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014C3C38-C6DB-405A-BDC8-4CD693D37E7D}" xr6:coauthVersionLast="47" xr6:coauthVersionMax="47" xr10:uidLastSave="{00000000-0000-0000-0000-000000000000}"/>
  <bookViews>
    <workbookView xWindow="-98" yWindow="-98" windowWidth="21795" windowHeight="1194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3" i="1" l="1"/>
  <c r="AD3" i="1"/>
  <c r="AC4" i="1"/>
  <c r="AD4" i="1"/>
  <c r="AC5" i="1"/>
  <c r="AD5" i="1"/>
  <c r="AC6" i="1"/>
  <c r="AD6" i="1"/>
  <c r="AC7" i="1"/>
  <c r="AD7" i="1"/>
  <c r="AC8" i="1"/>
  <c r="AD8" i="1"/>
  <c r="AC9" i="1"/>
  <c r="AD9" i="1"/>
  <c r="AC10" i="1"/>
  <c r="AD10" i="1"/>
  <c r="AC11" i="1"/>
  <c r="AD11" i="1"/>
  <c r="AC12" i="1"/>
  <c r="AD12" i="1"/>
  <c r="AC13" i="1"/>
  <c r="AD13" i="1"/>
  <c r="AC14" i="1"/>
  <c r="AD14" i="1"/>
  <c r="AC15" i="1"/>
  <c r="AD15" i="1"/>
  <c r="AC16" i="1"/>
  <c r="AD16" i="1"/>
  <c r="AC17" i="1"/>
  <c r="AD17" i="1"/>
  <c r="AC18" i="1"/>
  <c r="AD18" i="1"/>
  <c r="AC19" i="1"/>
  <c r="AD19" i="1"/>
  <c r="AC20" i="1"/>
  <c r="AD20" i="1"/>
  <c r="AC21" i="1"/>
  <c r="AD21" i="1"/>
  <c r="AC22" i="1"/>
  <c r="AD22" i="1"/>
  <c r="AC23" i="1"/>
  <c r="AD23" i="1"/>
  <c r="AC24" i="1"/>
  <c r="AD24" i="1"/>
  <c r="AC25" i="1"/>
  <c r="AD25" i="1"/>
  <c r="AC26" i="1"/>
  <c r="AD26" i="1"/>
  <c r="AC27" i="1"/>
  <c r="AD27" i="1"/>
  <c r="AC28" i="1"/>
  <c r="AD28" i="1"/>
  <c r="AC29" i="1"/>
  <c r="AD29" i="1"/>
  <c r="AC30" i="1"/>
  <c r="AD30" i="1"/>
  <c r="AC31" i="1"/>
  <c r="AD31" i="1"/>
  <c r="AC32" i="1"/>
  <c r="AD32" i="1"/>
  <c r="AC33" i="1"/>
  <c r="AD33" i="1"/>
  <c r="AC34" i="1"/>
  <c r="AD34" i="1"/>
  <c r="AC35" i="1"/>
  <c r="AD35" i="1"/>
  <c r="AC36" i="1"/>
  <c r="AD36" i="1"/>
  <c r="AC37" i="1"/>
  <c r="AD37" i="1"/>
  <c r="AC38" i="1"/>
  <c r="AD38" i="1"/>
  <c r="AC39" i="1"/>
  <c r="AD39" i="1"/>
  <c r="AC40" i="1"/>
  <c r="AD40" i="1"/>
  <c r="AC41" i="1"/>
  <c r="AD41" i="1"/>
  <c r="AC42" i="1"/>
  <c r="AD42" i="1"/>
  <c r="AC43" i="1"/>
  <c r="AD43" i="1"/>
  <c r="AC44" i="1"/>
  <c r="AD44" i="1"/>
  <c r="AC45" i="1"/>
  <c r="AD45" i="1"/>
  <c r="AC46" i="1"/>
  <c r="AD46" i="1"/>
  <c r="AC47" i="1"/>
  <c r="AD47" i="1"/>
  <c r="AC48" i="1"/>
  <c r="AD48" i="1"/>
  <c r="AC49" i="1"/>
  <c r="AD49" i="1"/>
  <c r="AC50" i="1"/>
  <c r="AD50" i="1"/>
  <c r="AC51" i="1"/>
  <c r="AD51" i="1"/>
  <c r="AC52" i="1"/>
  <c r="AD52" i="1"/>
  <c r="AC53" i="1"/>
  <c r="AD53" i="1"/>
  <c r="AC54" i="1"/>
  <c r="AD54" i="1"/>
  <c r="AC55" i="1"/>
  <c r="AD55" i="1"/>
  <c r="AC56" i="1"/>
  <c r="AD56" i="1"/>
  <c r="AC57" i="1"/>
  <c r="AD57" i="1"/>
  <c r="AC58" i="1"/>
  <c r="AD58" i="1"/>
  <c r="AC59" i="1"/>
  <c r="AD59" i="1"/>
  <c r="AC60" i="1"/>
  <c r="AD60" i="1"/>
  <c r="AC61" i="1"/>
  <c r="AD61" i="1"/>
  <c r="AC62" i="1"/>
  <c r="AD62" i="1"/>
  <c r="AC63" i="1"/>
  <c r="AD63" i="1"/>
  <c r="AC64" i="1"/>
  <c r="AD64" i="1"/>
  <c r="AC65" i="1"/>
  <c r="AD65" i="1"/>
  <c r="AC66" i="1"/>
  <c r="AD66" i="1"/>
  <c r="AC67" i="1"/>
  <c r="AD67" i="1"/>
  <c r="AC68" i="1"/>
  <c r="AD68" i="1"/>
  <c r="AC69" i="1"/>
  <c r="AD69" i="1"/>
  <c r="AC70" i="1"/>
  <c r="AD70" i="1"/>
  <c r="AC71" i="1"/>
  <c r="AD71" i="1"/>
  <c r="AC72" i="1"/>
  <c r="AD72" i="1"/>
  <c r="AC73" i="1"/>
  <c r="AD73" i="1"/>
  <c r="AC74" i="1"/>
  <c r="AD74" i="1"/>
  <c r="AC75" i="1"/>
  <c r="AD75" i="1"/>
  <c r="AC76" i="1"/>
  <c r="AD76" i="1"/>
  <c r="AC77" i="1"/>
  <c r="AD77" i="1"/>
  <c r="AC78" i="1"/>
  <c r="AD78" i="1"/>
  <c r="AC79" i="1"/>
  <c r="AD79" i="1"/>
  <c r="AC80" i="1"/>
  <c r="AD80" i="1"/>
  <c r="AC81" i="1"/>
  <c r="AD81" i="1"/>
  <c r="AC82" i="1"/>
  <c r="AD82" i="1"/>
  <c r="AC83" i="1"/>
  <c r="AD83" i="1"/>
  <c r="AC84" i="1"/>
  <c r="AD84" i="1"/>
  <c r="AC85" i="1"/>
  <c r="AD85" i="1"/>
  <c r="AC86" i="1"/>
  <c r="AD86" i="1"/>
  <c r="AC87" i="1"/>
  <c r="AD87" i="1"/>
  <c r="AC88" i="1"/>
  <c r="AD88" i="1"/>
  <c r="AC89" i="1"/>
  <c r="AD89" i="1"/>
  <c r="AC90" i="1"/>
  <c r="AD90" i="1"/>
  <c r="AC91" i="1"/>
  <c r="AD91" i="1"/>
  <c r="AC92" i="1"/>
  <c r="AD92" i="1"/>
  <c r="AC93" i="1"/>
  <c r="AD93" i="1"/>
  <c r="AC94" i="1"/>
  <c r="AD94" i="1"/>
  <c r="AC95" i="1"/>
  <c r="AD95" i="1"/>
  <c r="AC96" i="1"/>
  <c r="AD96" i="1"/>
  <c r="AC97" i="1"/>
  <c r="AD97" i="1"/>
  <c r="AC98" i="1"/>
  <c r="AD98" i="1"/>
  <c r="AC99" i="1"/>
  <c r="AD99" i="1"/>
  <c r="AC100" i="1"/>
  <c r="AD100" i="1"/>
  <c r="AC101" i="1"/>
  <c r="AD101" i="1"/>
  <c r="AC102" i="1"/>
  <c r="AD102" i="1"/>
  <c r="AC103" i="1"/>
  <c r="AD103" i="1"/>
  <c r="AC104" i="1"/>
  <c r="AD104" i="1"/>
  <c r="AC105" i="1"/>
  <c r="AD105" i="1"/>
  <c r="AC106" i="1"/>
  <c r="AD106" i="1"/>
  <c r="AC107" i="1"/>
  <c r="AD107" i="1"/>
  <c r="AC108" i="1"/>
  <c r="AD108" i="1"/>
  <c r="AC109" i="1"/>
  <c r="AD109" i="1"/>
  <c r="AC110" i="1"/>
  <c r="AD110" i="1"/>
  <c r="AC111" i="1"/>
  <c r="AD111" i="1"/>
  <c r="AC112" i="1"/>
  <c r="AD112" i="1"/>
  <c r="AC113" i="1"/>
  <c r="AD113" i="1"/>
  <c r="AC114" i="1"/>
  <c r="AD114" i="1"/>
  <c r="AC115" i="1"/>
  <c r="AD115" i="1"/>
  <c r="AC116" i="1"/>
  <c r="AD116" i="1"/>
  <c r="AC117" i="1"/>
  <c r="AD117" i="1"/>
  <c r="AC118" i="1"/>
  <c r="AD118" i="1"/>
  <c r="AC119" i="1"/>
  <c r="AD119" i="1"/>
  <c r="AC120" i="1"/>
  <c r="AD120" i="1"/>
  <c r="AC121" i="1"/>
  <c r="AD121" i="1"/>
  <c r="AC122" i="1"/>
  <c r="AD122" i="1"/>
  <c r="AC123" i="1"/>
  <c r="AD123" i="1"/>
  <c r="AC124" i="1"/>
  <c r="AD124" i="1"/>
  <c r="AC125" i="1"/>
  <c r="AD125" i="1"/>
  <c r="AC126" i="1"/>
  <c r="AD126" i="1"/>
  <c r="AC127" i="1"/>
  <c r="AD127" i="1"/>
  <c r="AC128" i="1"/>
  <c r="AD128" i="1"/>
  <c r="AC129" i="1"/>
  <c r="AD129" i="1"/>
  <c r="AC130" i="1"/>
  <c r="AD130" i="1"/>
  <c r="AC131" i="1"/>
  <c r="AD131" i="1"/>
  <c r="AC132" i="1"/>
  <c r="AD132" i="1"/>
  <c r="AC133" i="1"/>
  <c r="AD133" i="1"/>
  <c r="AC134" i="1"/>
  <c r="AD134" i="1"/>
  <c r="AC135" i="1"/>
  <c r="AD135" i="1"/>
  <c r="AC136" i="1"/>
  <c r="AD136" i="1"/>
  <c r="AC137" i="1"/>
  <c r="AD137" i="1"/>
  <c r="AC138" i="1"/>
  <c r="AD138" i="1"/>
  <c r="AC139" i="1"/>
  <c r="AD139" i="1"/>
  <c r="AC140" i="1"/>
  <c r="AD140" i="1"/>
  <c r="AC141" i="1"/>
  <c r="AD141" i="1"/>
  <c r="AC142" i="1"/>
  <c r="AD142" i="1"/>
  <c r="AC143" i="1"/>
  <c r="AD143" i="1"/>
  <c r="AC144" i="1"/>
  <c r="AD144" i="1"/>
  <c r="AC145" i="1"/>
  <c r="AD145" i="1"/>
  <c r="AC146" i="1"/>
  <c r="AD146" i="1"/>
  <c r="AC147" i="1"/>
  <c r="AD147" i="1"/>
  <c r="AC148" i="1"/>
  <c r="AD148" i="1"/>
  <c r="AC149" i="1"/>
  <c r="AD149" i="1"/>
  <c r="AC150" i="1"/>
  <c r="AD150" i="1"/>
  <c r="AC151" i="1"/>
  <c r="AD151" i="1"/>
  <c r="AC152" i="1"/>
  <c r="AD152" i="1"/>
  <c r="AC153" i="1"/>
  <c r="AD153" i="1"/>
  <c r="AC154" i="1"/>
  <c r="AD154" i="1"/>
  <c r="AC155" i="1"/>
  <c r="AD155" i="1"/>
  <c r="AC156" i="1"/>
  <c r="AD156" i="1"/>
  <c r="AC157" i="1"/>
  <c r="AD157" i="1"/>
  <c r="AC158" i="1"/>
  <c r="AD158" i="1"/>
  <c r="AC159" i="1"/>
  <c r="AD159" i="1"/>
  <c r="AC160" i="1"/>
  <c r="AD160" i="1"/>
  <c r="AC161" i="1"/>
  <c r="AD161" i="1"/>
  <c r="AC162" i="1"/>
  <c r="AD162" i="1"/>
  <c r="AC163" i="1"/>
  <c r="AD163" i="1"/>
  <c r="AC164" i="1"/>
  <c r="AD164" i="1"/>
  <c r="AC165" i="1"/>
  <c r="AD165" i="1"/>
  <c r="AC166" i="1"/>
  <c r="AD166" i="1"/>
  <c r="AC167" i="1"/>
  <c r="AD167" i="1"/>
  <c r="AC168" i="1"/>
  <c r="AD168" i="1"/>
  <c r="AC169" i="1"/>
  <c r="AD169" i="1"/>
  <c r="AC170" i="1"/>
  <c r="AD170" i="1"/>
  <c r="AC171" i="1"/>
  <c r="AD171" i="1"/>
  <c r="AC172" i="1"/>
  <c r="AD172" i="1"/>
  <c r="AC173" i="1"/>
  <c r="AD173" i="1"/>
  <c r="AC174" i="1"/>
  <c r="AD174" i="1"/>
  <c r="AC175" i="1"/>
  <c r="AD175" i="1"/>
  <c r="AC176" i="1"/>
  <c r="AD176" i="1"/>
  <c r="AC177" i="1"/>
  <c r="AD177" i="1"/>
  <c r="AC178" i="1"/>
  <c r="AD178" i="1"/>
  <c r="AC179" i="1"/>
  <c r="AD179" i="1"/>
  <c r="AC180" i="1"/>
  <c r="AD180" i="1"/>
  <c r="AC181" i="1"/>
  <c r="AD181" i="1"/>
  <c r="AC182" i="1"/>
  <c r="AD182" i="1"/>
  <c r="AC183" i="1"/>
  <c r="AD183" i="1"/>
  <c r="AC184" i="1"/>
  <c r="AD184" i="1"/>
  <c r="AC185" i="1"/>
  <c r="AD185" i="1"/>
  <c r="AC186" i="1"/>
  <c r="AD186" i="1"/>
  <c r="AC187" i="1"/>
  <c r="AD187" i="1"/>
  <c r="AC188" i="1"/>
  <c r="AD188" i="1"/>
  <c r="AC189" i="1"/>
  <c r="AD189" i="1"/>
  <c r="AC190" i="1"/>
  <c r="AD190" i="1"/>
  <c r="AC191" i="1"/>
  <c r="AD191" i="1"/>
  <c r="AC192" i="1"/>
  <c r="AD192" i="1"/>
  <c r="AC193" i="1"/>
  <c r="AD193" i="1"/>
  <c r="AC194" i="1"/>
  <c r="AD194" i="1"/>
  <c r="AC195" i="1"/>
  <c r="AD195" i="1"/>
  <c r="AC196" i="1"/>
  <c r="AD196" i="1"/>
  <c r="AC197" i="1"/>
  <c r="AD197" i="1"/>
  <c r="AC198" i="1"/>
  <c r="AD198" i="1"/>
  <c r="AC199" i="1"/>
  <c r="AD199" i="1"/>
  <c r="AC200" i="1"/>
  <c r="AD200" i="1"/>
  <c r="AC201" i="1"/>
  <c r="AD201" i="1"/>
  <c r="AC202" i="1"/>
  <c r="AD202" i="1"/>
  <c r="AC203" i="1"/>
  <c r="AD203" i="1"/>
  <c r="AC204" i="1"/>
  <c r="AD204" i="1"/>
  <c r="AC205" i="1"/>
  <c r="AD205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352" i="1"/>
  <c r="AD352" i="1"/>
  <c r="AC353" i="1"/>
  <c r="AD353" i="1"/>
  <c r="AC354" i="1"/>
  <c r="AD354" i="1"/>
  <c r="AC355" i="1"/>
  <c r="AD355" i="1"/>
  <c r="AC356" i="1"/>
  <c r="AD356" i="1"/>
  <c r="AC357" i="1"/>
  <c r="AD357" i="1"/>
  <c r="AC358" i="1"/>
  <c r="AD358" i="1"/>
  <c r="AC359" i="1"/>
  <c r="AD359" i="1"/>
  <c r="AC360" i="1"/>
  <c r="AD360" i="1"/>
  <c r="AC361" i="1"/>
  <c r="AD361" i="1"/>
  <c r="AC362" i="1"/>
  <c r="AD362" i="1"/>
  <c r="AC363" i="1"/>
  <c r="AD363" i="1"/>
  <c r="AC364" i="1"/>
  <c r="AD364" i="1"/>
  <c r="AC365" i="1"/>
  <c r="AD365" i="1"/>
  <c r="AC366" i="1"/>
  <c r="AD366" i="1"/>
  <c r="AC367" i="1"/>
  <c r="AD367" i="1"/>
  <c r="AC368" i="1"/>
  <c r="AD368" i="1"/>
  <c r="AC369" i="1"/>
  <c r="AD369" i="1"/>
  <c r="AC370" i="1"/>
  <c r="AD370" i="1"/>
  <c r="AC371" i="1"/>
  <c r="AD371" i="1"/>
  <c r="AC372" i="1"/>
  <c r="AD372" i="1"/>
  <c r="AC373" i="1"/>
  <c r="AD373" i="1"/>
  <c r="AC374" i="1"/>
  <c r="AD374" i="1"/>
  <c r="AC375" i="1"/>
  <c r="AD375" i="1"/>
  <c r="AC376" i="1"/>
  <c r="AD376" i="1"/>
  <c r="AC377" i="1"/>
  <c r="AD377" i="1"/>
  <c r="AC378" i="1"/>
  <c r="AD378" i="1"/>
  <c r="AC379" i="1"/>
  <c r="AD379" i="1"/>
  <c r="AC380" i="1"/>
  <c r="AD380" i="1"/>
  <c r="AC381" i="1"/>
  <c r="AD381" i="1"/>
  <c r="AC382" i="1"/>
  <c r="AD382" i="1"/>
  <c r="AC383" i="1"/>
  <c r="AD383" i="1"/>
  <c r="AC384" i="1"/>
  <c r="AD384" i="1"/>
  <c r="AC385" i="1"/>
  <c r="AD385" i="1"/>
  <c r="AC386" i="1"/>
  <c r="AD386" i="1"/>
  <c r="AC387" i="1"/>
  <c r="AD387" i="1"/>
  <c r="AC388" i="1"/>
  <c r="AD388" i="1"/>
  <c r="AC389" i="1"/>
  <c r="AD389" i="1"/>
  <c r="AC390" i="1"/>
  <c r="AD390" i="1"/>
  <c r="AC391" i="1"/>
  <c r="AD391" i="1"/>
  <c r="AC392" i="1"/>
  <c r="AD392" i="1"/>
  <c r="AC393" i="1"/>
  <c r="AD393" i="1"/>
  <c r="AC394" i="1"/>
  <c r="AD394" i="1"/>
  <c r="AC395" i="1"/>
  <c r="AD395" i="1"/>
  <c r="AC396" i="1"/>
  <c r="AD396" i="1"/>
  <c r="AC397" i="1"/>
  <c r="AD397" i="1"/>
  <c r="AC398" i="1"/>
  <c r="AD398" i="1"/>
  <c r="AC399" i="1"/>
  <c r="AD399" i="1"/>
  <c r="AC400" i="1"/>
  <c r="AD400" i="1"/>
  <c r="AC401" i="1"/>
  <c r="AD401" i="1"/>
  <c r="AC402" i="1"/>
  <c r="AD402" i="1"/>
  <c r="AC403" i="1"/>
  <c r="AD403" i="1"/>
  <c r="AC404" i="1"/>
  <c r="AD404" i="1"/>
  <c r="AC405" i="1"/>
  <c r="AD405" i="1"/>
  <c r="AC406" i="1"/>
  <c r="AD406" i="1"/>
  <c r="AC407" i="1"/>
  <c r="AD407" i="1"/>
  <c r="AC408" i="1"/>
  <c r="AD408" i="1"/>
  <c r="AC409" i="1"/>
  <c r="AD409" i="1"/>
  <c r="AC410" i="1"/>
  <c r="AD410" i="1"/>
  <c r="AC411" i="1"/>
  <c r="AD411" i="1"/>
  <c r="AC412" i="1"/>
  <c r="AD412" i="1"/>
  <c r="AC413" i="1"/>
  <c r="AD413" i="1"/>
  <c r="AC414" i="1"/>
  <c r="AD414" i="1"/>
  <c r="AC415" i="1"/>
  <c r="AD415" i="1"/>
  <c r="AC416" i="1"/>
  <c r="AD416" i="1"/>
  <c r="AC417" i="1"/>
  <c r="AD417" i="1"/>
  <c r="AC418" i="1"/>
  <c r="AD418" i="1"/>
  <c r="AC419" i="1"/>
  <c r="AD419" i="1"/>
  <c r="AC420" i="1"/>
  <c r="AD420" i="1"/>
  <c r="AC421" i="1"/>
  <c r="AD421" i="1"/>
  <c r="AC422" i="1"/>
  <c r="AD422" i="1"/>
  <c r="AC423" i="1"/>
  <c r="AD423" i="1"/>
  <c r="AC424" i="1"/>
  <c r="AD424" i="1"/>
  <c r="AC425" i="1"/>
  <c r="AD425" i="1"/>
  <c r="AC426" i="1"/>
  <c r="AD426" i="1"/>
  <c r="AC427" i="1"/>
  <c r="AD427" i="1"/>
  <c r="AC428" i="1"/>
  <c r="AD428" i="1"/>
  <c r="AC429" i="1"/>
  <c r="AD429" i="1"/>
  <c r="AC430" i="1"/>
  <c r="AD430" i="1"/>
  <c r="AC431" i="1"/>
  <c r="AD431" i="1"/>
  <c r="AC432" i="1"/>
  <c r="AD432" i="1"/>
  <c r="AC433" i="1"/>
  <c r="AD433" i="1"/>
  <c r="AC434" i="1"/>
  <c r="AD434" i="1"/>
  <c r="AC435" i="1"/>
  <c r="AD435" i="1"/>
  <c r="AC436" i="1"/>
  <c r="AD436" i="1"/>
  <c r="AC437" i="1"/>
  <c r="AD437" i="1"/>
  <c r="AC438" i="1"/>
  <c r="AD438" i="1"/>
  <c r="AC439" i="1"/>
  <c r="AD439" i="1"/>
  <c r="AC440" i="1"/>
  <c r="AD440" i="1"/>
  <c r="AC441" i="1"/>
  <c r="AD441" i="1"/>
  <c r="AC442" i="1"/>
  <c r="AD442" i="1"/>
  <c r="AC443" i="1"/>
  <c r="AD443" i="1"/>
  <c r="AC444" i="1"/>
  <c r="AD444" i="1"/>
  <c r="AC445" i="1"/>
  <c r="AD445" i="1"/>
  <c r="AC446" i="1"/>
  <c r="AD446" i="1"/>
  <c r="AC447" i="1"/>
  <c r="AD447" i="1"/>
  <c r="AC448" i="1"/>
  <c r="AD448" i="1"/>
  <c r="AC449" i="1"/>
  <c r="AD449" i="1"/>
  <c r="AC450" i="1"/>
  <c r="AD450" i="1"/>
  <c r="AC451" i="1"/>
  <c r="AD451" i="1"/>
  <c r="AC452" i="1"/>
  <c r="AD452" i="1"/>
  <c r="AC453" i="1"/>
  <c r="AD453" i="1"/>
  <c r="AC454" i="1"/>
  <c r="AD454" i="1"/>
  <c r="AC455" i="1"/>
  <c r="AD455" i="1"/>
  <c r="AC456" i="1"/>
  <c r="AD456" i="1"/>
  <c r="AC457" i="1"/>
  <c r="AD457" i="1"/>
  <c r="AC458" i="1"/>
  <c r="AD458" i="1"/>
  <c r="AC459" i="1"/>
  <c r="AD459" i="1"/>
  <c r="AC460" i="1"/>
  <c r="AD460" i="1"/>
  <c r="AC461" i="1"/>
  <c r="AD461" i="1"/>
  <c r="AC462" i="1"/>
  <c r="AD462" i="1"/>
  <c r="AC463" i="1"/>
  <c r="AD463" i="1"/>
  <c r="AC464" i="1"/>
  <c r="AD464" i="1"/>
  <c r="AC465" i="1"/>
  <c r="AD465" i="1"/>
  <c r="AC466" i="1"/>
  <c r="AD466" i="1"/>
  <c r="AC467" i="1"/>
  <c r="AD467" i="1"/>
  <c r="AC468" i="1"/>
  <c r="AD468" i="1"/>
  <c r="AC469" i="1"/>
  <c r="AD469" i="1"/>
  <c r="AC470" i="1"/>
  <c r="AD470" i="1"/>
  <c r="AC471" i="1"/>
  <c r="AD471" i="1"/>
  <c r="AC472" i="1"/>
  <c r="AD472" i="1"/>
  <c r="AC473" i="1"/>
  <c r="AD473" i="1"/>
  <c r="AC474" i="1"/>
  <c r="AD474" i="1"/>
  <c r="AC475" i="1"/>
  <c r="AD475" i="1"/>
  <c r="AC476" i="1"/>
  <c r="AD476" i="1"/>
  <c r="AC477" i="1"/>
  <c r="AD477" i="1"/>
  <c r="AC478" i="1"/>
  <c r="AD478" i="1"/>
  <c r="AC479" i="1"/>
  <c r="AD479" i="1"/>
  <c r="AC480" i="1"/>
  <c r="AD480" i="1"/>
  <c r="AC481" i="1"/>
  <c r="AD481" i="1"/>
  <c r="AC482" i="1"/>
  <c r="AD482" i="1"/>
  <c r="AC483" i="1"/>
  <c r="AD483" i="1"/>
  <c r="AC484" i="1"/>
  <c r="AD484" i="1"/>
  <c r="AC485" i="1"/>
  <c r="AD485" i="1"/>
  <c r="AC486" i="1"/>
  <c r="AD486" i="1"/>
  <c r="AC487" i="1"/>
  <c r="AD487" i="1"/>
  <c r="AC488" i="1"/>
  <c r="AD488" i="1"/>
  <c r="AC489" i="1"/>
  <c r="AD489" i="1"/>
  <c r="AC490" i="1"/>
  <c r="AD490" i="1"/>
  <c r="AC491" i="1"/>
  <c r="AD491" i="1"/>
  <c r="AC492" i="1"/>
  <c r="AD492" i="1"/>
  <c r="AC493" i="1"/>
  <c r="AD493" i="1"/>
  <c r="AC494" i="1"/>
  <c r="AD494" i="1"/>
  <c r="AC495" i="1"/>
  <c r="AD495" i="1"/>
  <c r="AC496" i="1"/>
  <c r="AD496" i="1"/>
  <c r="AC497" i="1"/>
  <c r="AD497" i="1"/>
  <c r="AC498" i="1"/>
  <c r="AD498" i="1"/>
  <c r="AC499" i="1"/>
  <c r="AD499" i="1"/>
  <c r="AC500" i="1"/>
  <c r="AD500" i="1"/>
  <c r="AC501" i="1"/>
  <c r="AD501" i="1"/>
  <c r="AC502" i="1"/>
  <c r="AD502" i="1"/>
  <c r="AC503" i="1"/>
  <c r="AD503" i="1"/>
  <c r="AC504" i="1"/>
  <c r="AD504" i="1"/>
  <c r="AC505" i="1"/>
  <c r="AD505" i="1"/>
  <c r="AC506" i="1"/>
  <c r="AD506" i="1"/>
  <c r="AC507" i="1"/>
  <c r="AD507" i="1"/>
  <c r="AC508" i="1"/>
  <c r="AD508" i="1"/>
  <c r="AC509" i="1"/>
  <c r="AD509" i="1"/>
  <c r="AC510" i="1"/>
  <c r="AD510" i="1"/>
  <c r="AC511" i="1"/>
  <c r="AD511" i="1"/>
  <c r="AC512" i="1"/>
  <c r="AD512" i="1"/>
  <c r="AC513" i="1"/>
  <c r="AD513" i="1"/>
  <c r="AC514" i="1"/>
  <c r="AD514" i="1"/>
  <c r="AC515" i="1"/>
  <c r="AD515" i="1"/>
  <c r="AC516" i="1"/>
  <c r="AD516" i="1"/>
  <c r="AC517" i="1"/>
  <c r="AD517" i="1"/>
  <c r="AC518" i="1"/>
  <c r="AD518" i="1"/>
  <c r="AC519" i="1"/>
  <c r="AD519" i="1"/>
  <c r="AC520" i="1"/>
  <c r="AD520" i="1"/>
  <c r="AC521" i="1"/>
  <c r="AD521" i="1"/>
  <c r="AC522" i="1"/>
  <c r="AD522" i="1"/>
  <c r="AC523" i="1"/>
  <c r="AD523" i="1"/>
  <c r="AC524" i="1"/>
  <c r="AD524" i="1"/>
  <c r="AC525" i="1"/>
  <c r="AD525" i="1"/>
  <c r="AC526" i="1"/>
  <c r="AD526" i="1"/>
  <c r="AC527" i="1"/>
  <c r="AD527" i="1"/>
  <c r="AC528" i="1"/>
  <c r="AD528" i="1"/>
  <c r="AC529" i="1"/>
  <c r="AD529" i="1"/>
  <c r="AC530" i="1"/>
  <c r="AD530" i="1"/>
  <c r="AC531" i="1"/>
  <c r="AD531" i="1"/>
  <c r="AC532" i="1"/>
  <c r="AD532" i="1"/>
  <c r="AC533" i="1"/>
  <c r="AD533" i="1"/>
  <c r="AC534" i="1"/>
  <c r="AD534" i="1"/>
  <c r="AC535" i="1"/>
  <c r="AD535" i="1"/>
  <c r="AC536" i="1"/>
  <c r="AD536" i="1"/>
  <c r="AC537" i="1"/>
  <c r="AD537" i="1"/>
  <c r="AC538" i="1"/>
  <c r="AD538" i="1"/>
  <c r="AC539" i="1"/>
  <c r="AD539" i="1"/>
  <c r="AC540" i="1"/>
  <c r="AD540" i="1"/>
  <c r="AC541" i="1"/>
  <c r="AD541" i="1"/>
  <c r="AC542" i="1"/>
  <c r="AD542" i="1"/>
  <c r="AC543" i="1"/>
  <c r="AD543" i="1"/>
  <c r="AC544" i="1"/>
  <c r="AD544" i="1"/>
  <c r="AC545" i="1"/>
  <c r="AD545" i="1"/>
  <c r="AC546" i="1"/>
  <c r="AD546" i="1"/>
  <c r="AC547" i="1"/>
  <c r="AD547" i="1"/>
  <c r="AC548" i="1"/>
  <c r="AD548" i="1"/>
  <c r="AC549" i="1"/>
  <c r="AD549" i="1"/>
  <c r="AC550" i="1"/>
  <c r="AD550" i="1"/>
  <c r="AC551" i="1"/>
  <c r="AD551" i="1"/>
  <c r="AC552" i="1"/>
  <c r="AD552" i="1"/>
  <c r="AC553" i="1"/>
  <c r="AD553" i="1"/>
  <c r="AC554" i="1"/>
  <c r="AD554" i="1"/>
  <c r="AC555" i="1"/>
  <c r="AD555" i="1"/>
  <c r="AC556" i="1"/>
  <c r="AD556" i="1"/>
  <c r="AC557" i="1"/>
  <c r="AD557" i="1"/>
  <c r="AC558" i="1"/>
  <c r="AD558" i="1"/>
  <c r="AC559" i="1"/>
  <c r="AD559" i="1"/>
  <c r="AC560" i="1"/>
  <c r="AD560" i="1"/>
  <c r="AC561" i="1"/>
  <c r="AD561" i="1"/>
  <c r="AC562" i="1"/>
  <c r="AD562" i="1"/>
  <c r="AC563" i="1"/>
  <c r="AD563" i="1"/>
  <c r="AC564" i="1"/>
  <c r="AD564" i="1"/>
  <c r="AC565" i="1"/>
  <c r="AD565" i="1"/>
  <c r="AC566" i="1"/>
  <c r="AD566" i="1"/>
  <c r="AC567" i="1"/>
  <c r="AD567" i="1"/>
  <c r="AC568" i="1"/>
  <c r="AD568" i="1"/>
  <c r="AC569" i="1"/>
  <c r="AD569" i="1"/>
  <c r="AC570" i="1"/>
  <c r="AD570" i="1"/>
  <c r="AC571" i="1"/>
  <c r="AD571" i="1"/>
  <c r="AC572" i="1"/>
  <c r="AD572" i="1"/>
  <c r="AC573" i="1"/>
  <c r="AD573" i="1"/>
  <c r="AC574" i="1"/>
  <c r="AD574" i="1"/>
  <c r="AC575" i="1"/>
  <c r="AD575" i="1"/>
  <c r="AC576" i="1"/>
  <c r="AD576" i="1"/>
  <c r="AC577" i="1"/>
  <c r="AD577" i="1"/>
  <c r="AC578" i="1"/>
  <c r="AD578" i="1"/>
  <c r="AC579" i="1"/>
  <c r="AD579" i="1"/>
  <c r="AC580" i="1"/>
  <c r="AD580" i="1"/>
  <c r="AC581" i="1"/>
  <c r="AD581" i="1"/>
  <c r="AC582" i="1"/>
  <c r="AD582" i="1"/>
  <c r="AC583" i="1"/>
  <c r="AD583" i="1"/>
  <c r="AC584" i="1"/>
  <c r="AD584" i="1"/>
  <c r="AC585" i="1"/>
  <c r="AD585" i="1"/>
  <c r="AC586" i="1"/>
  <c r="AD586" i="1"/>
  <c r="AC587" i="1"/>
  <c r="AD587" i="1"/>
  <c r="AC588" i="1"/>
  <c r="AD588" i="1"/>
  <c r="AC589" i="1"/>
  <c r="AD589" i="1"/>
  <c r="AC590" i="1"/>
  <c r="AD590" i="1"/>
  <c r="AC591" i="1"/>
  <c r="AD591" i="1"/>
  <c r="AC592" i="1"/>
  <c r="AD592" i="1"/>
  <c r="AC593" i="1"/>
  <c r="AD593" i="1"/>
  <c r="AC594" i="1"/>
  <c r="AD594" i="1"/>
  <c r="AC595" i="1"/>
  <c r="AD595" i="1"/>
  <c r="AC596" i="1"/>
  <c r="AD596" i="1"/>
  <c r="AC597" i="1"/>
  <c r="AD597" i="1"/>
  <c r="AC598" i="1"/>
  <c r="AD598" i="1"/>
  <c r="AC599" i="1"/>
  <c r="AD599" i="1"/>
  <c r="AC600" i="1"/>
  <c r="AD600" i="1"/>
  <c r="AC601" i="1"/>
  <c r="AD601" i="1"/>
  <c r="AC602" i="1"/>
  <c r="AD602" i="1"/>
  <c r="AC603" i="1"/>
  <c r="AD603" i="1"/>
  <c r="AC604" i="1"/>
  <c r="AD604" i="1"/>
  <c r="AC605" i="1"/>
  <c r="AD605" i="1"/>
  <c r="AC606" i="1"/>
  <c r="AD606" i="1"/>
  <c r="AC607" i="1"/>
  <c r="AD607" i="1"/>
  <c r="AC608" i="1"/>
  <c r="AD608" i="1"/>
  <c r="AC609" i="1"/>
  <c r="AD609" i="1"/>
  <c r="AC610" i="1"/>
  <c r="AD610" i="1"/>
  <c r="AC611" i="1"/>
  <c r="AD611" i="1"/>
  <c r="AC612" i="1"/>
  <c r="AD612" i="1"/>
  <c r="AC613" i="1"/>
  <c r="AD613" i="1"/>
  <c r="AC614" i="1"/>
  <c r="AD614" i="1"/>
  <c r="AC615" i="1"/>
  <c r="AD615" i="1"/>
  <c r="AC616" i="1"/>
  <c r="AD616" i="1"/>
  <c r="AC617" i="1"/>
  <c r="AD617" i="1"/>
  <c r="AC618" i="1"/>
  <c r="AD618" i="1"/>
  <c r="AC619" i="1"/>
  <c r="AD619" i="1"/>
  <c r="AC620" i="1"/>
  <c r="AD620" i="1"/>
  <c r="AC621" i="1"/>
  <c r="AD621" i="1"/>
  <c r="AC622" i="1"/>
  <c r="AD622" i="1"/>
  <c r="AC623" i="1"/>
  <c r="AD623" i="1"/>
  <c r="AC624" i="1"/>
  <c r="AD624" i="1"/>
  <c r="AC625" i="1"/>
  <c r="AD625" i="1"/>
  <c r="AC626" i="1"/>
  <c r="AD626" i="1"/>
  <c r="AC627" i="1"/>
  <c r="AD627" i="1"/>
  <c r="AC628" i="1"/>
  <c r="AD628" i="1"/>
  <c r="AC629" i="1"/>
  <c r="AD629" i="1"/>
  <c r="AC630" i="1"/>
  <c r="AD630" i="1"/>
  <c r="AC631" i="1"/>
  <c r="AD631" i="1"/>
  <c r="AC632" i="1"/>
  <c r="AD632" i="1"/>
  <c r="AC633" i="1"/>
  <c r="AD633" i="1"/>
  <c r="AC634" i="1"/>
  <c r="AD634" i="1"/>
  <c r="AC635" i="1"/>
  <c r="AD635" i="1"/>
  <c r="AC636" i="1"/>
  <c r="AD636" i="1"/>
  <c r="AC637" i="1"/>
  <c r="AD637" i="1"/>
  <c r="AC638" i="1"/>
  <c r="AD638" i="1"/>
  <c r="AC639" i="1"/>
  <c r="AD639" i="1"/>
  <c r="AC640" i="1"/>
  <c r="AD640" i="1"/>
  <c r="AC641" i="1"/>
  <c r="AD641" i="1"/>
  <c r="AC642" i="1"/>
  <c r="AD642" i="1"/>
  <c r="AC643" i="1"/>
  <c r="AD643" i="1"/>
  <c r="AC644" i="1"/>
  <c r="AD644" i="1"/>
  <c r="AC645" i="1"/>
  <c r="AD645" i="1"/>
  <c r="AC646" i="1"/>
  <c r="AD646" i="1"/>
  <c r="AC647" i="1"/>
  <c r="AD647" i="1"/>
  <c r="AC648" i="1"/>
  <c r="AD648" i="1"/>
  <c r="AC649" i="1"/>
  <c r="AD649" i="1"/>
  <c r="AC650" i="1"/>
  <c r="AD650" i="1"/>
  <c r="AC651" i="1"/>
  <c r="AD651" i="1"/>
  <c r="AC652" i="1"/>
  <c r="AD652" i="1"/>
  <c r="AC653" i="1"/>
  <c r="AD653" i="1"/>
  <c r="AC654" i="1"/>
  <c r="AD654" i="1"/>
  <c r="AC655" i="1"/>
  <c r="AD655" i="1"/>
  <c r="AC656" i="1"/>
  <c r="AD656" i="1"/>
  <c r="AC657" i="1"/>
  <c r="AD657" i="1"/>
  <c r="AC658" i="1"/>
  <c r="AD658" i="1"/>
  <c r="AC659" i="1"/>
  <c r="AD659" i="1"/>
  <c r="AC660" i="1"/>
  <c r="AD660" i="1"/>
  <c r="AC661" i="1"/>
  <c r="AD661" i="1"/>
  <c r="AC662" i="1"/>
  <c r="AD662" i="1"/>
  <c r="AC663" i="1"/>
  <c r="AD663" i="1"/>
  <c r="AC664" i="1"/>
  <c r="AD664" i="1"/>
  <c r="AC665" i="1"/>
  <c r="AD665" i="1"/>
  <c r="AC666" i="1"/>
  <c r="AD666" i="1"/>
  <c r="AC667" i="1"/>
  <c r="AD667" i="1"/>
  <c r="AC668" i="1"/>
  <c r="AD668" i="1"/>
  <c r="AC669" i="1"/>
  <c r="AD669" i="1"/>
  <c r="AC670" i="1"/>
  <c r="AD670" i="1"/>
  <c r="AC671" i="1"/>
  <c r="AD671" i="1"/>
  <c r="AC672" i="1"/>
  <c r="AD672" i="1"/>
  <c r="AC673" i="1"/>
  <c r="AD673" i="1"/>
  <c r="AC674" i="1"/>
  <c r="AD674" i="1"/>
  <c r="AC675" i="1"/>
  <c r="AD675" i="1"/>
  <c r="AC676" i="1"/>
  <c r="AD676" i="1"/>
  <c r="AC677" i="1"/>
  <c r="AD677" i="1"/>
  <c r="AC678" i="1"/>
  <c r="AD678" i="1"/>
  <c r="AC679" i="1"/>
  <c r="AD679" i="1"/>
  <c r="AC680" i="1"/>
  <c r="AD680" i="1"/>
  <c r="AC681" i="1"/>
  <c r="AD681" i="1"/>
  <c r="AC682" i="1"/>
  <c r="AD682" i="1"/>
  <c r="AC683" i="1"/>
  <c r="AD683" i="1"/>
  <c r="AC684" i="1"/>
  <c r="AD684" i="1"/>
  <c r="AC685" i="1"/>
  <c r="AD685" i="1"/>
  <c r="AC686" i="1"/>
  <c r="AD686" i="1"/>
  <c r="AC687" i="1"/>
  <c r="AD687" i="1"/>
  <c r="AC688" i="1"/>
  <c r="AD688" i="1"/>
  <c r="AC689" i="1"/>
  <c r="AD689" i="1"/>
  <c r="AC690" i="1"/>
  <c r="AD690" i="1"/>
  <c r="AC691" i="1"/>
  <c r="AD691" i="1"/>
  <c r="AC692" i="1"/>
  <c r="AD692" i="1"/>
  <c r="AC693" i="1"/>
  <c r="AD693" i="1"/>
  <c r="AC694" i="1"/>
  <c r="AD694" i="1"/>
  <c r="AC695" i="1"/>
  <c r="AD695" i="1"/>
  <c r="AC696" i="1"/>
  <c r="AD696" i="1"/>
  <c r="AC697" i="1"/>
  <c r="AD697" i="1"/>
  <c r="AC698" i="1"/>
  <c r="AD698" i="1"/>
  <c r="AC699" i="1"/>
  <c r="AD699" i="1"/>
  <c r="AC700" i="1"/>
  <c r="AD700" i="1"/>
  <c r="AC701" i="1"/>
  <c r="AD701" i="1"/>
  <c r="AC702" i="1"/>
  <c r="AD702" i="1"/>
  <c r="AC703" i="1"/>
  <c r="AD703" i="1"/>
  <c r="AC704" i="1"/>
  <c r="AD704" i="1"/>
  <c r="AC705" i="1"/>
  <c r="AD705" i="1"/>
  <c r="AC706" i="1"/>
  <c r="AD706" i="1"/>
  <c r="AC707" i="1"/>
  <c r="AD707" i="1"/>
  <c r="AC708" i="1"/>
  <c r="AD708" i="1"/>
  <c r="AC709" i="1"/>
  <c r="AD709" i="1"/>
  <c r="AC710" i="1"/>
  <c r="AD710" i="1"/>
  <c r="AC711" i="1"/>
  <c r="AD711" i="1"/>
  <c r="AC712" i="1"/>
  <c r="AD712" i="1"/>
  <c r="AC713" i="1"/>
  <c r="AD713" i="1"/>
  <c r="AC714" i="1"/>
  <c r="AD714" i="1"/>
  <c r="AC715" i="1"/>
  <c r="AD715" i="1"/>
  <c r="AC716" i="1"/>
  <c r="AD716" i="1"/>
  <c r="AC717" i="1"/>
  <c r="AD717" i="1"/>
  <c r="AC718" i="1"/>
  <c r="AD718" i="1"/>
  <c r="AC719" i="1"/>
  <c r="AD719" i="1"/>
  <c r="AC720" i="1"/>
  <c r="AD720" i="1"/>
  <c r="AC721" i="1"/>
  <c r="AD721" i="1"/>
  <c r="AC722" i="1"/>
  <c r="AD722" i="1"/>
  <c r="AC723" i="1"/>
  <c r="AD723" i="1"/>
  <c r="AC724" i="1"/>
  <c r="AD724" i="1"/>
  <c r="AC725" i="1"/>
  <c r="AD725" i="1"/>
  <c r="AC726" i="1"/>
  <c r="AD726" i="1"/>
  <c r="AC727" i="1"/>
  <c r="AD727" i="1"/>
  <c r="AC728" i="1"/>
  <c r="AD728" i="1"/>
  <c r="AC729" i="1"/>
  <c r="AD729" i="1"/>
  <c r="AC730" i="1"/>
  <c r="AD730" i="1"/>
  <c r="AC731" i="1"/>
  <c r="AD731" i="1"/>
  <c r="AC732" i="1"/>
  <c r="AD732" i="1"/>
  <c r="AC733" i="1"/>
  <c r="AD733" i="1"/>
  <c r="AC734" i="1"/>
  <c r="AD734" i="1"/>
  <c r="AC735" i="1"/>
  <c r="AD735" i="1"/>
  <c r="AC736" i="1"/>
  <c r="AD736" i="1"/>
  <c r="AC737" i="1"/>
  <c r="AD737" i="1"/>
  <c r="AC738" i="1"/>
  <c r="AD738" i="1"/>
  <c r="AC739" i="1"/>
  <c r="AD739" i="1"/>
  <c r="AC740" i="1"/>
  <c r="AD740" i="1"/>
  <c r="AC741" i="1"/>
  <c r="AD741" i="1"/>
  <c r="AC742" i="1"/>
  <c r="AD742" i="1"/>
  <c r="AC743" i="1"/>
  <c r="AD743" i="1"/>
  <c r="AC744" i="1"/>
  <c r="AD744" i="1"/>
  <c r="AC745" i="1"/>
  <c r="AD745" i="1"/>
  <c r="AC746" i="1"/>
  <c r="AD746" i="1"/>
  <c r="AC747" i="1"/>
  <c r="AD747" i="1"/>
  <c r="AC748" i="1"/>
  <c r="AD748" i="1"/>
  <c r="AC749" i="1"/>
  <c r="AD749" i="1"/>
  <c r="AC750" i="1"/>
  <c r="AD750" i="1"/>
  <c r="AC751" i="1"/>
  <c r="AD751" i="1"/>
  <c r="AC752" i="1"/>
  <c r="AD752" i="1"/>
  <c r="AC753" i="1"/>
  <c r="AD753" i="1"/>
  <c r="AC754" i="1"/>
  <c r="AD754" i="1"/>
  <c r="AC755" i="1"/>
  <c r="AD755" i="1"/>
  <c r="AC756" i="1"/>
  <c r="AD756" i="1"/>
  <c r="AC757" i="1"/>
  <c r="AD757" i="1"/>
  <c r="AC758" i="1"/>
  <c r="AD758" i="1"/>
  <c r="AC759" i="1"/>
  <c r="AD759" i="1"/>
  <c r="AC760" i="1"/>
  <c r="AD760" i="1"/>
  <c r="AC761" i="1"/>
  <c r="AD761" i="1"/>
  <c r="AC762" i="1"/>
  <c r="AD762" i="1"/>
  <c r="AC763" i="1"/>
  <c r="AD763" i="1"/>
  <c r="AC764" i="1"/>
  <c r="AD764" i="1"/>
  <c r="AC765" i="1"/>
  <c r="AD765" i="1"/>
  <c r="AC766" i="1"/>
  <c r="AD766" i="1"/>
  <c r="AC767" i="1"/>
  <c r="AD767" i="1"/>
  <c r="AC768" i="1"/>
  <c r="AD768" i="1"/>
  <c r="AC769" i="1"/>
  <c r="AD769" i="1"/>
  <c r="AC770" i="1"/>
  <c r="AD770" i="1"/>
  <c r="AC771" i="1"/>
  <c r="AD771" i="1"/>
  <c r="AC772" i="1"/>
  <c r="AD772" i="1"/>
  <c r="AC773" i="1"/>
  <c r="AD773" i="1"/>
  <c r="AC774" i="1"/>
  <c r="AD774" i="1"/>
  <c r="AC775" i="1"/>
  <c r="AD775" i="1"/>
  <c r="AC776" i="1"/>
  <c r="AD776" i="1"/>
  <c r="AC777" i="1"/>
  <c r="AD777" i="1"/>
  <c r="AC778" i="1"/>
  <c r="AD778" i="1"/>
  <c r="AC779" i="1"/>
  <c r="AD779" i="1"/>
  <c r="AC780" i="1"/>
  <c r="AD780" i="1"/>
  <c r="AC781" i="1"/>
  <c r="AD781" i="1"/>
  <c r="AC782" i="1"/>
  <c r="AD782" i="1"/>
  <c r="AC783" i="1"/>
  <c r="AD783" i="1"/>
  <c r="AC784" i="1"/>
  <c r="AD784" i="1"/>
  <c r="AC785" i="1"/>
  <c r="AD785" i="1"/>
  <c r="AC786" i="1"/>
  <c r="AD786" i="1"/>
  <c r="AC787" i="1"/>
  <c r="AD787" i="1"/>
  <c r="AC788" i="1"/>
  <c r="AD788" i="1"/>
  <c r="AC789" i="1"/>
  <c r="AD789" i="1"/>
  <c r="AC790" i="1"/>
  <c r="AD790" i="1"/>
  <c r="AC791" i="1"/>
  <c r="AD791" i="1"/>
  <c r="AC792" i="1"/>
  <c r="AD792" i="1"/>
  <c r="AC793" i="1"/>
  <c r="AD793" i="1"/>
  <c r="AC794" i="1"/>
  <c r="AD794" i="1"/>
  <c r="AC795" i="1"/>
  <c r="AD795" i="1"/>
  <c r="AC796" i="1"/>
  <c r="AD796" i="1"/>
  <c r="AC797" i="1"/>
  <c r="AD797" i="1"/>
  <c r="AC798" i="1"/>
  <c r="AD798" i="1"/>
  <c r="AC799" i="1"/>
  <c r="AD799" i="1"/>
  <c r="AC800" i="1"/>
  <c r="AD800" i="1"/>
  <c r="AC801" i="1"/>
  <c r="AD801" i="1"/>
  <c r="AC802" i="1"/>
  <c r="AD802" i="1"/>
  <c r="AC803" i="1"/>
  <c r="AD803" i="1"/>
  <c r="AC804" i="1"/>
  <c r="AD804" i="1"/>
  <c r="AC805" i="1"/>
  <c r="AD805" i="1"/>
  <c r="AC806" i="1"/>
  <c r="AD806" i="1"/>
  <c r="AC807" i="1"/>
  <c r="AD807" i="1"/>
  <c r="AC808" i="1"/>
  <c r="AD808" i="1"/>
  <c r="AC809" i="1"/>
  <c r="AD809" i="1"/>
  <c r="AC810" i="1"/>
  <c r="AD810" i="1"/>
  <c r="AC811" i="1"/>
  <c r="AD811" i="1"/>
  <c r="AC812" i="1"/>
  <c r="AD812" i="1"/>
  <c r="AC813" i="1"/>
  <c r="AD813" i="1"/>
  <c r="AC814" i="1"/>
  <c r="AD814" i="1"/>
  <c r="AC815" i="1"/>
  <c r="AD815" i="1"/>
  <c r="AC816" i="1"/>
  <c r="AD816" i="1"/>
  <c r="AC817" i="1"/>
  <c r="AD817" i="1"/>
  <c r="AC818" i="1"/>
  <c r="AD818" i="1"/>
  <c r="AC819" i="1"/>
  <c r="AD819" i="1"/>
  <c r="AC820" i="1"/>
  <c r="AD820" i="1"/>
  <c r="AC821" i="1"/>
  <c r="AD821" i="1"/>
  <c r="AC822" i="1"/>
  <c r="AD822" i="1"/>
  <c r="AC823" i="1"/>
  <c r="AD823" i="1"/>
  <c r="AC824" i="1"/>
  <c r="AD824" i="1"/>
  <c r="AC825" i="1"/>
  <c r="AD825" i="1"/>
  <c r="AC826" i="1"/>
  <c r="AD826" i="1"/>
  <c r="AC827" i="1"/>
  <c r="AD827" i="1"/>
  <c r="AC828" i="1"/>
  <c r="AD828" i="1"/>
  <c r="AC829" i="1"/>
  <c r="AD829" i="1"/>
  <c r="AC830" i="1"/>
  <c r="AD830" i="1"/>
  <c r="AC831" i="1"/>
  <c r="AD831" i="1"/>
  <c r="AC832" i="1"/>
  <c r="AD832" i="1"/>
  <c r="AC833" i="1"/>
  <c r="AD833" i="1"/>
  <c r="AC834" i="1"/>
  <c r="AD834" i="1"/>
  <c r="AC835" i="1"/>
  <c r="AD835" i="1"/>
  <c r="AC836" i="1"/>
  <c r="AD836" i="1"/>
  <c r="AC837" i="1"/>
  <c r="AD837" i="1"/>
  <c r="AC838" i="1"/>
  <c r="AD838" i="1"/>
  <c r="AC839" i="1"/>
  <c r="AD839" i="1"/>
  <c r="AC840" i="1"/>
  <c r="AD840" i="1"/>
  <c r="AC841" i="1"/>
  <c r="AD841" i="1"/>
  <c r="AC842" i="1"/>
  <c r="AD842" i="1"/>
  <c r="AC843" i="1"/>
  <c r="AD843" i="1"/>
  <c r="AC844" i="1"/>
  <c r="AD844" i="1"/>
  <c r="AC845" i="1"/>
  <c r="AD845" i="1"/>
  <c r="AC846" i="1"/>
  <c r="AD846" i="1"/>
  <c r="AC847" i="1"/>
  <c r="AD847" i="1"/>
  <c r="AC848" i="1"/>
  <c r="AD848" i="1"/>
  <c r="AC849" i="1"/>
  <c r="AD849" i="1"/>
  <c r="AC850" i="1"/>
  <c r="AD850" i="1"/>
  <c r="AC851" i="1"/>
  <c r="AD851" i="1"/>
  <c r="AC852" i="1"/>
  <c r="AD852" i="1"/>
  <c r="AC853" i="1"/>
  <c r="AD853" i="1"/>
  <c r="AC854" i="1"/>
  <c r="AD854" i="1"/>
  <c r="AC855" i="1"/>
  <c r="AD855" i="1"/>
  <c r="AC856" i="1"/>
  <c r="AD856" i="1"/>
  <c r="AC857" i="1"/>
  <c r="AD857" i="1"/>
  <c r="AC858" i="1"/>
  <c r="AD858" i="1"/>
  <c r="AC859" i="1"/>
  <c r="AD859" i="1"/>
  <c r="AC860" i="1"/>
  <c r="AD860" i="1"/>
  <c r="AC861" i="1"/>
  <c r="AD861" i="1"/>
  <c r="AC862" i="1"/>
  <c r="AD862" i="1"/>
  <c r="AC863" i="1"/>
  <c r="AD863" i="1"/>
  <c r="AC864" i="1"/>
  <c r="AD864" i="1"/>
  <c r="AC865" i="1"/>
  <c r="AD865" i="1"/>
  <c r="AC866" i="1"/>
  <c r="AD866" i="1"/>
  <c r="AC867" i="1"/>
  <c r="AD867" i="1"/>
  <c r="AC868" i="1"/>
  <c r="AD868" i="1"/>
  <c r="AC869" i="1"/>
  <c r="AD869" i="1"/>
  <c r="AC870" i="1"/>
  <c r="AD870" i="1"/>
  <c r="AC871" i="1"/>
  <c r="AD871" i="1"/>
  <c r="AC872" i="1"/>
  <c r="AD872" i="1"/>
  <c r="AC873" i="1"/>
  <c r="AD873" i="1"/>
  <c r="AC874" i="1"/>
  <c r="AD874" i="1"/>
  <c r="AC875" i="1"/>
  <c r="AD875" i="1"/>
  <c r="AC876" i="1"/>
  <c r="AD876" i="1"/>
  <c r="AC877" i="1"/>
  <c r="AD877" i="1"/>
  <c r="AC878" i="1"/>
  <c r="AD878" i="1"/>
  <c r="AC879" i="1"/>
  <c r="AD879" i="1"/>
  <c r="AC880" i="1"/>
  <c r="AD880" i="1"/>
  <c r="AC881" i="1"/>
  <c r="AD881" i="1"/>
  <c r="AC882" i="1"/>
  <c r="AD882" i="1"/>
  <c r="AC883" i="1"/>
  <c r="AD883" i="1"/>
  <c r="AC884" i="1"/>
  <c r="AD884" i="1"/>
  <c r="AC885" i="1"/>
  <c r="AD885" i="1"/>
  <c r="AC886" i="1"/>
  <c r="AD886" i="1"/>
  <c r="AC887" i="1"/>
  <c r="AD887" i="1"/>
  <c r="AC888" i="1"/>
  <c r="AD888" i="1"/>
  <c r="AC889" i="1"/>
  <c r="AD889" i="1"/>
  <c r="AC890" i="1"/>
  <c r="AD890" i="1"/>
  <c r="AC891" i="1"/>
  <c r="AD891" i="1"/>
  <c r="AC892" i="1"/>
  <c r="AD892" i="1"/>
  <c r="AC893" i="1"/>
  <c r="AD893" i="1"/>
  <c r="AC894" i="1"/>
  <c r="AD894" i="1"/>
  <c r="AC895" i="1"/>
  <c r="AD895" i="1"/>
  <c r="AC896" i="1"/>
  <c r="AD896" i="1"/>
  <c r="AC897" i="1"/>
  <c r="AD897" i="1"/>
  <c r="AC898" i="1"/>
  <c r="AD898" i="1"/>
  <c r="AC899" i="1"/>
  <c r="AD899" i="1"/>
  <c r="AC900" i="1"/>
  <c r="AD900" i="1"/>
  <c r="AC901" i="1"/>
  <c r="AD901" i="1"/>
  <c r="AC902" i="1"/>
  <c r="AD902" i="1"/>
  <c r="AC903" i="1"/>
  <c r="AD903" i="1"/>
  <c r="AC904" i="1"/>
  <c r="AD904" i="1"/>
  <c r="AC905" i="1"/>
  <c r="AD905" i="1"/>
  <c r="AC906" i="1"/>
  <c r="AD906" i="1"/>
  <c r="AC907" i="1"/>
  <c r="AD907" i="1"/>
  <c r="AC908" i="1"/>
  <c r="AD908" i="1"/>
  <c r="AC909" i="1"/>
  <c r="AD909" i="1"/>
  <c r="AC910" i="1"/>
  <c r="AD910" i="1"/>
  <c r="AC911" i="1"/>
  <c r="AD911" i="1"/>
  <c r="AC912" i="1"/>
  <c r="AD912" i="1"/>
  <c r="AC913" i="1"/>
  <c r="AD913" i="1"/>
  <c r="AC914" i="1"/>
  <c r="AD914" i="1"/>
  <c r="AC915" i="1"/>
  <c r="AD915" i="1"/>
  <c r="AC916" i="1"/>
  <c r="AD916" i="1"/>
  <c r="AC917" i="1"/>
  <c r="AD917" i="1"/>
  <c r="AC918" i="1"/>
  <c r="AD918" i="1"/>
  <c r="AC919" i="1"/>
  <c r="AD919" i="1"/>
  <c r="AC920" i="1"/>
  <c r="AD920" i="1"/>
  <c r="AC921" i="1"/>
  <c r="AD921" i="1"/>
  <c r="AC922" i="1"/>
  <c r="AD922" i="1"/>
  <c r="AC923" i="1"/>
  <c r="AD923" i="1"/>
  <c r="AC924" i="1"/>
  <c r="AD924" i="1"/>
  <c r="AC925" i="1"/>
  <c r="AD925" i="1"/>
  <c r="AC926" i="1"/>
  <c r="AD926" i="1"/>
  <c r="AC927" i="1"/>
  <c r="AD927" i="1"/>
  <c r="AC928" i="1"/>
  <c r="AD928" i="1"/>
  <c r="AC929" i="1"/>
  <c r="AD929" i="1"/>
  <c r="AC930" i="1"/>
  <c r="AD930" i="1"/>
  <c r="AC931" i="1"/>
  <c r="AD931" i="1"/>
  <c r="AC932" i="1"/>
  <c r="AD932" i="1"/>
  <c r="AC933" i="1"/>
  <c r="AD933" i="1"/>
  <c r="AC934" i="1"/>
  <c r="AD934" i="1"/>
  <c r="AC935" i="1"/>
  <c r="AD935" i="1"/>
  <c r="AC936" i="1"/>
  <c r="AD936" i="1"/>
  <c r="AC937" i="1"/>
  <c r="AD937" i="1"/>
  <c r="AC938" i="1"/>
  <c r="AD938" i="1"/>
  <c r="AC939" i="1"/>
  <c r="AD939" i="1"/>
  <c r="AC940" i="1"/>
  <c r="AD940" i="1"/>
  <c r="AC941" i="1"/>
  <c r="AD941" i="1"/>
  <c r="AC942" i="1"/>
  <c r="AD942" i="1"/>
  <c r="AC943" i="1"/>
  <c r="AD943" i="1"/>
  <c r="AC944" i="1"/>
  <c r="AD944" i="1"/>
  <c r="AC945" i="1"/>
  <c r="AD945" i="1"/>
  <c r="AC946" i="1"/>
  <c r="AD946" i="1"/>
  <c r="AC947" i="1"/>
  <c r="AD947" i="1"/>
  <c r="AC948" i="1"/>
  <c r="AD948" i="1"/>
  <c r="AC949" i="1"/>
  <c r="AD949" i="1"/>
  <c r="AC950" i="1"/>
  <c r="AD950" i="1"/>
  <c r="AC951" i="1"/>
  <c r="AD951" i="1"/>
  <c r="AC952" i="1"/>
  <c r="AD952" i="1"/>
  <c r="AC953" i="1"/>
  <c r="AD953" i="1"/>
  <c r="AC954" i="1"/>
  <c r="AD954" i="1"/>
  <c r="AC955" i="1"/>
  <c r="AD955" i="1"/>
  <c r="AC956" i="1"/>
  <c r="AD956" i="1"/>
  <c r="AC957" i="1"/>
  <c r="AD957" i="1"/>
  <c r="AC958" i="1"/>
  <c r="AD958" i="1"/>
  <c r="AC959" i="1"/>
  <c r="AD959" i="1"/>
  <c r="AC960" i="1"/>
  <c r="AD960" i="1"/>
  <c r="AC961" i="1"/>
  <c r="AD961" i="1"/>
  <c r="AC962" i="1"/>
  <c r="AD962" i="1"/>
  <c r="AC963" i="1"/>
  <c r="AD963" i="1"/>
  <c r="AC964" i="1"/>
  <c r="AD964" i="1"/>
  <c r="AC965" i="1"/>
  <c r="AD965" i="1"/>
  <c r="AC966" i="1"/>
  <c r="AD966" i="1"/>
  <c r="AC967" i="1"/>
  <c r="AD967" i="1"/>
  <c r="AC968" i="1"/>
  <c r="AD968" i="1"/>
  <c r="AC969" i="1"/>
  <c r="AD969" i="1"/>
  <c r="AC970" i="1"/>
  <c r="AD970" i="1"/>
  <c r="AC971" i="1"/>
  <c r="AD971" i="1"/>
  <c r="AC972" i="1"/>
  <c r="AD972" i="1"/>
  <c r="AC973" i="1"/>
  <c r="AD973" i="1"/>
  <c r="AC974" i="1"/>
  <c r="AD974" i="1"/>
  <c r="AC975" i="1"/>
  <c r="AD975" i="1"/>
  <c r="AC976" i="1"/>
  <c r="AD976" i="1"/>
  <c r="AC977" i="1"/>
  <c r="AD977" i="1"/>
  <c r="AC978" i="1"/>
  <c r="AD978" i="1"/>
  <c r="AC979" i="1"/>
  <c r="AD979" i="1"/>
  <c r="AC980" i="1"/>
  <c r="AD980" i="1"/>
  <c r="AC981" i="1"/>
  <c r="AD981" i="1"/>
  <c r="AC982" i="1"/>
  <c r="AD982" i="1"/>
  <c r="AC983" i="1"/>
  <c r="AD983" i="1"/>
  <c r="AC984" i="1"/>
  <c r="AD984" i="1"/>
  <c r="AC985" i="1"/>
  <c r="AD985" i="1"/>
  <c r="AC986" i="1"/>
  <c r="AD986" i="1"/>
  <c r="AC987" i="1"/>
  <c r="AD987" i="1"/>
  <c r="AC988" i="1"/>
  <c r="AD988" i="1"/>
  <c r="AC989" i="1"/>
  <c r="AD989" i="1"/>
  <c r="AC990" i="1"/>
  <c r="AD990" i="1"/>
  <c r="AC991" i="1"/>
  <c r="AD991" i="1"/>
  <c r="AC992" i="1"/>
  <c r="AD992" i="1"/>
  <c r="AC993" i="1"/>
  <c r="AD993" i="1"/>
  <c r="AC994" i="1"/>
  <c r="AD994" i="1"/>
  <c r="AC995" i="1"/>
  <c r="AD995" i="1"/>
  <c r="AC996" i="1"/>
  <c r="AD996" i="1"/>
  <c r="AC997" i="1"/>
  <c r="AD997" i="1"/>
  <c r="AC998" i="1"/>
  <c r="AD998" i="1"/>
  <c r="AC999" i="1"/>
  <c r="AD999" i="1"/>
  <c r="AC1000" i="1"/>
  <c r="AD1000" i="1"/>
  <c r="AC1001" i="1"/>
  <c r="AD1001" i="1"/>
  <c r="AC1002" i="1"/>
  <c r="AD1002" i="1"/>
  <c r="AC1003" i="1"/>
  <c r="AD1003" i="1"/>
  <c r="AC1004" i="1"/>
  <c r="AD1004" i="1"/>
  <c r="AC1005" i="1"/>
  <c r="AD1005" i="1"/>
  <c r="AC1006" i="1"/>
  <c r="AD1006" i="1"/>
  <c r="AC1007" i="1"/>
  <c r="AD1007" i="1"/>
  <c r="AC1008" i="1"/>
  <c r="AD1008" i="1"/>
  <c r="AC1009" i="1"/>
  <c r="AD1009" i="1"/>
  <c r="AC1010" i="1"/>
  <c r="AD1010" i="1"/>
  <c r="AC1011" i="1"/>
  <c r="AD1011" i="1"/>
  <c r="AC1012" i="1"/>
  <c r="AD1012" i="1"/>
  <c r="AC1013" i="1"/>
  <c r="AD1013" i="1"/>
  <c r="AC1014" i="1"/>
  <c r="AD1014" i="1"/>
  <c r="AC1015" i="1"/>
  <c r="AD1015" i="1"/>
  <c r="AC1016" i="1"/>
  <c r="AD1016" i="1"/>
  <c r="AC1017" i="1"/>
  <c r="AD1017" i="1"/>
  <c r="AC1018" i="1"/>
  <c r="AD1018" i="1"/>
  <c r="AC1019" i="1"/>
  <c r="AD1019" i="1"/>
  <c r="AC1020" i="1"/>
  <c r="AD1020" i="1"/>
  <c r="AC1021" i="1"/>
  <c r="AD1021" i="1"/>
  <c r="AC1022" i="1"/>
  <c r="AD1022" i="1"/>
  <c r="AC1023" i="1"/>
  <c r="AD1023" i="1"/>
  <c r="AC1024" i="1"/>
  <c r="AD1024" i="1"/>
  <c r="AC1025" i="1"/>
  <c r="AD1025" i="1"/>
  <c r="AC1026" i="1"/>
  <c r="AD1026" i="1"/>
  <c r="AC1027" i="1"/>
  <c r="AD1027" i="1"/>
  <c r="AC1028" i="1"/>
  <c r="AD1028" i="1"/>
  <c r="AC1029" i="1"/>
  <c r="AD1029" i="1"/>
  <c r="AC1030" i="1"/>
  <c r="AD1030" i="1"/>
  <c r="AC1031" i="1"/>
  <c r="AD1031" i="1"/>
  <c r="AC1032" i="1"/>
  <c r="AD1032" i="1"/>
  <c r="AC1033" i="1"/>
  <c r="AD1033" i="1"/>
  <c r="AC1034" i="1"/>
  <c r="AD1034" i="1"/>
  <c r="AC1035" i="1"/>
  <c r="AD1035" i="1"/>
  <c r="AC1036" i="1"/>
  <c r="AD1036" i="1"/>
  <c r="AC1037" i="1"/>
  <c r="AD1037" i="1"/>
  <c r="AC1038" i="1"/>
  <c r="AD1038" i="1"/>
  <c r="AC1039" i="1"/>
  <c r="AD1039" i="1"/>
  <c r="AC1040" i="1"/>
  <c r="AD1040" i="1"/>
  <c r="AC1041" i="1"/>
  <c r="AD1041" i="1"/>
  <c r="AC1042" i="1"/>
  <c r="AD1042" i="1"/>
  <c r="AC1043" i="1"/>
  <c r="AD1043" i="1"/>
  <c r="AC1044" i="1"/>
  <c r="AD1044" i="1"/>
  <c r="AC1045" i="1"/>
  <c r="AD1045" i="1"/>
  <c r="AC1046" i="1"/>
  <c r="AD1046" i="1"/>
  <c r="AC1047" i="1"/>
  <c r="AD1047" i="1"/>
  <c r="AC1048" i="1"/>
  <c r="AD1048" i="1"/>
  <c r="AC1049" i="1"/>
  <c r="AD1049" i="1"/>
  <c r="AC1050" i="1"/>
  <c r="AD1050" i="1"/>
  <c r="AC1051" i="1"/>
  <c r="AD1051" i="1"/>
  <c r="AC1052" i="1"/>
  <c r="AD1052" i="1"/>
  <c r="AC1053" i="1"/>
  <c r="AD1053" i="1"/>
  <c r="AC1054" i="1"/>
  <c r="AD1054" i="1"/>
  <c r="AC1055" i="1"/>
  <c r="AD1055" i="1"/>
  <c r="AC1056" i="1"/>
  <c r="AD1056" i="1"/>
  <c r="AC1057" i="1"/>
  <c r="AD1057" i="1"/>
  <c r="AC1058" i="1"/>
  <c r="AD1058" i="1"/>
  <c r="AC1059" i="1"/>
  <c r="AD1059" i="1"/>
  <c r="AC1060" i="1"/>
  <c r="AD1060" i="1"/>
  <c r="AC1061" i="1"/>
  <c r="AD1061" i="1"/>
  <c r="AC1062" i="1"/>
  <c r="AD1062" i="1"/>
  <c r="AC1063" i="1"/>
  <c r="AD1063" i="1"/>
  <c r="AC1064" i="1"/>
  <c r="AD1064" i="1"/>
  <c r="AC1065" i="1"/>
  <c r="AD1065" i="1"/>
  <c r="AC1066" i="1"/>
  <c r="AD1066" i="1"/>
  <c r="AC1067" i="1"/>
  <c r="AD1067" i="1"/>
  <c r="AC1068" i="1"/>
  <c r="AD1068" i="1"/>
  <c r="AC1069" i="1"/>
  <c r="AD1069" i="1"/>
  <c r="AC1070" i="1"/>
  <c r="AD1070" i="1"/>
  <c r="AC1071" i="1"/>
  <c r="AD1071" i="1"/>
  <c r="AC1072" i="1"/>
  <c r="AD1072" i="1"/>
  <c r="AC1073" i="1"/>
  <c r="AD1073" i="1"/>
  <c r="AC1074" i="1"/>
  <c r="AD1074" i="1"/>
  <c r="AC1075" i="1"/>
  <c r="AD1075" i="1"/>
  <c r="AC1076" i="1"/>
  <c r="AD1076" i="1"/>
  <c r="AC1077" i="1"/>
  <c r="AD1077" i="1"/>
  <c r="AC1078" i="1"/>
  <c r="AD1078" i="1"/>
  <c r="AC1079" i="1"/>
  <c r="AD1079" i="1"/>
  <c r="AC1080" i="1"/>
  <c r="AD1080" i="1"/>
  <c r="AC1081" i="1"/>
  <c r="AD1081" i="1"/>
  <c r="AC1082" i="1"/>
  <c r="AD1082" i="1"/>
  <c r="AC1083" i="1"/>
  <c r="AD1083" i="1"/>
  <c r="AC1084" i="1"/>
  <c r="AD1084" i="1"/>
  <c r="AC1085" i="1"/>
  <c r="AD1085" i="1"/>
  <c r="AC1086" i="1"/>
  <c r="AD1086" i="1"/>
  <c r="AC1087" i="1"/>
  <c r="AD1087" i="1"/>
  <c r="AC1088" i="1"/>
  <c r="AD1088" i="1"/>
  <c r="AC1089" i="1"/>
  <c r="AD1089" i="1"/>
  <c r="AC1090" i="1"/>
  <c r="AD1090" i="1"/>
  <c r="AC1091" i="1"/>
  <c r="AD1091" i="1"/>
  <c r="AC1092" i="1"/>
  <c r="AD1092" i="1"/>
  <c r="AC1093" i="1"/>
  <c r="AD1093" i="1"/>
  <c r="AC1094" i="1"/>
  <c r="AD1094" i="1"/>
  <c r="AC1095" i="1"/>
  <c r="AD1095" i="1"/>
  <c r="AC1096" i="1"/>
  <c r="AD1096" i="1"/>
  <c r="AC1097" i="1"/>
  <c r="AD1097" i="1"/>
  <c r="AC1098" i="1"/>
  <c r="AD1098" i="1"/>
  <c r="AC1099" i="1"/>
  <c r="AD1099" i="1"/>
  <c r="AC1100" i="1"/>
  <c r="AD1100" i="1"/>
  <c r="AC1101" i="1"/>
  <c r="AD1101" i="1"/>
  <c r="AC1102" i="1"/>
  <c r="AD1102" i="1"/>
  <c r="AC1103" i="1"/>
  <c r="AD1103" i="1"/>
  <c r="AC1104" i="1"/>
  <c r="AD1104" i="1"/>
  <c r="AC1105" i="1"/>
  <c r="AD1105" i="1"/>
  <c r="AC1106" i="1"/>
  <c r="AD1106" i="1"/>
  <c r="AC1107" i="1"/>
  <c r="AD1107" i="1"/>
  <c r="AC1108" i="1"/>
  <c r="AD1108" i="1"/>
  <c r="AC1109" i="1"/>
  <c r="AD1109" i="1"/>
  <c r="AC1110" i="1"/>
  <c r="AD1110" i="1"/>
  <c r="AC1111" i="1"/>
  <c r="AD1111" i="1"/>
  <c r="AC1112" i="1"/>
  <c r="AD1112" i="1"/>
  <c r="AC1113" i="1"/>
  <c r="AD1113" i="1"/>
  <c r="AC1114" i="1"/>
  <c r="AD1114" i="1"/>
  <c r="AC1115" i="1"/>
  <c r="AD1115" i="1"/>
  <c r="AC1116" i="1"/>
  <c r="AD1116" i="1"/>
  <c r="AC1117" i="1"/>
  <c r="AD1117" i="1"/>
  <c r="AC1118" i="1"/>
  <c r="AD1118" i="1"/>
  <c r="AC1119" i="1"/>
  <c r="AD1119" i="1"/>
  <c r="AC1120" i="1"/>
  <c r="AD1120" i="1"/>
  <c r="AC1121" i="1"/>
  <c r="AD1121" i="1"/>
  <c r="AC1122" i="1"/>
  <c r="AD1122" i="1"/>
  <c r="AC1123" i="1"/>
  <c r="AD1123" i="1"/>
  <c r="AC1124" i="1"/>
  <c r="AD1124" i="1"/>
  <c r="AC1125" i="1"/>
  <c r="AD1125" i="1"/>
  <c r="AC1126" i="1"/>
  <c r="AD1126" i="1"/>
  <c r="AC1127" i="1"/>
  <c r="AD1127" i="1"/>
  <c r="AC1128" i="1"/>
  <c r="AD1128" i="1"/>
  <c r="AC1129" i="1"/>
  <c r="AD1129" i="1"/>
  <c r="AC1130" i="1"/>
  <c r="AD1130" i="1"/>
  <c r="AC1131" i="1"/>
  <c r="AD1131" i="1"/>
  <c r="AC1132" i="1"/>
  <c r="AD1132" i="1"/>
  <c r="AC1133" i="1"/>
  <c r="AD1133" i="1"/>
  <c r="AC1134" i="1"/>
  <c r="AD1134" i="1"/>
  <c r="AC1135" i="1"/>
  <c r="AD1135" i="1"/>
  <c r="AC1136" i="1"/>
  <c r="AD1136" i="1"/>
  <c r="AC1137" i="1"/>
  <c r="AD1137" i="1"/>
  <c r="AC1138" i="1"/>
  <c r="AD1138" i="1"/>
  <c r="AC1139" i="1"/>
  <c r="AD1139" i="1"/>
  <c r="AC1140" i="1"/>
  <c r="AD1140" i="1"/>
  <c r="AC1141" i="1"/>
  <c r="AD1141" i="1"/>
  <c r="AC1142" i="1"/>
  <c r="AD1142" i="1"/>
  <c r="AC1143" i="1"/>
  <c r="AD1143" i="1"/>
  <c r="AC1144" i="1"/>
  <c r="AD1144" i="1"/>
  <c r="AC1145" i="1"/>
  <c r="AD1145" i="1"/>
  <c r="AC1146" i="1"/>
  <c r="AD1146" i="1"/>
  <c r="AC1147" i="1"/>
  <c r="AD1147" i="1"/>
  <c r="AC1148" i="1"/>
  <c r="AD1148" i="1"/>
  <c r="AC1149" i="1"/>
  <c r="AD1149" i="1"/>
  <c r="AC1150" i="1"/>
  <c r="AD1150" i="1"/>
  <c r="AC1151" i="1"/>
  <c r="AD1151" i="1"/>
  <c r="AC1152" i="1"/>
  <c r="AD1152" i="1"/>
  <c r="AC1153" i="1"/>
  <c r="AD1153" i="1"/>
  <c r="AC1154" i="1"/>
  <c r="AD1154" i="1"/>
  <c r="AC1155" i="1"/>
  <c r="AD1155" i="1"/>
  <c r="AC1156" i="1"/>
  <c r="AD1156" i="1"/>
  <c r="AC1157" i="1"/>
  <c r="AD1157" i="1"/>
  <c r="AC1158" i="1"/>
  <c r="AD1158" i="1"/>
  <c r="AC1159" i="1"/>
  <c r="AD1159" i="1"/>
  <c r="AC1160" i="1"/>
  <c r="AD1160" i="1"/>
  <c r="AC1161" i="1"/>
  <c r="AD1161" i="1"/>
  <c r="AC1162" i="1"/>
  <c r="AD1162" i="1"/>
  <c r="AC1163" i="1"/>
  <c r="AD1163" i="1"/>
  <c r="AC1164" i="1"/>
  <c r="AD1164" i="1"/>
  <c r="AC1165" i="1"/>
  <c r="AD1165" i="1"/>
  <c r="AC1166" i="1"/>
  <c r="AD1166" i="1"/>
  <c r="AC1167" i="1"/>
  <c r="AD1167" i="1"/>
  <c r="AC1168" i="1"/>
  <c r="AD1168" i="1"/>
  <c r="AC1169" i="1"/>
  <c r="AD1169" i="1"/>
  <c r="AC1170" i="1"/>
  <c r="AD1170" i="1"/>
  <c r="AC1171" i="1"/>
  <c r="AD1171" i="1"/>
  <c r="AC1172" i="1"/>
  <c r="AD1172" i="1"/>
  <c r="AC1173" i="1"/>
  <c r="AD1173" i="1"/>
  <c r="AC1174" i="1"/>
  <c r="AD1174" i="1"/>
  <c r="AC1175" i="1"/>
  <c r="AD1175" i="1"/>
  <c r="AC1176" i="1"/>
  <c r="AD1176" i="1"/>
  <c r="AC1177" i="1"/>
  <c r="AD1177" i="1"/>
  <c r="AC1178" i="1"/>
  <c r="AD1178" i="1"/>
  <c r="AC1179" i="1"/>
  <c r="AD1179" i="1"/>
  <c r="AC1180" i="1"/>
  <c r="AD1180" i="1"/>
  <c r="AC1181" i="1"/>
  <c r="AD1181" i="1"/>
  <c r="AC1182" i="1"/>
  <c r="AD1182" i="1"/>
  <c r="AC1183" i="1"/>
  <c r="AD1183" i="1"/>
  <c r="AC1184" i="1"/>
  <c r="AD1184" i="1"/>
  <c r="AC1185" i="1"/>
  <c r="AD1185" i="1"/>
  <c r="AC1186" i="1"/>
  <c r="AD1186" i="1"/>
  <c r="AC1187" i="1"/>
  <c r="AD1187" i="1"/>
  <c r="AC1188" i="1"/>
  <c r="AD1188" i="1"/>
  <c r="AC1189" i="1"/>
  <c r="AD1189" i="1"/>
  <c r="AC1190" i="1"/>
  <c r="AD1190" i="1"/>
  <c r="AC1191" i="1"/>
  <c r="AD1191" i="1"/>
  <c r="AC1192" i="1"/>
  <c r="AD1192" i="1"/>
  <c r="AC1193" i="1"/>
  <c r="AD1193" i="1"/>
  <c r="AC1194" i="1"/>
  <c r="AD1194" i="1"/>
  <c r="AC1195" i="1"/>
  <c r="AD1195" i="1"/>
  <c r="AC1196" i="1"/>
  <c r="AD1196" i="1"/>
  <c r="AC1197" i="1"/>
  <c r="AD1197" i="1"/>
  <c r="AC1198" i="1"/>
  <c r="AD1198" i="1"/>
  <c r="AC1199" i="1"/>
  <c r="AD1199" i="1"/>
  <c r="AC1200" i="1"/>
  <c r="AD1200" i="1"/>
  <c r="AC1201" i="1"/>
  <c r="AD1201" i="1"/>
  <c r="AC1202" i="1"/>
  <c r="AD1202" i="1"/>
  <c r="AC1203" i="1"/>
  <c r="AD1203" i="1"/>
  <c r="AC1204" i="1"/>
  <c r="AD1204" i="1"/>
  <c r="AC1205" i="1"/>
  <c r="AD1205" i="1"/>
  <c r="AC1206" i="1"/>
  <c r="AD1206" i="1"/>
  <c r="AC1207" i="1"/>
  <c r="AD1207" i="1"/>
  <c r="AC1208" i="1"/>
  <c r="AD1208" i="1"/>
  <c r="AC1209" i="1"/>
  <c r="AD1209" i="1"/>
  <c r="AC1210" i="1"/>
  <c r="AD1210" i="1"/>
  <c r="AC1211" i="1"/>
  <c r="AD1211" i="1"/>
  <c r="AC1212" i="1"/>
  <c r="AD1212" i="1"/>
  <c r="AC1213" i="1"/>
  <c r="AD1213" i="1"/>
  <c r="AC1214" i="1"/>
  <c r="AD1214" i="1"/>
  <c r="AC1215" i="1"/>
  <c r="AD1215" i="1"/>
  <c r="AC1216" i="1"/>
  <c r="AD1216" i="1"/>
  <c r="AC1217" i="1"/>
  <c r="AD1217" i="1"/>
  <c r="AC1218" i="1"/>
  <c r="AD1218" i="1"/>
  <c r="AC1219" i="1"/>
  <c r="AD1219" i="1"/>
  <c r="AC1220" i="1"/>
  <c r="AD1220" i="1"/>
  <c r="AC1221" i="1"/>
  <c r="AD1221" i="1"/>
  <c r="AC1222" i="1"/>
  <c r="AD1222" i="1"/>
  <c r="AC1223" i="1"/>
  <c r="AD1223" i="1"/>
  <c r="AC1224" i="1"/>
  <c r="AD1224" i="1"/>
  <c r="AC1225" i="1"/>
  <c r="AD1225" i="1"/>
  <c r="AC1226" i="1"/>
  <c r="AD1226" i="1"/>
  <c r="AC1227" i="1"/>
  <c r="AD1227" i="1"/>
  <c r="AC1228" i="1"/>
  <c r="AD1228" i="1"/>
  <c r="AC1229" i="1"/>
  <c r="AD1229" i="1"/>
  <c r="AC1230" i="1"/>
  <c r="AD1230" i="1"/>
  <c r="AC1231" i="1"/>
  <c r="AD1231" i="1"/>
  <c r="AC1232" i="1"/>
  <c r="AD1232" i="1"/>
  <c r="AC1233" i="1"/>
  <c r="AD1233" i="1"/>
  <c r="AC1234" i="1"/>
  <c r="AD1234" i="1"/>
  <c r="AC1235" i="1"/>
  <c r="AD1235" i="1"/>
  <c r="AC1236" i="1"/>
  <c r="AD1236" i="1"/>
  <c r="AC1237" i="1"/>
  <c r="AD1237" i="1"/>
  <c r="AC1238" i="1"/>
  <c r="AD1238" i="1"/>
  <c r="AC1239" i="1"/>
  <c r="AD1239" i="1"/>
  <c r="AC1240" i="1"/>
  <c r="AD1240" i="1"/>
  <c r="AC1241" i="1"/>
  <c r="AD1241" i="1"/>
  <c r="AC1242" i="1"/>
  <c r="AD1242" i="1"/>
  <c r="AC1243" i="1"/>
  <c r="AD1243" i="1"/>
  <c r="AC1244" i="1"/>
  <c r="AD1244" i="1"/>
  <c r="AC1245" i="1"/>
  <c r="AD1245" i="1"/>
  <c r="AC1246" i="1"/>
  <c r="AD1246" i="1"/>
  <c r="AC1247" i="1"/>
  <c r="AD1247" i="1"/>
  <c r="AC1248" i="1"/>
  <c r="AD1248" i="1"/>
  <c r="AC1249" i="1"/>
  <c r="AD1249" i="1"/>
  <c r="AC1250" i="1"/>
  <c r="AD1250" i="1"/>
  <c r="AC1251" i="1"/>
  <c r="AD1251" i="1"/>
  <c r="AC1252" i="1"/>
  <c r="AD1252" i="1"/>
  <c r="AC1253" i="1"/>
  <c r="AD1253" i="1"/>
  <c r="AC1254" i="1"/>
  <c r="AD1254" i="1"/>
  <c r="AC1255" i="1"/>
  <c r="AD1255" i="1"/>
  <c r="AC1256" i="1"/>
  <c r="AD1256" i="1"/>
  <c r="AC1257" i="1"/>
  <c r="AD1257" i="1"/>
  <c r="AC1258" i="1"/>
  <c r="AD1258" i="1"/>
  <c r="AC1259" i="1"/>
  <c r="AD1259" i="1"/>
  <c r="AC1260" i="1"/>
  <c r="AD1260" i="1"/>
  <c r="AC1261" i="1"/>
  <c r="AD1261" i="1"/>
  <c r="AC1262" i="1"/>
  <c r="AD1262" i="1"/>
  <c r="AC1263" i="1"/>
  <c r="AD1263" i="1"/>
  <c r="AC1264" i="1"/>
  <c r="AD1264" i="1"/>
  <c r="AC1265" i="1"/>
  <c r="AD1265" i="1"/>
  <c r="AC1266" i="1"/>
  <c r="AD1266" i="1"/>
  <c r="AC1267" i="1"/>
  <c r="AD1267" i="1"/>
  <c r="AC1268" i="1"/>
  <c r="AD1268" i="1"/>
  <c r="AC1269" i="1"/>
  <c r="AD1269" i="1"/>
  <c r="AC1270" i="1"/>
  <c r="AD1270" i="1"/>
  <c r="AC1271" i="1"/>
  <c r="AD1271" i="1"/>
  <c r="AC1272" i="1"/>
  <c r="AD1272" i="1"/>
  <c r="AC1273" i="1"/>
  <c r="AD1273" i="1"/>
  <c r="AC1274" i="1"/>
  <c r="AD1274" i="1"/>
  <c r="AC1275" i="1"/>
  <c r="AD1275" i="1"/>
  <c r="AC1276" i="1"/>
  <c r="AD1276" i="1"/>
  <c r="AC1277" i="1"/>
  <c r="AD1277" i="1"/>
  <c r="AC1278" i="1"/>
  <c r="AD1278" i="1"/>
  <c r="AC1279" i="1"/>
  <c r="AD1279" i="1"/>
  <c r="AC1280" i="1"/>
  <c r="AD1280" i="1"/>
  <c r="AC1281" i="1"/>
  <c r="AD1281" i="1"/>
  <c r="AC1282" i="1"/>
  <c r="AD1282" i="1"/>
  <c r="AC1283" i="1"/>
  <c r="AD1283" i="1"/>
  <c r="AC1284" i="1"/>
  <c r="AD1284" i="1"/>
  <c r="AC1285" i="1"/>
  <c r="AD1285" i="1"/>
  <c r="AC1286" i="1"/>
  <c r="AD1286" i="1"/>
  <c r="AC1287" i="1"/>
  <c r="AD1287" i="1"/>
  <c r="AC1288" i="1"/>
  <c r="AD1288" i="1"/>
  <c r="AC1289" i="1"/>
  <c r="AD1289" i="1"/>
  <c r="AC1290" i="1"/>
  <c r="AD1290" i="1"/>
  <c r="AC1291" i="1"/>
  <c r="AD1291" i="1"/>
  <c r="AC1292" i="1"/>
  <c r="AD1292" i="1"/>
  <c r="AC1293" i="1"/>
  <c r="AD1293" i="1"/>
  <c r="AC1294" i="1"/>
  <c r="AD1294" i="1"/>
  <c r="AC1295" i="1"/>
  <c r="AD1295" i="1"/>
  <c r="AC1296" i="1"/>
  <c r="AD1296" i="1"/>
  <c r="AC1297" i="1"/>
  <c r="AD1297" i="1"/>
  <c r="AC1298" i="1"/>
  <c r="AD1298" i="1"/>
  <c r="AC1299" i="1"/>
  <c r="AD1299" i="1"/>
  <c r="AC1300" i="1"/>
  <c r="AD1300" i="1"/>
  <c r="AC1301" i="1"/>
  <c r="AD1301" i="1"/>
  <c r="AC1302" i="1"/>
  <c r="AD1302" i="1"/>
  <c r="AC1303" i="1"/>
  <c r="AD1303" i="1"/>
  <c r="AC1304" i="1"/>
  <c r="AD1304" i="1"/>
  <c r="AC1305" i="1"/>
  <c r="AD1305" i="1"/>
  <c r="AC1306" i="1"/>
  <c r="AD1306" i="1"/>
  <c r="AC1307" i="1"/>
  <c r="AD1307" i="1"/>
  <c r="AC1308" i="1"/>
  <c r="AD1308" i="1"/>
  <c r="AC1309" i="1"/>
  <c r="AD1309" i="1"/>
  <c r="AC1310" i="1"/>
  <c r="AD1310" i="1"/>
  <c r="AC1311" i="1"/>
  <c r="AD1311" i="1"/>
  <c r="AC1312" i="1"/>
  <c r="AD1312" i="1"/>
  <c r="AC1313" i="1"/>
  <c r="AD1313" i="1"/>
  <c r="AC1314" i="1"/>
  <c r="AD1314" i="1"/>
  <c r="AC1315" i="1"/>
  <c r="AD1315" i="1"/>
  <c r="AC1316" i="1"/>
  <c r="AD1316" i="1"/>
  <c r="AC1317" i="1"/>
  <c r="AD1317" i="1"/>
  <c r="AC1318" i="1"/>
  <c r="AD1318" i="1"/>
  <c r="AC1319" i="1"/>
  <c r="AD1319" i="1"/>
  <c r="AC1320" i="1"/>
  <c r="AD1320" i="1"/>
  <c r="AC1321" i="1"/>
  <c r="AD1321" i="1"/>
  <c r="AC1322" i="1"/>
  <c r="AD1322" i="1"/>
  <c r="AC1323" i="1"/>
  <c r="AD1323" i="1"/>
  <c r="AC1324" i="1"/>
  <c r="AD1324" i="1"/>
  <c r="AC1325" i="1"/>
  <c r="AD1325" i="1"/>
  <c r="AC1326" i="1"/>
  <c r="AD1326" i="1"/>
  <c r="AC1327" i="1"/>
  <c r="AD1327" i="1"/>
  <c r="AC1328" i="1"/>
  <c r="AD1328" i="1"/>
  <c r="AC1329" i="1"/>
  <c r="AD1329" i="1"/>
  <c r="AC1330" i="1"/>
  <c r="AD1330" i="1"/>
  <c r="AC1331" i="1"/>
  <c r="AD1331" i="1"/>
  <c r="AC1332" i="1"/>
  <c r="AD1332" i="1"/>
  <c r="AC1333" i="1"/>
  <c r="AD1333" i="1"/>
  <c r="AC1334" i="1"/>
  <c r="AD1334" i="1"/>
  <c r="AC1335" i="1"/>
  <c r="AD1335" i="1"/>
  <c r="AC1336" i="1"/>
  <c r="AD1336" i="1"/>
  <c r="AC1337" i="1"/>
  <c r="AD1337" i="1"/>
  <c r="AC1338" i="1"/>
  <c r="AD1338" i="1"/>
  <c r="AC1339" i="1"/>
  <c r="AD1339" i="1"/>
  <c r="AC1340" i="1"/>
  <c r="AD1340" i="1"/>
  <c r="AC1341" i="1"/>
  <c r="AD1341" i="1"/>
  <c r="AC1342" i="1"/>
  <c r="AD1342" i="1"/>
  <c r="AC1343" i="1"/>
  <c r="AD1343" i="1"/>
  <c r="AC1344" i="1"/>
  <c r="AD1344" i="1"/>
  <c r="AC1345" i="1"/>
  <c r="AD1345" i="1"/>
  <c r="AC1346" i="1"/>
  <c r="AD1346" i="1"/>
  <c r="AC1347" i="1"/>
  <c r="AD1347" i="1"/>
  <c r="AC1348" i="1"/>
  <c r="AD1348" i="1"/>
  <c r="AC1349" i="1"/>
  <c r="AD1349" i="1"/>
  <c r="AC1350" i="1"/>
  <c r="AD1350" i="1"/>
  <c r="AC1351" i="1"/>
  <c r="AD1351" i="1"/>
  <c r="AC1352" i="1"/>
  <c r="AD1352" i="1"/>
  <c r="AC1353" i="1"/>
  <c r="AD1353" i="1"/>
  <c r="AC1354" i="1"/>
  <c r="AD1354" i="1"/>
  <c r="AC1355" i="1"/>
  <c r="AD1355" i="1"/>
  <c r="AC1356" i="1"/>
  <c r="AD1356" i="1"/>
  <c r="AC1357" i="1"/>
  <c r="AD1357" i="1"/>
  <c r="AC1358" i="1"/>
  <c r="AD1358" i="1"/>
  <c r="AC1359" i="1"/>
  <c r="AD1359" i="1"/>
  <c r="AC1360" i="1"/>
  <c r="AD1360" i="1"/>
  <c r="AC1361" i="1"/>
  <c r="AD1361" i="1"/>
  <c r="AC1362" i="1"/>
  <c r="AD1362" i="1"/>
  <c r="AC1363" i="1"/>
  <c r="AD1363" i="1"/>
  <c r="AC1364" i="1"/>
  <c r="AD1364" i="1"/>
  <c r="AC1365" i="1"/>
  <c r="AD1365" i="1"/>
  <c r="AC1366" i="1"/>
  <c r="AD1366" i="1"/>
  <c r="AC1367" i="1"/>
  <c r="AD1367" i="1"/>
  <c r="AC1368" i="1"/>
  <c r="AD1368" i="1"/>
  <c r="AC1369" i="1"/>
  <c r="AD1369" i="1"/>
  <c r="AC1370" i="1"/>
  <c r="AD1370" i="1"/>
  <c r="AC1371" i="1"/>
  <c r="AD1371" i="1"/>
  <c r="AC1372" i="1"/>
  <c r="AD1372" i="1"/>
  <c r="AC1373" i="1"/>
  <c r="AD1373" i="1"/>
  <c r="AC1374" i="1"/>
  <c r="AD1374" i="1"/>
  <c r="AC1375" i="1"/>
  <c r="AD1375" i="1"/>
  <c r="AC1376" i="1"/>
  <c r="AD1376" i="1"/>
  <c r="AC1377" i="1"/>
  <c r="AD1377" i="1"/>
  <c r="AC1378" i="1"/>
  <c r="AD1378" i="1"/>
  <c r="AC1379" i="1"/>
  <c r="AD1379" i="1"/>
  <c r="AC1380" i="1"/>
  <c r="AD1380" i="1"/>
  <c r="AC1381" i="1"/>
  <c r="AD1381" i="1"/>
  <c r="AC1382" i="1"/>
  <c r="AD1382" i="1"/>
  <c r="AC1383" i="1"/>
  <c r="AD1383" i="1"/>
  <c r="AC1384" i="1"/>
  <c r="AD1384" i="1"/>
  <c r="AC1385" i="1"/>
  <c r="AD1385" i="1"/>
  <c r="AC1386" i="1"/>
  <c r="AD1386" i="1"/>
  <c r="AC1387" i="1"/>
  <c r="AD1387" i="1"/>
  <c r="AC1388" i="1"/>
  <c r="AD1388" i="1"/>
  <c r="AC1389" i="1"/>
  <c r="AD1389" i="1"/>
  <c r="AC1390" i="1"/>
  <c r="AD1390" i="1"/>
  <c r="AC1391" i="1"/>
  <c r="AD1391" i="1"/>
  <c r="AC1392" i="1"/>
  <c r="AD1392" i="1"/>
  <c r="AC1393" i="1"/>
  <c r="AD1393" i="1"/>
  <c r="AC1394" i="1"/>
  <c r="AD1394" i="1"/>
  <c r="AC1395" i="1"/>
  <c r="AD1395" i="1"/>
  <c r="AC1396" i="1"/>
  <c r="AD1396" i="1"/>
  <c r="AC1397" i="1"/>
  <c r="AD1397" i="1"/>
  <c r="AC1398" i="1"/>
  <c r="AD1398" i="1"/>
  <c r="AC1399" i="1"/>
  <c r="AD1399" i="1"/>
  <c r="AC1400" i="1"/>
  <c r="AD1400" i="1"/>
  <c r="AC1401" i="1"/>
  <c r="AD1401" i="1"/>
  <c r="AC1402" i="1"/>
  <c r="AD1402" i="1"/>
  <c r="AC1403" i="1"/>
  <c r="AD1403" i="1"/>
  <c r="AC1404" i="1"/>
  <c r="AD1404" i="1"/>
  <c r="AC1405" i="1"/>
  <c r="AD1405" i="1"/>
  <c r="AC1406" i="1"/>
  <c r="AD1406" i="1"/>
  <c r="AC1407" i="1"/>
  <c r="AD1407" i="1"/>
  <c r="AC1408" i="1"/>
  <c r="AD1408" i="1"/>
  <c r="AC1409" i="1"/>
  <c r="AD1409" i="1"/>
  <c r="AC1410" i="1"/>
  <c r="AD1410" i="1"/>
  <c r="AC1411" i="1"/>
  <c r="AD1411" i="1"/>
  <c r="AC1412" i="1"/>
  <c r="AD1412" i="1"/>
  <c r="AC1413" i="1"/>
  <c r="AD1413" i="1"/>
  <c r="AC1414" i="1"/>
  <c r="AD1414" i="1"/>
  <c r="AC1415" i="1"/>
  <c r="AD1415" i="1"/>
  <c r="AC1416" i="1"/>
  <c r="AD1416" i="1"/>
  <c r="AC1417" i="1"/>
  <c r="AD1417" i="1"/>
  <c r="AC1418" i="1"/>
  <c r="AD1418" i="1"/>
  <c r="AC1419" i="1"/>
  <c r="AD1419" i="1"/>
  <c r="AC1420" i="1"/>
  <c r="AD1420" i="1"/>
  <c r="AC1421" i="1"/>
  <c r="AD1421" i="1"/>
  <c r="AC1422" i="1"/>
  <c r="AD1422" i="1"/>
  <c r="AC1423" i="1"/>
  <c r="AD1423" i="1"/>
  <c r="AC1424" i="1"/>
  <c r="AD1424" i="1"/>
  <c r="AC1425" i="1"/>
  <c r="AD1425" i="1"/>
  <c r="AC1426" i="1"/>
  <c r="AD1426" i="1"/>
  <c r="AC1427" i="1"/>
  <c r="AD1427" i="1"/>
  <c r="AC1428" i="1"/>
  <c r="AD1428" i="1"/>
  <c r="AC1429" i="1"/>
  <c r="AD1429" i="1"/>
  <c r="AC1430" i="1"/>
  <c r="AD1430" i="1"/>
  <c r="AC1431" i="1"/>
  <c r="AD1431" i="1"/>
  <c r="AC1432" i="1"/>
  <c r="AD1432" i="1"/>
  <c r="AC1433" i="1"/>
  <c r="AD1433" i="1"/>
  <c r="AC1434" i="1"/>
  <c r="AD1434" i="1"/>
  <c r="AC1435" i="1"/>
  <c r="AD1435" i="1"/>
  <c r="AC1436" i="1"/>
  <c r="AD1436" i="1"/>
  <c r="AC1437" i="1"/>
  <c r="AD1437" i="1"/>
  <c r="AC1438" i="1"/>
  <c r="AD1438" i="1"/>
  <c r="AC1439" i="1"/>
  <c r="AD1439" i="1"/>
  <c r="AC1440" i="1"/>
  <c r="AD1440" i="1"/>
  <c r="AC1441" i="1"/>
  <c r="AD1441" i="1"/>
  <c r="AC1442" i="1"/>
  <c r="AD1442" i="1"/>
  <c r="AC1443" i="1"/>
  <c r="AD1443" i="1"/>
  <c r="AC1444" i="1"/>
  <c r="AD1444" i="1"/>
  <c r="AC1445" i="1"/>
  <c r="AD1445" i="1"/>
  <c r="AC1446" i="1"/>
  <c r="AD1446" i="1"/>
  <c r="AC1447" i="1"/>
  <c r="AD1447" i="1"/>
  <c r="AC1448" i="1"/>
  <c r="AD1448" i="1"/>
  <c r="AC1449" i="1"/>
  <c r="AD1449" i="1"/>
  <c r="AC1450" i="1"/>
  <c r="AD1450" i="1"/>
  <c r="AC1451" i="1"/>
  <c r="AD1451" i="1"/>
  <c r="AC1452" i="1"/>
  <c r="AD1452" i="1"/>
  <c r="AC1453" i="1"/>
  <c r="AD1453" i="1"/>
  <c r="AC1454" i="1"/>
  <c r="AD1454" i="1"/>
  <c r="AC1455" i="1"/>
  <c r="AD1455" i="1"/>
  <c r="AC1456" i="1"/>
  <c r="AD1456" i="1"/>
  <c r="AC1457" i="1"/>
  <c r="AD1457" i="1"/>
  <c r="AC1458" i="1"/>
  <c r="AD1458" i="1"/>
  <c r="AC1459" i="1"/>
  <c r="AD1459" i="1"/>
  <c r="AC1460" i="1"/>
  <c r="AD1460" i="1"/>
  <c r="AC1461" i="1"/>
  <c r="AD1461" i="1"/>
  <c r="AC1462" i="1"/>
  <c r="AD1462" i="1"/>
  <c r="AC1463" i="1"/>
  <c r="AD1463" i="1"/>
  <c r="AC1464" i="1"/>
  <c r="AD1464" i="1"/>
  <c r="AC1465" i="1"/>
  <c r="AD1465" i="1"/>
  <c r="AC1466" i="1"/>
  <c r="AD1466" i="1"/>
  <c r="AC1467" i="1"/>
  <c r="AD1467" i="1"/>
  <c r="AC1468" i="1"/>
  <c r="AD1468" i="1"/>
  <c r="AC1469" i="1"/>
  <c r="AD1469" i="1"/>
  <c r="AC1470" i="1"/>
  <c r="AD1470" i="1"/>
  <c r="AC1471" i="1"/>
  <c r="AD1471" i="1"/>
  <c r="AC1472" i="1"/>
  <c r="AD1472" i="1"/>
  <c r="AC1473" i="1"/>
  <c r="AD1473" i="1"/>
  <c r="AC1474" i="1"/>
  <c r="AD1474" i="1"/>
  <c r="AC1475" i="1"/>
  <c r="AD1475" i="1"/>
  <c r="AC1476" i="1"/>
  <c r="AD1476" i="1"/>
  <c r="AC1477" i="1"/>
  <c r="AD1477" i="1"/>
  <c r="AC1478" i="1"/>
  <c r="AD1478" i="1"/>
  <c r="AC1479" i="1"/>
  <c r="AD1479" i="1"/>
  <c r="AC1480" i="1"/>
  <c r="AD1480" i="1"/>
  <c r="AC1481" i="1"/>
  <c r="AD1481" i="1"/>
  <c r="AC1482" i="1"/>
  <c r="AD1482" i="1"/>
  <c r="AC1483" i="1"/>
  <c r="AD1483" i="1"/>
  <c r="AC1484" i="1"/>
  <c r="AD1484" i="1"/>
  <c r="AC1485" i="1"/>
  <c r="AD1485" i="1"/>
  <c r="AC1486" i="1"/>
  <c r="AD1486" i="1"/>
  <c r="AC1487" i="1"/>
  <c r="AD1487" i="1"/>
  <c r="AC1488" i="1"/>
  <c r="AD1488" i="1"/>
  <c r="AC1489" i="1"/>
  <c r="AD1489" i="1"/>
  <c r="AC1490" i="1"/>
  <c r="AD1490" i="1"/>
  <c r="AC1491" i="1"/>
  <c r="AD1491" i="1"/>
  <c r="AC1492" i="1"/>
  <c r="AD1492" i="1"/>
  <c r="AC1493" i="1"/>
  <c r="AD1493" i="1"/>
  <c r="AC1494" i="1"/>
  <c r="AD1494" i="1"/>
  <c r="AC1495" i="1"/>
  <c r="AD1495" i="1"/>
  <c r="AC1496" i="1"/>
  <c r="AD1496" i="1"/>
  <c r="AC1497" i="1"/>
  <c r="AD1497" i="1"/>
  <c r="AC1498" i="1"/>
  <c r="AD1498" i="1"/>
  <c r="AC1499" i="1"/>
  <c r="AD1499" i="1"/>
  <c r="AC1500" i="1"/>
  <c r="AD1500" i="1"/>
  <c r="AC1501" i="1"/>
  <c r="AD1501" i="1"/>
  <c r="AC1502" i="1"/>
  <c r="AD1502" i="1"/>
  <c r="AC1503" i="1"/>
  <c r="AD1503" i="1"/>
  <c r="AC1504" i="1"/>
  <c r="AD1504" i="1"/>
  <c r="AC1505" i="1"/>
  <c r="AD1505" i="1"/>
  <c r="AC1506" i="1"/>
  <c r="AD1506" i="1"/>
  <c r="AC1507" i="1"/>
  <c r="AD1507" i="1"/>
  <c r="AC1508" i="1"/>
  <c r="AD1508" i="1"/>
  <c r="AC1509" i="1"/>
  <c r="AD1509" i="1"/>
  <c r="AC1510" i="1"/>
  <c r="AD1510" i="1"/>
  <c r="AC1511" i="1"/>
  <c r="AD1511" i="1"/>
  <c r="AC1512" i="1"/>
  <c r="AD1512" i="1"/>
  <c r="AC1513" i="1"/>
  <c r="AD1513" i="1"/>
  <c r="AC1514" i="1"/>
  <c r="AD1514" i="1"/>
  <c r="AC1515" i="1"/>
  <c r="AD1515" i="1"/>
  <c r="AC1516" i="1"/>
  <c r="AD1516" i="1"/>
  <c r="AC1517" i="1"/>
  <c r="AD1517" i="1"/>
  <c r="AC1518" i="1"/>
  <c r="AD1518" i="1"/>
  <c r="AC1519" i="1"/>
  <c r="AD1519" i="1"/>
  <c r="AC1520" i="1"/>
  <c r="AD1520" i="1"/>
  <c r="AC1521" i="1"/>
  <c r="AD1521" i="1"/>
  <c r="AC1522" i="1"/>
  <c r="AD1522" i="1"/>
  <c r="AC1523" i="1"/>
  <c r="AD1523" i="1"/>
  <c r="AC1524" i="1"/>
  <c r="AD1524" i="1"/>
  <c r="AC1525" i="1"/>
  <c r="AD1525" i="1"/>
  <c r="AC1526" i="1"/>
  <c r="AD1526" i="1"/>
  <c r="AC1527" i="1"/>
  <c r="AD1527" i="1"/>
  <c r="AC1528" i="1"/>
  <c r="AD1528" i="1"/>
  <c r="AC1529" i="1"/>
  <c r="AD1529" i="1"/>
  <c r="AC1530" i="1"/>
  <c r="AD1530" i="1"/>
  <c r="AC1531" i="1"/>
  <c r="AD1531" i="1"/>
  <c r="AC1532" i="1"/>
  <c r="AD1532" i="1"/>
  <c r="AC1533" i="1"/>
  <c r="AD1533" i="1"/>
  <c r="AC1534" i="1"/>
  <c r="AD1534" i="1"/>
  <c r="AC1535" i="1"/>
  <c r="AD1535" i="1"/>
  <c r="AC1536" i="1"/>
  <c r="AD1536" i="1"/>
  <c r="AC1537" i="1"/>
  <c r="AD1537" i="1"/>
  <c r="AC1538" i="1"/>
  <c r="AD1538" i="1"/>
  <c r="AC1539" i="1"/>
  <c r="AD1539" i="1"/>
  <c r="AC1540" i="1"/>
  <c r="AD1540" i="1"/>
  <c r="AC1541" i="1"/>
  <c r="AD1541" i="1"/>
  <c r="AC1542" i="1"/>
  <c r="AD1542" i="1"/>
  <c r="AC1543" i="1"/>
  <c r="AD1543" i="1"/>
  <c r="AC1544" i="1"/>
  <c r="AD1544" i="1"/>
  <c r="AC1545" i="1"/>
  <c r="AD1545" i="1"/>
  <c r="AC1546" i="1"/>
  <c r="AD1546" i="1"/>
  <c r="AC1547" i="1"/>
  <c r="AD1547" i="1"/>
  <c r="AC1548" i="1"/>
  <c r="AD1548" i="1"/>
  <c r="AC1549" i="1"/>
  <c r="AD1549" i="1"/>
  <c r="AC1550" i="1"/>
  <c r="AD1550" i="1"/>
  <c r="AC1551" i="1"/>
  <c r="AD1551" i="1"/>
  <c r="AC1552" i="1"/>
  <c r="AD1552" i="1"/>
  <c r="AC1553" i="1"/>
  <c r="AD1553" i="1"/>
  <c r="AC1554" i="1"/>
  <c r="AD1554" i="1"/>
  <c r="AC1555" i="1"/>
  <c r="AD1555" i="1"/>
  <c r="AC1556" i="1"/>
  <c r="AD1556" i="1"/>
  <c r="AC1557" i="1"/>
  <c r="AD1557" i="1"/>
  <c r="AC1558" i="1"/>
  <c r="AD1558" i="1"/>
  <c r="AC1559" i="1"/>
  <c r="AD1559" i="1"/>
  <c r="AC1560" i="1"/>
  <c r="AD1560" i="1"/>
  <c r="AC1561" i="1"/>
  <c r="AD1561" i="1"/>
  <c r="AC1562" i="1"/>
  <c r="AD1562" i="1"/>
  <c r="AC1563" i="1"/>
  <c r="AD1563" i="1"/>
  <c r="AC1564" i="1"/>
  <c r="AD1564" i="1"/>
  <c r="AC1565" i="1"/>
  <c r="AD1565" i="1"/>
  <c r="AC1566" i="1"/>
  <c r="AD1566" i="1"/>
  <c r="AC1567" i="1"/>
  <c r="AD1567" i="1"/>
  <c r="AC1568" i="1"/>
  <c r="AD1568" i="1"/>
  <c r="AC1569" i="1"/>
  <c r="AD1569" i="1"/>
  <c r="AC1570" i="1"/>
  <c r="AD1570" i="1"/>
  <c r="AC1571" i="1"/>
  <c r="AD1571" i="1"/>
  <c r="AC1572" i="1"/>
  <c r="AD1572" i="1"/>
  <c r="AC1573" i="1"/>
  <c r="AD1573" i="1"/>
  <c r="AC1574" i="1"/>
  <c r="AD1574" i="1"/>
  <c r="AC1575" i="1"/>
  <c r="AD1575" i="1"/>
  <c r="AC1576" i="1"/>
  <c r="AD1576" i="1"/>
  <c r="AC1577" i="1"/>
  <c r="AD1577" i="1"/>
  <c r="AC1578" i="1"/>
  <c r="AD1578" i="1"/>
  <c r="AC1579" i="1"/>
  <c r="AD1579" i="1"/>
  <c r="AC1580" i="1"/>
  <c r="AD1580" i="1"/>
  <c r="AC1581" i="1"/>
  <c r="AD1581" i="1"/>
  <c r="AC1582" i="1"/>
  <c r="AD1582" i="1"/>
  <c r="AC1583" i="1"/>
  <c r="AD1583" i="1"/>
  <c r="AC1584" i="1"/>
  <c r="AD1584" i="1"/>
  <c r="AC1585" i="1"/>
  <c r="AD1585" i="1"/>
  <c r="AC1586" i="1"/>
  <c r="AD1586" i="1"/>
  <c r="AC1587" i="1"/>
  <c r="AD1587" i="1"/>
  <c r="AC1588" i="1"/>
  <c r="AD1588" i="1"/>
  <c r="AC1589" i="1"/>
  <c r="AD1589" i="1"/>
  <c r="AC1590" i="1"/>
  <c r="AD1590" i="1"/>
  <c r="AC1591" i="1"/>
  <c r="AD1591" i="1"/>
  <c r="AC1592" i="1"/>
  <c r="AD1592" i="1"/>
  <c r="AC1593" i="1"/>
  <c r="AD1593" i="1"/>
  <c r="AC1594" i="1"/>
  <c r="AD1594" i="1"/>
  <c r="AC1595" i="1"/>
  <c r="AD1595" i="1"/>
  <c r="AC1596" i="1"/>
  <c r="AD1596" i="1"/>
  <c r="AC1597" i="1"/>
  <c r="AD1597" i="1"/>
  <c r="AC1598" i="1"/>
  <c r="AD1598" i="1"/>
  <c r="AC1599" i="1"/>
  <c r="AD1599" i="1"/>
  <c r="AC1600" i="1"/>
  <c r="AD1600" i="1"/>
  <c r="AC1601" i="1"/>
  <c r="AD1601" i="1"/>
  <c r="AC1602" i="1"/>
  <c r="AD1602" i="1"/>
  <c r="AC1603" i="1"/>
  <c r="AD1603" i="1"/>
  <c r="AC1604" i="1"/>
  <c r="AD1604" i="1"/>
  <c r="AC1605" i="1"/>
  <c r="AD1605" i="1"/>
  <c r="AC1606" i="1"/>
  <c r="AD1606" i="1"/>
  <c r="AC1607" i="1"/>
  <c r="AD1607" i="1"/>
  <c r="AC1608" i="1"/>
  <c r="AD1608" i="1"/>
  <c r="AC1609" i="1"/>
  <c r="AD1609" i="1"/>
  <c r="AC1610" i="1"/>
  <c r="AD1610" i="1"/>
  <c r="AC1611" i="1"/>
  <c r="AD1611" i="1"/>
  <c r="AC1612" i="1"/>
  <c r="AD1612" i="1"/>
  <c r="AC1613" i="1"/>
  <c r="AD1613" i="1"/>
  <c r="AC1614" i="1"/>
  <c r="AD1614" i="1"/>
  <c r="AC1615" i="1"/>
  <c r="AD1615" i="1"/>
  <c r="AC1616" i="1"/>
  <c r="AD1616" i="1"/>
  <c r="AC1617" i="1"/>
  <c r="AD1617" i="1"/>
  <c r="AC1618" i="1"/>
  <c r="AD1618" i="1"/>
  <c r="AC1619" i="1"/>
  <c r="AD1619" i="1"/>
  <c r="AC1620" i="1"/>
  <c r="AD1620" i="1"/>
  <c r="AC1621" i="1"/>
  <c r="AD1621" i="1"/>
  <c r="AC1622" i="1"/>
  <c r="AD1622" i="1"/>
  <c r="AC1623" i="1"/>
  <c r="AD1623" i="1"/>
  <c r="AC1624" i="1"/>
  <c r="AD1624" i="1"/>
  <c r="AC1625" i="1"/>
  <c r="AD1625" i="1"/>
  <c r="AC1626" i="1"/>
  <c r="AD1626" i="1"/>
  <c r="AC1627" i="1"/>
  <c r="AD1627" i="1"/>
  <c r="AC1628" i="1"/>
  <c r="AD1628" i="1"/>
  <c r="AC1629" i="1"/>
  <c r="AD1629" i="1"/>
  <c r="AC1630" i="1"/>
  <c r="AD1630" i="1"/>
  <c r="AC1631" i="1"/>
  <c r="AD1631" i="1"/>
  <c r="AC1632" i="1"/>
  <c r="AD1632" i="1"/>
  <c r="AC1633" i="1"/>
  <c r="AD1633" i="1"/>
  <c r="AC1634" i="1"/>
  <c r="AD1634" i="1"/>
  <c r="AC1635" i="1"/>
  <c r="AD1635" i="1"/>
  <c r="AC1636" i="1"/>
  <c r="AD1636" i="1"/>
  <c r="AC1637" i="1"/>
  <c r="AD1637" i="1"/>
  <c r="AC1638" i="1"/>
  <c r="AD1638" i="1"/>
  <c r="AC1639" i="1"/>
  <c r="AD1639" i="1"/>
  <c r="AC1640" i="1"/>
  <c r="AD1640" i="1"/>
  <c r="AC1641" i="1"/>
  <c r="AD1641" i="1"/>
  <c r="AC1642" i="1"/>
  <c r="AD1642" i="1"/>
  <c r="AC1643" i="1"/>
  <c r="AD1643" i="1"/>
  <c r="AC1644" i="1"/>
  <c r="AD1644" i="1"/>
  <c r="AC1645" i="1"/>
  <c r="AD1645" i="1"/>
  <c r="AC1646" i="1"/>
  <c r="AD1646" i="1"/>
  <c r="AC1647" i="1"/>
  <c r="AD1647" i="1"/>
  <c r="AC1648" i="1"/>
  <c r="AD1648" i="1"/>
  <c r="AC1649" i="1"/>
  <c r="AD1649" i="1"/>
  <c r="AC1650" i="1"/>
  <c r="AD1650" i="1"/>
  <c r="AC1651" i="1"/>
  <c r="AD1651" i="1"/>
  <c r="AC1652" i="1"/>
  <c r="AD1652" i="1"/>
  <c r="AC1653" i="1"/>
  <c r="AD1653" i="1"/>
  <c r="AC1654" i="1"/>
  <c r="AD1654" i="1"/>
  <c r="AC1655" i="1"/>
  <c r="AD1655" i="1"/>
  <c r="AC1656" i="1"/>
  <c r="AD1656" i="1"/>
  <c r="AC1657" i="1"/>
  <c r="AD1657" i="1"/>
  <c r="AC1658" i="1"/>
  <c r="AD1658" i="1"/>
  <c r="AC1659" i="1"/>
  <c r="AD1659" i="1"/>
  <c r="AC1660" i="1"/>
  <c r="AD1660" i="1"/>
  <c r="AC1661" i="1"/>
  <c r="AD1661" i="1"/>
  <c r="AC1662" i="1"/>
  <c r="AD1662" i="1"/>
  <c r="AC1663" i="1"/>
  <c r="AD1663" i="1"/>
  <c r="AC1664" i="1"/>
  <c r="AD1664" i="1"/>
  <c r="AC1665" i="1"/>
  <c r="AD1665" i="1"/>
  <c r="AC1666" i="1"/>
  <c r="AD1666" i="1"/>
  <c r="AC1667" i="1"/>
  <c r="AD1667" i="1"/>
  <c r="AC1668" i="1"/>
  <c r="AD1668" i="1"/>
  <c r="AC1669" i="1"/>
  <c r="AD1669" i="1"/>
  <c r="AC1670" i="1"/>
  <c r="AD1670" i="1"/>
  <c r="AC1671" i="1"/>
  <c r="AD1671" i="1"/>
  <c r="AC1672" i="1"/>
  <c r="AD1672" i="1"/>
  <c r="AC1673" i="1"/>
  <c r="AD1673" i="1"/>
  <c r="AC1674" i="1"/>
  <c r="AD1674" i="1"/>
  <c r="AC1675" i="1"/>
  <c r="AD1675" i="1"/>
  <c r="AC1676" i="1"/>
  <c r="AD1676" i="1"/>
  <c r="AC1677" i="1"/>
  <c r="AD1677" i="1"/>
  <c r="AC1678" i="1"/>
  <c r="AD1678" i="1"/>
  <c r="AC1679" i="1"/>
  <c r="AD1679" i="1"/>
  <c r="AC1680" i="1"/>
  <c r="AD1680" i="1"/>
  <c r="AC1681" i="1"/>
  <c r="AD1681" i="1"/>
  <c r="AC1682" i="1"/>
  <c r="AD1682" i="1"/>
  <c r="AC1683" i="1"/>
  <c r="AD1683" i="1"/>
  <c r="AC1684" i="1"/>
  <c r="AD1684" i="1"/>
  <c r="AC1685" i="1"/>
  <c r="AD1685" i="1"/>
  <c r="AC1686" i="1"/>
  <c r="AD1686" i="1"/>
  <c r="AC1687" i="1"/>
  <c r="AD1687" i="1"/>
  <c r="AC1688" i="1"/>
  <c r="AD1688" i="1"/>
  <c r="AC1689" i="1"/>
  <c r="AD1689" i="1"/>
  <c r="AC1690" i="1"/>
  <c r="AD1690" i="1"/>
  <c r="AC1691" i="1"/>
  <c r="AD1691" i="1"/>
  <c r="AC1692" i="1"/>
  <c r="AD1692" i="1"/>
  <c r="AC1693" i="1"/>
  <c r="AD1693" i="1"/>
  <c r="AC1694" i="1"/>
  <c r="AD1694" i="1"/>
  <c r="AC1695" i="1"/>
  <c r="AD1695" i="1"/>
  <c r="AC1696" i="1"/>
  <c r="AD1696" i="1"/>
  <c r="AC1697" i="1"/>
  <c r="AD1697" i="1"/>
  <c r="AC1698" i="1"/>
  <c r="AD1698" i="1"/>
  <c r="AC1699" i="1"/>
  <c r="AD1699" i="1"/>
  <c r="AC1700" i="1"/>
  <c r="AD1700" i="1"/>
  <c r="AC1701" i="1"/>
  <c r="AD1701" i="1"/>
  <c r="AC1702" i="1"/>
  <c r="AD1702" i="1"/>
  <c r="AC1703" i="1"/>
  <c r="AD1703" i="1"/>
  <c r="AC1704" i="1"/>
  <c r="AD1704" i="1"/>
  <c r="AC1705" i="1"/>
  <c r="AD1705" i="1"/>
  <c r="AC1706" i="1"/>
  <c r="AD1706" i="1"/>
  <c r="AC1707" i="1"/>
  <c r="AD1707" i="1"/>
  <c r="AC1708" i="1"/>
  <c r="AD1708" i="1"/>
  <c r="AC1709" i="1"/>
  <c r="AD1709" i="1"/>
  <c r="AC1710" i="1"/>
  <c r="AD1710" i="1"/>
  <c r="AC1711" i="1"/>
  <c r="AD1711" i="1"/>
  <c r="AC1712" i="1"/>
  <c r="AD1712" i="1"/>
  <c r="AC1713" i="1"/>
  <c r="AD1713" i="1"/>
  <c r="AC1714" i="1"/>
  <c r="AD1714" i="1"/>
  <c r="AC1715" i="1"/>
  <c r="AD1715" i="1"/>
  <c r="AC1716" i="1"/>
  <c r="AD1716" i="1"/>
  <c r="AC1717" i="1"/>
  <c r="AD1717" i="1"/>
  <c r="AC1718" i="1"/>
  <c r="AD1718" i="1"/>
  <c r="AC1719" i="1"/>
  <c r="AD1719" i="1"/>
  <c r="AC1720" i="1"/>
  <c r="AD1720" i="1"/>
  <c r="AC1721" i="1"/>
  <c r="AD1721" i="1"/>
  <c r="AC1722" i="1"/>
  <c r="AD1722" i="1"/>
  <c r="AC1723" i="1"/>
  <c r="AD1723" i="1"/>
  <c r="AC1724" i="1"/>
  <c r="AD1724" i="1"/>
  <c r="AC1725" i="1"/>
  <c r="AD1725" i="1"/>
  <c r="AC1726" i="1"/>
  <c r="AD1726" i="1"/>
  <c r="AC1727" i="1"/>
  <c r="AD1727" i="1"/>
  <c r="AC1728" i="1"/>
  <c r="AD1728" i="1"/>
  <c r="AC1729" i="1"/>
  <c r="AD1729" i="1"/>
  <c r="AC1730" i="1"/>
  <c r="AD1730" i="1"/>
  <c r="AC1731" i="1"/>
  <c r="AD1731" i="1"/>
  <c r="AC1732" i="1"/>
  <c r="AD1732" i="1"/>
  <c r="AC1733" i="1"/>
  <c r="AD1733" i="1"/>
  <c r="AC1734" i="1"/>
  <c r="AD1734" i="1"/>
  <c r="AC1735" i="1"/>
  <c r="AD1735" i="1"/>
  <c r="AC1736" i="1"/>
  <c r="AD1736" i="1"/>
  <c r="AC1737" i="1"/>
  <c r="AD1737" i="1"/>
  <c r="AC1738" i="1"/>
  <c r="AD1738" i="1"/>
  <c r="AC1739" i="1"/>
  <c r="AD1739" i="1"/>
  <c r="AC1740" i="1"/>
  <c r="AD1740" i="1"/>
  <c r="AC1741" i="1"/>
  <c r="AD1741" i="1"/>
  <c r="AC1742" i="1"/>
  <c r="AD1742" i="1"/>
  <c r="AC1743" i="1"/>
  <c r="AD1743" i="1"/>
  <c r="AC1744" i="1"/>
  <c r="AD1744" i="1"/>
  <c r="AC1745" i="1"/>
  <c r="AD1745" i="1"/>
  <c r="AC1746" i="1"/>
  <c r="AD1746" i="1"/>
  <c r="AC1747" i="1"/>
  <c r="AD1747" i="1"/>
  <c r="AC1748" i="1"/>
  <c r="AD1748" i="1"/>
  <c r="AC1749" i="1"/>
  <c r="AD1749" i="1"/>
  <c r="AC1750" i="1"/>
  <c r="AD1750" i="1"/>
  <c r="AC1751" i="1"/>
  <c r="AD1751" i="1"/>
  <c r="AC1752" i="1"/>
  <c r="AD1752" i="1"/>
  <c r="AC1753" i="1"/>
  <c r="AD1753" i="1"/>
  <c r="AC1754" i="1"/>
  <c r="AD1754" i="1"/>
  <c r="AC1755" i="1"/>
  <c r="AD1755" i="1"/>
  <c r="AC1756" i="1"/>
  <c r="AD1756" i="1"/>
  <c r="AC1757" i="1"/>
  <c r="AD1757" i="1"/>
  <c r="AC1758" i="1"/>
  <c r="AD1758" i="1"/>
  <c r="AC1759" i="1"/>
  <c r="AD1759" i="1"/>
  <c r="AC1760" i="1"/>
  <c r="AD1760" i="1"/>
  <c r="AC1761" i="1"/>
  <c r="AD1761" i="1"/>
  <c r="AC1762" i="1"/>
  <c r="AD1762" i="1"/>
  <c r="AC1763" i="1"/>
  <c r="AD1763" i="1"/>
  <c r="AC1764" i="1"/>
  <c r="AD1764" i="1"/>
  <c r="AC1765" i="1"/>
  <c r="AD1765" i="1"/>
  <c r="AC1766" i="1"/>
  <c r="AD1766" i="1"/>
  <c r="AC1767" i="1"/>
  <c r="AD1767" i="1"/>
  <c r="AC1768" i="1"/>
  <c r="AD1768" i="1"/>
  <c r="AC1769" i="1"/>
  <c r="AD1769" i="1"/>
  <c r="AC1770" i="1"/>
  <c r="AD1770" i="1"/>
  <c r="AC1771" i="1"/>
  <c r="AD1771" i="1"/>
  <c r="AC1772" i="1"/>
  <c r="AD1772" i="1"/>
  <c r="AC1773" i="1"/>
  <c r="AD1773" i="1"/>
  <c r="AC1774" i="1"/>
  <c r="AD1774" i="1"/>
  <c r="AC1775" i="1"/>
  <c r="AD1775" i="1"/>
  <c r="AC1776" i="1"/>
  <c r="AD1776" i="1"/>
  <c r="AC1777" i="1"/>
  <c r="AD1777" i="1"/>
  <c r="AC1778" i="1"/>
  <c r="AD1778" i="1"/>
  <c r="AC1779" i="1"/>
  <c r="AD1779" i="1"/>
  <c r="AC1780" i="1"/>
  <c r="AD1780" i="1"/>
  <c r="AC1781" i="1"/>
  <c r="AD1781" i="1"/>
  <c r="AC1782" i="1"/>
  <c r="AD1782" i="1"/>
  <c r="AC1783" i="1"/>
  <c r="AD1783" i="1"/>
  <c r="AC1784" i="1"/>
  <c r="AD1784" i="1"/>
  <c r="AC1785" i="1"/>
  <c r="AD1785" i="1"/>
  <c r="AC1786" i="1"/>
  <c r="AD1786" i="1"/>
  <c r="AC1787" i="1"/>
  <c r="AD1787" i="1"/>
  <c r="AC1788" i="1"/>
  <c r="AD1788" i="1"/>
  <c r="AC1789" i="1"/>
  <c r="AD1789" i="1"/>
  <c r="AC1790" i="1"/>
  <c r="AD1790" i="1"/>
  <c r="AC1791" i="1"/>
  <c r="AD1791" i="1"/>
  <c r="AC1792" i="1"/>
  <c r="AD1792" i="1"/>
  <c r="AC1793" i="1"/>
  <c r="AD1793" i="1"/>
  <c r="AC1794" i="1"/>
  <c r="AD1794" i="1"/>
  <c r="AC1795" i="1"/>
  <c r="AD1795" i="1"/>
  <c r="AC1796" i="1"/>
  <c r="AD1796" i="1"/>
  <c r="AC1797" i="1"/>
  <c r="AD1797" i="1"/>
  <c r="AC1798" i="1"/>
  <c r="AD1798" i="1"/>
  <c r="AC1799" i="1"/>
  <c r="AD1799" i="1"/>
  <c r="AC1800" i="1"/>
  <c r="AD1800" i="1"/>
  <c r="AC1801" i="1"/>
  <c r="AD1801" i="1"/>
  <c r="AC1802" i="1"/>
  <c r="AD1802" i="1"/>
  <c r="AC1803" i="1"/>
  <c r="AD1803" i="1"/>
  <c r="AC1804" i="1"/>
  <c r="AD1804" i="1"/>
  <c r="AC1805" i="1"/>
  <c r="AD1805" i="1"/>
  <c r="AC1806" i="1"/>
  <c r="AD1806" i="1"/>
  <c r="AC1807" i="1"/>
  <c r="AD1807" i="1"/>
  <c r="AC1808" i="1"/>
  <c r="AD1808" i="1"/>
  <c r="AC1809" i="1"/>
  <c r="AD1809" i="1"/>
  <c r="AC1810" i="1"/>
  <c r="AD1810" i="1"/>
  <c r="AC1811" i="1"/>
  <c r="AD1811" i="1"/>
  <c r="AC1812" i="1"/>
  <c r="AD1812" i="1"/>
  <c r="AC1813" i="1"/>
  <c r="AD1813" i="1"/>
  <c r="AC1814" i="1"/>
  <c r="AD1814" i="1"/>
  <c r="AC1815" i="1"/>
  <c r="AD1815" i="1"/>
  <c r="AC1816" i="1"/>
  <c r="AD1816" i="1"/>
  <c r="AC1817" i="1"/>
  <c r="AD1817" i="1"/>
  <c r="AC1818" i="1"/>
  <c r="AD1818" i="1"/>
  <c r="AC1819" i="1"/>
  <c r="AD1819" i="1"/>
  <c r="AC1820" i="1"/>
  <c r="AD1820" i="1"/>
  <c r="AC1821" i="1"/>
  <c r="AD1821" i="1"/>
  <c r="AC1822" i="1"/>
  <c r="AD1822" i="1"/>
  <c r="AC1823" i="1"/>
  <c r="AD1823" i="1"/>
  <c r="AC1824" i="1"/>
  <c r="AD1824" i="1"/>
  <c r="AC1825" i="1"/>
  <c r="AD1825" i="1"/>
  <c r="AC1826" i="1"/>
  <c r="AD1826" i="1"/>
  <c r="AC1827" i="1"/>
  <c r="AD1827" i="1"/>
  <c r="AC1828" i="1"/>
  <c r="AD1828" i="1"/>
  <c r="AC1829" i="1"/>
  <c r="AD1829" i="1"/>
  <c r="AC1830" i="1"/>
  <c r="AD1830" i="1"/>
  <c r="AC1831" i="1"/>
  <c r="AD1831" i="1"/>
  <c r="AC1832" i="1"/>
  <c r="AD1832" i="1"/>
  <c r="AC1833" i="1"/>
  <c r="AD1833" i="1"/>
  <c r="AC1834" i="1"/>
  <c r="AD1834" i="1"/>
  <c r="AC1835" i="1"/>
  <c r="AD1835" i="1"/>
  <c r="AC1836" i="1"/>
  <c r="AD1836" i="1"/>
  <c r="AC1837" i="1"/>
  <c r="AD1837" i="1"/>
  <c r="AC1838" i="1"/>
  <c r="AD1838" i="1"/>
  <c r="AC1839" i="1"/>
  <c r="AD1839" i="1"/>
  <c r="AC1840" i="1"/>
  <c r="AD1840" i="1"/>
  <c r="AC1841" i="1"/>
  <c r="AD1841" i="1"/>
  <c r="AC1842" i="1"/>
  <c r="AD1842" i="1"/>
  <c r="AC1843" i="1"/>
  <c r="AD1843" i="1"/>
  <c r="AC1844" i="1"/>
  <c r="AD1844" i="1"/>
  <c r="AC1845" i="1"/>
  <c r="AD1845" i="1"/>
  <c r="AC1846" i="1"/>
  <c r="AD1846" i="1"/>
  <c r="AC1847" i="1"/>
  <c r="AD1847" i="1"/>
  <c r="AC1848" i="1"/>
  <c r="AD1848" i="1"/>
  <c r="AC1849" i="1"/>
  <c r="AD1849" i="1"/>
  <c r="AC1850" i="1"/>
  <c r="AD1850" i="1"/>
  <c r="AC1851" i="1"/>
  <c r="AD1851" i="1"/>
  <c r="AC1852" i="1"/>
  <c r="AD1852" i="1"/>
  <c r="AC1853" i="1"/>
  <c r="AD1853" i="1"/>
  <c r="AC1854" i="1"/>
  <c r="AD1854" i="1"/>
  <c r="AC1855" i="1"/>
  <c r="AD1855" i="1"/>
  <c r="AC1856" i="1"/>
  <c r="AD1856" i="1"/>
  <c r="AC1857" i="1"/>
  <c r="AD1857" i="1"/>
  <c r="AC1858" i="1"/>
  <c r="AD1858" i="1"/>
  <c r="AC1859" i="1"/>
  <c r="AD1859" i="1"/>
  <c r="AC1860" i="1"/>
  <c r="AD1860" i="1"/>
  <c r="AC1861" i="1"/>
  <c r="AD1861" i="1"/>
  <c r="AC1862" i="1"/>
  <c r="AD1862" i="1"/>
  <c r="AC1863" i="1"/>
  <c r="AD1863" i="1"/>
  <c r="AC1864" i="1"/>
  <c r="AD1864" i="1"/>
  <c r="AC1865" i="1"/>
  <c r="AD1865" i="1"/>
  <c r="AC1866" i="1"/>
  <c r="AD1866" i="1"/>
  <c r="AC1867" i="1"/>
  <c r="AD1867" i="1"/>
  <c r="AC1868" i="1"/>
  <c r="AD1868" i="1"/>
  <c r="AC1869" i="1"/>
  <c r="AD1869" i="1"/>
  <c r="AC1870" i="1"/>
  <c r="AD1870" i="1"/>
  <c r="AC1871" i="1"/>
  <c r="AD1871" i="1"/>
  <c r="AC1872" i="1"/>
  <c r="AD1872" i="1"/>
  <c r="AC1873" i="1"/>
  <c r="AD1873" i="1"/>
  <c r="AC1874" i="1"/>
  <c r="AD1874" i="1"/>
  <c r="AC1875" i="1"/>
  <c r="AD1875" i="1"/>
  <c r="AC1876" i="1"/>
  <c r="AD1876" i="1"/>
  <c r="AC1877" i="1"/>
  <c r="AD1877" i="1"/>
  <c r="AC1878" i="1"/>
  <c r="AD1878" i="1"/>
  <c r="AC1879" i="1"/>
  <c r="AD1879" i="1"/>
  <c r="AC1880" i="1"/>
  <c r="AD1880" i="1"/>
  <c r="AC1881" i="1"/>
  <c r="AD1881" i="1"/>
  <c r="AC1882" i="1"/>
  <c r="AD1882" i="1"/>
  <c r="AC1883" i="1"/>
  <c r="AD1883" i="1"/>
  <c r="AC1884" i="1"/>
  <c r="AD1884" i="1"/>
  <c r="AC1885" i="1"/>
  <c r="AD1885" i="1"/>
  <c r="AC1886" i="1"/>
  <c r="AD1886" i="1"/>
  <c r="AC1887" i="1"/>
  <c r="AD1887" i="1"/>
  <c r="AC1888" i="1"/>
  <c r="AD1888" i="1"/>
  <c r="AC1889" i="1"/>
  <c r="AD1889" i="1"/>
  <c r="AC1890" i="1"/>
  <c r="AD1890" i="1"/>
  <c r="AC1891" i="1"/>
  <c r="AD1891" i="1"/>
  <c r="AC1892" i="1"/>
  <c r="AD1892" i="1"/>
  <c r="AC1893" i="1"/>
  <c r="AD1893" i="1"/>
  <c r="AC1894" i="1"/>
  <c r="AD1894" i="1"/>
  <c r="AC1895" i="1"/>
  <c r="AD1895" i="1"/>
  <c r="AC1896" i="1"/>
  <c r="AD1896" i="1"/>
  <c r="AC1897" i="1"/>
  <c r="AD1897" i="1"/>
  <c r="AC1898" i="1"/>
  <c r="AD1898" i="1"/>
  <c r="AC1899" i="1"/>
  <c r="AD1899" i="1"/>
  <c r="AC1900" i="1"/>
  <c r="AD1900" i="1"/>
  <c r="AC1901" i="1"/>
  <c r="AD1901" i="1"/>
  <c r="AC1902" i="1"/>
  <c r="AD1902" i="1"/>
  <c r="AC1903" i="1"/>
  <c r="AD1903" i="1"/>
  <c r="AC1904" i="1"/>
  <c r="AD1904" i="1"/>
  <c r="AC1905" i="1"/>
  <c r="AD1905" i="1"/>
  <c r="AC1906" i="1"/>
  <c r="AD1906" i="1"/>
  <c r="AC1907" i="1"/>
  <c r="AD1907" i="1"/>
  <c r="AC1908" i="1"/>
  <c r="AD1908" i="1"/>
  <c r="AC1909" i="1"/>
  <c r="AD1909" i="1"/>
  <c r="AC1910" i="1"/>
  <c r="AD1910" i="1"/>
  <c r="AC1911" i="1"/>
  <c r="AD1911" i="1"/>
  <c r="AC1912" i="1"/>
  <c r="AD1912" i="1"/>
  <c r="AC1913" i="1"/>
  <c r="AD1913" i="1"/>
  <c r="AC1914" i="1"/>
  <c r="AD1914" i="1"/>
  <c r="AC1915" i="1"/>
  <c r="AD1915" i="1"/>
  <c r="AC1916" i="1"/>
  <c r="AD1916" i="1"/>
  <c r="AC1917" i="1"/>
  <c r="AD1917" i="1"/>
  <c r="AC1918" i="1"/>
  <c r="AD1918" i="1"/>
  <c r="AC1919" i="1"/>
  <c r="AD1919" i="1"/>
  <c r="AC1920" i="1"/>
  <c r="AD1920" i="1"/>
  <c r="AC1921" i="1"/>
  <c r="AD1921" i="1"/>
  <c r="AC1922" i="1"/>
  <c r="AD1922" i="1"/>
  <c r="AC1923" i="1"/>
  <c r="AD1923" i="1"/>
  <c r="AC1924" i="1"/>
  <c r="AD1924" i="1"/>
  <c r="AC1925" i="1"/>
  <c r="AD1925" i="1"/>
  <c r="AC1926" i="1"/>
  <c r="AD1926" i="1"/>
  <c r="AC1927" i="1"/>
  <c r="AD1927" i="1"/>
  <c r="AC1928" i="1"/>
  <c r="AD1928" i="1"/>
  <c r="AC1929" i="1"/>
  <c r="AD1929" i="1"/>
  <c r="AC1930" i="1"/>
  <c r="AD1930" i="1"/>
  <c r="AC1931" i="1"/>
  <c r="AD1931" i="1"/>
  <c r="AC1932" i="1"/>
  <c r="AD1932" i="1"/>
  <c r="AC1933" i="1"/>
  <c r="AD1933" i="1"/>
  <c r="AC1934" i="1"/>
  <c r="AD1934" i="1"/>
  <c r="AC1935" i="1"/>
  <c r="AD1935" i="1"/>
  <c r="AC1936" i="1"/>
  <c r="AD1936" i="1"/>
  <c r="AC1937" i="1"/>
  <c r="AD1937" i="1"/>
  <c r="AC1938" i="1"/>
  <c r="AD1938" i="1"/>
  <c r="AC1939" i="1"/>
  <c r="AD1939" i="1"/>
  <c r="AC1940" i="1"/>
  <c r="AD1940" i="1"/>
  <c r="AC1941" i="1"/>
  <c r="AD1941" i="1"/>
  <c r="AC1942" i="1"/>
  <c r="AD1942" i="1"/>
  <c r="AC1943" i="1"/>
  <c r="AD1943" i="1"/>
  <c r="AC1944" i="1"/>
  <c r="AD1944" i="1"/>
  <c r="AC1945" i="1"/>
  <c r="AD1945" i="1"/>
  <c r="AC1946" i="1"/>
  <c r="AD1946" i="1"/>
  <c r="AC1947" i="1"/>
  <c r="AD1947" i="1"/>
  <c r="AC1948" i="1"/>
  <c r="AD1948" i="1"/>
  <c r="AC1949" i="1"/>
  <c r="AD1949" i="1"/>
  <c r="AC1950" i="1"/>
  <c r="AD1950" i="1"/>
  <c r="AC1951" i="1"/>
  <c r="AD1951" i="1"/>
  <c r="AC1952" i="1"/>
  <c r="AD1952" i="1"/>
  <c r="AC1953" i="1"/>
  <c r="AD1953" i="1"/>
  <c r="AC1954" i="1"/>
  <c r="AD1954" i="1"/>
  <c r="AC1955" i="1"/>
  <c r="AD1955" i="1"/>
  <c r="AC1956" i="1"/>
  <c r="AD1956" i="1"/>
  <c r="AC1957" i="1"/>
  <c r="AD1957" i="1"/>
  <c r="AC1958" i="1"/>
  <c r="AD1958" i="1"/>
  <c r="AC1959" i="1"/>
  <c r="AD1959" i="1"/>
  <c r="AC1960" i="1"/>
  <c r="AD1960" i="1"/>
  <c r="AC1961" i="1"/>
  <c r="AD1961" i="1"/>
  <c r="AC1962" i="1"/>
  <c r="AD1962" i="1"/>
  <c r="AC1963" i="1"/>
  <c r="AD1963" i="1"/>
  <c r="AC1964" i="1"/>
  <c r="AD1964" i="1"/>
  <c r="AC1965" i="1"/>
  <c r="AD1965" i="1"/>
  <c r="AC1966" i="1"/>
  <c r="AD1966" i="1"/>
  <c r="AC1967" i="1"/>
  <c r="AD1967" i="1"/>
  <c r="AC1968" i="1"/>
  <c r="AD1968" i="1"/>
  <c r="AC1969" i="1"/>
  <c r="AD1969" i="1"/>
  <c r="AC1970" i="1"/>
  <c r="AD1970" i="1"/>
  <c r="AC1971" i="1"/>
  <c r="AD1971" i="1"/>
  <c r="AC1972" i="1"/>
  <c r="AD1972" i="1"/>
  <c r="AC1973" i="1"/>
  <c r="AD1973" i="1"/>
  <c r="AC1974" i="1"/>
  <c r="AD1974" i="1"/>
  <c r="AC1975" i="1"/>
  <c r="AD1975" i="1"/>
  <c r="AC1976" i="1"/>
  <c r="AD1976" i="1"/>
  <c r="AC1977" i="1"/>
  <c r="AD1977" i="1"/>
  <c r="AC1978" i="1"/>
  <c r="AD1978" i="1"/>
  <c r="AC1979" i="1"/>
  <c r="AD1979" i="1"/>
  <c r="AC1980" i="1"/>
  <c r="AD1980" i="1"/>
  <c r="AC1981" i="1"/>
  <c r="AD1981" i="1"/>
  <c r="AC1982" i="1"/>
  <c r="AD1982" i="1"/>
  <c r="AC1983" i="1"/>
  <c r="AD1983" i="1"/>
  <c r="AC1984" i="1"/>
  <c r="AD1984" i="1"/>
  <c r="AC1985" i="1"/>
  <c r="AD1985" i="1"/>
  <c r="AC1986" i="1"/>
  <c r="AD1986" i="1"/>
  <c r="AC1987" i="1"/>
  <c r="AD1987" i="1"/>
  <c r="AC1988" i="1"/>
  <c r="AD1988" i="1"/>
  <c r="AC1989" i="1"/>
  <c r="AD1989" i="1"/>
  <c r="AC1990" i="1"/>
  <c r="AD1990" i="1"/>
  <c r="AC1991" i="1"/>
  <c r="AD1991" i="1"/>
  <c r="AC1992" i="1"/>
  <c r="AD1992" i="1"/>
  <c r="AC1993" i="1"/>
  <c r="AD1993" i="1"/>
  <c r="AC1994" i="1"/>
  <c r="AD1994" i="1"/>
  <c r="AC1995" i="1"/>
  <c r="AD1995" i="1"/>
  <c r="AC1996" i="1"/>
  <c r="AD1996" i="1"/>
  <c r="AC1997" i="1"/>
  <c r="AD1997" i="1"/>
  <c r="AC1998" i="1"/>
  <c r="AD1998" i="1"/>
  <c r="AC1999" i="1"/>
  <c r="AD1999" i="1"/>
  <c r="AC2000" i="1"/>
  <c r="AD2000" i="1"/>
  <c r="AC2001" i="1"/>
  <c r="AD2001" i="1"/>
  <c r="AC2002" i="1"/>
  <c r="AD2002" i="1"/>
  <c r="AC2003" i="1"/>
  <c r="AD2003" i="1"/>
  <c r="AC2004" i="1"/>
  <c r="AD2004" i="1"/>
  <c r="AC2005" i="1"/>
  <c r="AD2005" i="1"/>
  <c r="AC2006" i="1"/>
  <c r="AD2006" i="1"/>
  <c r="AC2007" i="1"/>
  <c r="AD2007" i="1"/>
  <c r="AC2008" i="1"/>
  <c r="AD2008" i="1"/>
  <c r="AC2009" i="1"/>
  <c r="AD2009" i="1"/>
  <c r="AC2010" i="1"/>
  <c r="AD2010" i="1"/>
  <c r="AC2011" i="1"/>
  <c r="AD2011" i="1"/>
  <c r="AC2012" i="1"/>
  <c r="AD2012" i="1"/>
  <c r="AC2013" i="1"/>
  <c r="AD2013" i="1"/>
  <c r="AC2014" i="1"/>
  <c r="AD2014" i="1"/>
  <c r="AC2015" i="1"/>
  <c r="AD2015" i="1"/>
  <c r="AC2016" i="1"/>
  <c r="AD2016" i="1"/>
  <c r="AC2017" i="1"/>
  <c r="AD2017" i="1"/>
  <c r="AC2018" i="1"/>
  <c r="AD2018" i="1"/>
  <c r="AC2019" i="1"/>
  <c r="AD2019" i="1"/>
  <c r="AC2020" i="1"/>
  <c r="AD2020" i="1"/>
  <c r="AC2021" i="1"/>
  <c r="AD2021" i="1"/>
  <c r="AC2022" i="1"/>
  <c r="AD2022" i="1"/>
  <c r="AC2023" i="1"/>
  <c r="AD2023" i="1"/>
  <c r="AC2024" i="1"/>
  <c r="AD2024" i="1"/>
  <c r="AC2025" i="1"/>
  <c r="AD2025" i="1"/>
  <c r="AC2026" i="1"/>
  <c r="AD2026" i="1"/>
  <c r="AC2027" i="1"/>
  <c r="AD2027" i="1"/>
  <c r="AC2028" i="1"/>
  <c r="AD2028" i="1"/>
  <c r="AC2029" i="1"/>
  <c r="AD2029" i="1"/>
  <c r="AC2030" i="1"/>
  <c r="AD2030" i="1"/>
  <c r="AC2031" i="1"/>
  <c r="AD2031" i="1"/>
  <c r="AC2032" i="1"/>
  <c r="AD2032" i="1"/>
  <c r="AC2033" i="1"/>
  <c r="AD2033" i="1"/>
  <c r="AC2034" i="1"/>
  <c r="AD2034" i="1"/>
  <c r="AC2035" i="1"/>
  <c r="AD2035" i="1"/>
  <c r="AC2036" i="1"/>
  <c r="AD2036" i="1"/>
  <c r="AC2037" i="1"/>
  <c r="AD2037" i="1"/>
  <c r="AC2038" i="1"/>
  <c r="AD2038" i="1"/>
  <c r="AC2039" i="1"/>
  <c r="AD2039" i="1"/>
  <c r="AC2040" i="1"/>
  <c r="AD2040" i="1"/>
  <c r="AC2041" i="1"/>
  <c r="AD2041" i="1"/>
  <c r="AC2042" i="1"/>
  <c r="AD2042" i="1"/>
  <c r="AC2043" i="1"/>
  <c r="AD2043" i="1"/>
  <c r="AC2044" i="1"/>
  <c r="AD2044" i="1"/>
  <c r="AC2045" i="1"/>
  <c r="AD2045" i="1"/>
  <c r="AC2046" i="1"/>
  <c r="AD2046" i="1"/>
  <c r="AC2047" i="1"/>
  <c r="AD2047" i="1"/>
  <c r="AC2048" i="1"/>
  <c r="AD2048" i="1"/>
  <c r="AC2049" i="1"/>
  <c r="AD2049" i="1"/>
  <c r="AC2050" i="1"/>
  <c r="AD2050" i="1"/>
  <c r="AC2051" i="1"/>
  <c r="AD2051" i="1"/>
  <c r="AC2052" i="1"/>
  <c r="AD2052" i="1"/>
  <c r="AC2053" i="1"/>
  <c r="AD2053" i="1"/>
  <c r="AC2054" i="1"/>
  <c r="AD2054" i="1"/>
  <c r="AC2055" i="1"/>
  <c r="AD2055" i="1"/>
  <c r="AC2056" i="1"/>
  <c r="AD2056" i="1"/>
  <c r="AC2057" i="1"/>
  <c r="AD2057" i="1"/>
  <c r="AC2058" i="1"/>
  <c r="AD2058" i="1"/>
  <c r="AC2059" i="1"/>
  <c r="AD2059" i="1"/>
  <c r="AC2060" i="1"/>
  <c r="AD2060" i="1"/>
  <c r="AC2061" i="1"/>
  <c r="AD2061" i="1"/>
  <c r="AC2062" i="1"/>
  <c r="AD2062" i="1"/>
  <c r="AC2063" i="1"/>
  <c r="AD2063" i="1"/>
  <c r="AC2064" i="1"/>
  <c r="AD2064" i="1"/>
  <c r="AC2065" i="1"/>
  <c r="AD2065" i="1"/>
  <c r="AC2066" i="1"/>
  <c r="AD2066" i="1"/>
  <c r="AC2067" i="1"/>
  <c r="AD2067" i="1"/>
  <c r="AC2068" i="1"/>
  <c r="AD2068" i="1"/>
  <c r="AC2069" i="1"/>
  <c r="AD2069" i="1"/>
  <c r="AC2070" i="1"/>
  <c r="AD2070" i="1"/>
  <c r="AC2071" i="1"/>
  <c r="AD2071" i="1"/>
  <c r="AC2072" i="1"/>
  <c r="AD2072" i="1"/>
  <c r="AC2073" i="1"/>
  <c r="AD2073" i="1"/>
  <c r="AC2074" i="1"/>
  <c r="AD2074" i="1"/>
  <c r="AC2075" i="1"/>
  <c r="AD2075" i="1"/>
  <c r="AC2076" i="1"/>
  <c r="AD2076" i="1"/>
  <c r="AC2077" i="1"/>
  <c r="AD2077" i="1"/>
  <c r="AC2078" i="1"/>
  <c r="AD2078" i="1"/>
  <c r="AC2079" i="1"/>
  <c r="AD2079" i="1"/>
  <c r="AC2080" i="1"/>
  <c r="AD2080" i="1"/>
  <c r="AC2081" i="1"/>
  <c r="AD2081" i="1"/>
  <c r="AC2082" i="1"/>
  <c r="AD2082" i="1"/>
  <c r="AC2083" i="1"/>
  <c r="AD2083" i="1"/>
  <c r="AC2084" i="1"/>
  <c r="AD2084" i="1"/>
  <c r="AC2085" i="1"/>
  <c r="AD2085" i="1"/>
  <c r="AC2086" i="1"/>
  <c r="AD2086" i="1"/>
  <c r="AC2087" i="1"/>
  <c r="AD2087" i="1"/>
  <c r="AC2088" i="1"/>
  <c r="AD2088" i="1"/>
  <c r="AC2089" i="1"/>
  <c r="AD2089" i="1"/>
  <c r="AC2090" i="1"/>
  <c r="AD2090" i="1"/>
  <c r="AC2091" i="1"/>
  <c r="AD2091" i="1"/>
  <c r="AC2092" i="1"/>
  <c r="AD2092" i="1"/>
  <c r="AC2093" i="1"/>
  <c r="AD2093" i="1"/>
  <c r="AC2094" i="1"/>
  <c r="AD2094" i="1"/>
  <c r="AC2095" i="1"/>
  <c r="AD2095" i="1"/>
  <c r="AC2096" i="1"/>
  <c r="AD2096" i="1"/>
  <c r="AC2097" i="1"/>
  <c r="AD2097" i="1"/>
  <c r="AC2098" i="1"/>
  <c r="AD2098" i="1"/>
  <c r="AC2099" i="1"/>
  <c r="AD2099" i="1"/>
  <c r="AC2100" i="1"/>
  <c r="AD2100" i="1"/>
  <c r="AC2101" i="1"/>
  <c r="AD2101" i="1"/>
  <c r="AC2102" i="1"/>
  <c r="AD2102" i="1"/>
  <c r="AC2103" i="1"/>
  <c r="AD2103" i="1"/>
  <c r="AC2104" i="1"/>
  <c r="AD2104" i="1"/>
  <c r="AC2105" i="1"/>
  <c r="AD2105" i="1"/>
  <c r="AC2106" i="1"/>
  <c r="AD2106" i="1"/>
  <c r="AC2107" i="1"/>
  <c r="AD2107" i="1"/>
  <c r="AC2108" i="1"/>
  <c r="AD2108" i="1"/>
  <c r="AC2109" i="1"/>
  <c r="AD2109" i="1"/>
  <c r="AC2110" i="1"/>
  <c r="AD2110" i="1"/>
  <c r="AC2111" i="1"/>
  <c r="AD2111" i="1"/>
  <c r="AC2112" i="1"/>
  <c r="AD2112" i="1"/>
  <c r="AC2113" i="1"/>
  <c r="AD2113" i="1"/>
  <c r="AC2114" i="1"/>
  <c r="AD2114" i="1"/>
  <c r="AC2115" i="1"/>
  <c r="AD2115" i="1"/>
  <c r="AC2116" i="1"/>
  <c r="AD2116" i="1"/>
  <c r="AC2117" i="1"/>
  <c r="AD2117" i="1"/>
  <c r="AC2118" i="1"/>
  <c r="AD2118" i="1"/>
  <c r="AC2119" i="1"/>
  <c r="AD2119" i="1"/>
  <c r="AC2120" i="1"/>
  <c r="AD2120" i="1"/>
  <c r="AC2121" i="1"/>
  <c r="AD2121" i="1"/>
  <c r="AC2122" i="1"/>
  <c r="AD2122" i="1"/>
  <c r="AC2123" i="1"/>
  <c r="AD2123" i="1"/>
  <c r="AC2124" i="1"/>
  <c r="AD2124" i="1"/>
  <c r="AC2125" i="1"/>
  <c r="AD2125" i="1"/>
  <c r="AC2126" i="1"/>
  <c r="AD2126" i="1"/>
  <c r="AC2127" i="1"/>
  <c r="AD2127" i="1"/>
  <c r="AC2128" i="1"/>
  <c r="AD2128" i="1"/>
  <c r="AC2129" i="1"/>
  <c r="AD2129" i="1"/>
  <c r="AC2130" i="1"/>
  <c r="AD2130" i="1"/>
  <c r="AC2131" i="1"/>
  <c r="AD2131" i="1"/>
  <c r="AC2132" i="1"/>
  <c r="AD2132" i="1"/>
  <c r="AC2133" i="1"/>
  <c r="AD2133" i="1"/>
  <c r="AC2134" i="1"/>
  <c r="AD2134" i="1"/>
  <c r="AC2135" i="1"/>
  <c r="AD2135" i="1"/>
  <c r="AC2136" i="1"/>
  <c r="AD2136" i="1"/>
  <c r="AC2137" i="1"/>
  <c r="AD2137" i="1"/>
  <c r="AC2138" i="1"/>
  <c r="AD2138" i="1"/>
  <c r="AC2139" i="1"/>
  <c r="AD2139" i="1"/>
  <c r="AC2140" i="1"/>
  <c r="AD2140" i="1"/>
  <c r="AC2141" i="1"/>
  <c r="AD2141" i="1"/>
  <c r="AC2142" i="1"/>
  <c r="AD2142" i="1"/>
  <c r="AC2143" i="1"/>
  <c r="AD2143" i="1"/>
  <c r="AC2144" i="1"/>
  <c r="AD2144" i="1"/>
  <c r="AC2145" i="1"/>
  <c r="AD2145" i="1"/>
  <c r="AC2146" i="1"/>
  <c r="AD2146" i="1"/>
  <c r="AC2147" i="1"/>
  <c r="AD2147" i="1"/>
  <c r="AC2148" i="1"/>
  <c r="AD2148" i="1"/>
  <c r="AC2149" i="1"/>
  <c r="AD2149" i="1"/>
  <c r="AC2150" i="1"/>
  <c r="AD2150" i="1"/>
  <c r="AC2151" i="1"/>
  <c r="AD2151" i="1"/>
  <c r="AC2152" i="1"/>
  <c r="AD2152" i="1"/>
  <c r="AC2153" i="1"/>
  <c r="AD2153" i="1"/>
  <c r="AC2154" i="1"/>
  <c r="AD2154" i="1"/>
  <c r="AC2155" i="1"/>
  <c r="AD2155" i="1"/>
  <c r="AC2156" i="1"/>
  <c r="AD2156" i="1"/>
  <c r="AC2157" i="1"/>
  <c r="AD2157" i="1"/>
  <c r="AC2158" i="1"/>
  <c r="AD2158" i="1"/>
  <c r="AC2159" i="1"/>
  <c r="AD2159" i="1"/>
  <c r="AC2160" i="1"/>
  <c r="AD2160" i="1"/>
  <c r="AC2161" i="1"/>
  <c r="AD2161" i="1"/>
  <c r="AC2162" i="1"/>
  <c r="AD2162" i="1"/>
  <c r="AC2163" i="1"/>
  <c r="AD2163" i="1"/>
  <c r="AC2164" i="1"/>
  <c r="AD2164" i="1"/>
  <c r="AC2165" i="1"/>
  <c r="AD2165" i="1"/>
  <c r="AC2166" i="1"/>
  <c r="AD2166" i="1"/>
  <c r="AC2167" i="1"/>
  <c r="AD2167" i="1"/>
  <c r="AC2168" i="1"/>
  <c r="AD2168" i="1"/>
  <c r="AC2169" i="1"/>
  <c r="AD2169" i="1"/>
  <c r="AC2170" i="1"/>
  <c r="AD2170" i="1"/>
  <c r="AC2171" i="1"/>
  <c r="AD2171" i="1"/>
  <c r="AC2172" i="1"/>
  <c r="AD2172" i="1"/>
  <c r="AC2173" i="1"/>
  <c r="AD2173" i="1"/>
  <c r="AC2174" i="1"/>
  <c r="AD2174" i="1"/>
  <c r="AC2175" i="1"/>
  <c r="AD2175" i="1"/>
  <c r="AC2176" i="1"/>
  <c r="AD2176" i="1"/>
  <c r="AC2177" i="1"/>
  <c r="AD2177" i="1"/>
  <c r="AC2178" i="1"/>
  <c r="AD2178" i="1"/>
  <c r="AC2179" i="1"/>
  <c r="AD2179" i="1"/>
  <c r="AC2180" i="1"/>
  <c r="AD2180" i="1"/>
  <c r="AC2181" i="1"/>
  <c r="AD2181" i="1"/>
  <c r="AC2182" i="1"/>
  <c r="AD2182" i="1"/>
  <c r="AC2183" i="1"/>
  <c r="AD2183" i="1"/>
  <c r="AC2184" i="1"/>
  <c r="AD2184" i="1"/>
  <c r="AC2185" i="1"/>
  <c r="AD2185" i="1"/>
  <c r="AC2186" i="1"/>
  <c r="AD2186" i="1"/>
  <c r="AC2187" i="1"/>
  <c r="AD2187" i="1"/>
  <c r="AC2188" i="1"/>
  <c r="AD2188" i="1"/>
  <c r="AC2189" i="1"/>
  <c r="AD2189" i="1"/>
  <c r="AC2190" i="1"/>
  <c r="AD2190" i="1"/>
  <c r="AC2191" i="1"/>
  <c r="AD2191" i="1"/>
  <c r="AC2192" i="1"/>
  <c r="AD2192" i="1"/>
  <c r="AC2193" i="1"/>
  <c r="AD2193" i="1"/>
  <c r="AC2194" i="1"/>
  <c r="AD2194" i="1"/>
  <c r="AC2195" i="1"/>
  <c r="AD2195" i="1"/>
  <c r="AC2196" i="1"/>
  <c r="AD2196" i="1"/>
  <c r="AC2197" i="1"/>
  <c r="AD2197" i="1"/>
  <c r="AC2198" i="1"/>
  <c r="AD2198" i="1"/>
  <c r="AC2199" i="1"/>
  <c r="AD2199" i="1"/>
  <c r="AC2200" i="1"/>
  <c r="AD2200" i="1"/>
  <c r="AC2201" i="1"/>
  <c r="AD2201" i="1"/>
  <c r="AC2202" i="1"/>
  <c r="AD2202" i="1"/>
  <c r="AC2203" i="1"/>
  <c r="AD2203" i="1"/>
  <c r="AC2204" i="1"/>
  <c r="AD2204" i="1"/>
  <c r="AC2205" i="1"/>
  <c r="AD2205" i="1"/>
  <c r="AC2206" i="1"/>
  <c r="AD2206" i="1"/>
  <c r="AC2207" i="1"/>
  <c r="AD2207" i="1"/>
  <c r="AC2208" i="1"/>
  <c r="AD2208" i="1"/>
  <c r="AC2209" i="1"/>
  <c r="AD2209" i="1"/>
  <c r="AC2210" i="1"/>
  <c r="AD2210" i="1"/>
  <c r="AC2211" i="1"/>
  <c r="AD2211" i="1"/>
  <c r="AC2212" i="1"/>
  <c r="AD2212" i="1"/>
  <c r="AC2213" i="1"/>
  <c r="AD2213" i="1"/>
  <c r="AC2214" i="1"/>
  <c r="AD2214" i="1"/>
  <c r="AC2215" i="1"/>
  <c r="AD2215" i="1"/>
  <c r="AC2216" i="1"/>
  <c r="AD2216" i="1"/>
  <c r="AC2217" i="1"/>
  <c r="AD2217" i="1"/>
  <c r="AC2218" i="1"/>
  <c r="AD2218" i="1"/>
  <c r="AC2219" i="1"/>
  <c r="AD2219" i="1"/>
  <c r="AC2220" i="1"/>
  <c r="AD2220" i="1"/>
  <c r="AC2221" i="1"/>
  <c r="AD2221" i="1"/>
  <c r="AC2222" i="1"/>
  <c r="AD2222" i="1"/>
  <c r="AC2223" i="1"/>
  <c r="AD2223" i="1"/>
  <c r="AC2224" i="1"/>
  <c r="AD2224" i="1"/>
  <c r="AC2225" i="1"/>
  <c r="AD2225" i="1"/>
  <c r="AC2226" i="1"/>
  <c r="AD2226" i="1"/>
  <c r="AC2227" i="1"/>
  <c r="AD2227" i="1"/>
  <c r="AC2228" i="1"/>
  <c r="AD2228" i="1"/>
  <c r="AC2229" i="1"/>
  <c r="AD2229" i="1"/>
  <c r="AC2230" i="1"/>
  <c r="AD2230" i="1"/>
  <c r="AC2231" i="1"/>
  <c r="AD2231" i="1"/>
  <c r="AC2232" i="1"/>
  <c r="AD2232" i="1"/>
  <c r="AC2233" i="1"/>
  <c r="AD2233" i="1"/>
  <c r="AC2234" i="1"/>
  <c r="AD2234" i="1"/>
  <c r="AC2235" i="1"/>
  <c r="AD2235" i="1"/>
  <c r="AC2236" i="1"/>
  <c r="AD2236" i="1"/>
  <c r="AC2237" i="1"/>
  <c r="AD2237" i="1"/>
  <c r="AC2238" i="1"/>
  <c r="AD2238" i="1"/>
  <c r="AC2239" i="1"/>
  <c r="AD2239" i="1"/>
  <c r="AC2240" i="1"/>
  <c r="AD2240" i="1"/>
  <c r="AC2241" i="1"/>
  <c r="AD2241" i="1"/>
  <c r="AC2242" i="1"/>
  <c r="AD2242" i="1"/>
  <c r="AC2243" i="1"/>
  <c r="AD2243" i="1"/>
  <c r="AC2244" i="1"/>
  <c r="AD2244" i="1"/>
  <c r="AC2245" i="1"/>
  <c r="AD2245" i="1"/>
  <c r="AC2246" i="1"/>
  <c r="AD2246" i="1"/>
  <c r="AC2247" i="1"/>
  <c r="AD2247" i="1"/>
  <c r="AC2248" i="1"/>
  <c r="AD2248" i="1"/>
  <c r="AC2249" i="1"/>
  <c r="AD2249" i="1"/>
  <c r="AC2250" i="1"/>
  <c r="AD2250" i="1"/>
  <c r="AC2251" i="1"/>
  <c r="AD2251" i="1"/>
  <c r="AC2252" i="1"/>
  <c r="AD2252" i="1"/>
  <c r="AC2253" i="1"/>
  <c r="AD2253" i="1"/>
  <c r="AC2254" i="1"/>
  <c r="AD2254" i="1"/>
  <c r="AC2255" i="1"/>
  <c r="AD2255" i="1"/>
  <c r="AC2256" i="1"/>
  <c r="AD2256" i="1"/>
  <c r="AC2257" i="1"/>
  <c r="AD2257" i="1"/>
  <c r="AC2258" i="1"/>
  <c r="AD2258" i="1"/>
  <c r="AC2259" i="1"/>
  <c r="AD2259" i="1"/>
  <c r="AC2260" i="1"/>
  <c r="AD2260" i="1"/>
  <c r="AC2261" i="1"/>
  <c r="AD2261" i="1"/>
  <c r="AC2262" i="1"/>
  <c r="AD2262" i="1"/>
  <c r="AC2263" i="1"/>
  <c r="AD2263" i="1"/>
  <c r="AC2264" i="1"/>
  <c r="AD2264" i="1"/>
  <c r="AC2265" i="1"/>
  <c r="AD2265" i="1"/>
  <c r="AC2266" i="1"/>
  <c r="AD2266" i="1"/>
  <c r="AC2267" i="1"/>
  <c r="AD2267" i="1"/>
  <c r="AC2268" i="1"/>
  <c r="AD2268" i="1"/>
  <c r="AC2269" i="1"/>
  <c r="AD2269" i="1"/>
  <c r="AC2270" i="1"/>
  <c r="AD2270" i="1"/>
  <c r="AC2271" i="1"/>
  <c r="AD2271" i="1"/>
  <c r="AC2272" i="1"/>
  <c r="AD2272" i="1"/>
  <c r="AC2273" i="1"/>
  <c r="AD2273" i="1"/>
  <c r="AC2274" i="1"/>
  <c r="AD2274" i="1"/>
  <c r="AC2275" i="1"/>
  <c r="AD2275" i="1"/>
  <c r="AC2276" i="1"/>
  <c r="AD2276" i="1"/>
  <c r="AC2277" i="1"/>
  <c r="AD2277" i="1"/>
  <c r="AC2278" i="1"/>
  <c r="AD2278" i="1"/>
  <c r="AC2279" i="1"/>
  <c r="AD2279" i="1"/>
  <c r="AC2280" i="1"/>
  <c r="AD2280" i="1"/>
  <c r="AC2281" i="1"/>
  <c r="AD2281" i="1"/>
  <c r="AC2282" i="1"/>
  <c r="AD2282" i="1"/>
  <c r="AC2283" i="1"/>
  <c r="AD2283" i="1"/>
  <c r="AC2284" i="1"/>
  <c r="AD2284" i="1"/>
  <c r="AC2285" i="1"/>
  <c r="AD2285" i="1"/>
  <c r="AC2286" i="1"/>
  <c r="AD2286" i="1"/>
  <c r="AC2287" i="1"/>
  <c r="AD2287" i="1"/>
  <c r="AC2288" i="1"/>
  <c r="AD2288" i="1"/>
  <c r="AC2289" i="1"/>
  <c r="AD2289" i="1"/>
  <c r="AC2290" i="1"/>
  <c r="AD2290" i="1"/>
  <c r="AC2291" i="1"/>
  <c r="AD2291" i="1"/>
  <c r="AC2292" i="1"/>
  <c r="AD2292" i="1"/>
  <c r="AC2293" i="1"/>
  <c r="AD2293" i="1"/>
  <c r="AC2294" i="1"/>
  <c r="AD2294" i="1"/>
  <c r="AC2295" i="1"/>
  <c r="AD2295" i="1"/>
  <c r="AC2296" i="1"/>
  <c r="AD2296" i="1"/>
  <c r="AC2297" i="1"/>
  <c r="AD2297" i="1"/>
  <c r="AC2298" i="1"/>
  <c r="AD2298" i="1"/>
  <c r="AC2299" i="1"/>
  <c r="AD2299" i="1"/>
  <c r="AC2300" i="1"/>
  <c r="AD2300" i="1"/>
  <c r="AC2301" i="1"/>
  <c r="AD2301" i="1"/>
  <c r="AC2302" i="1"/>
  <c r="AD2302" i="1"/>
  <c r="AC2303" i="1"/>
  <c r="AD2303" i="1"/>
  <c r="AC2304" i="1"/>
  <c r="AD2304" i="1"/>
  <c r="AC2305" i="1"/>
  <c r="AD2305" i="1"/>
  <c r="AC2306" i="1"/>
  <c r="AD2306" i="1"/>
  <c r="AC2307" i="1"/>
  <c r="AD2307" i="1"/>
  <c r="AC2308" i="1"/>
  <c r="AD2308" i="1"/>
  <c r="AC2309" i="1"/>
  <c r="AD2309" i="1"/>
  <c r="AC2310" i="1"/>
  <c r="AD2310" i="1"/>
  <c r="AC2311" i="1"/>
  <c r="AD2311" i="1"/>
  <c r="AC2312" i="1"/>
  <c r="AD2312" i="1"/>
  <c r="AC2313" i="1"/>
  <c r="AD2313" i="1"/>
  <c r="AC2314" i="1"/>
  <c r="AD2314" i="1"/>
  <c r="AC2315" i="1"/>
  <c r="AD2315" i="1"/>
  <c r="AC2316" i="1"/>
  <c r="AD2316" i="1"/>
  <c r="AC2317" i="1"/>
  <c r="AD2317" i="1"/>
  <c r="AC2318" i="1"/>
  <c r="AD2318" i="1"/>
  <c r="AC2319" i="1"/>
  <c r="AD2319" i="1"/>
  <c r="AC2320" i="1"/>
  <c r="AD2320" i="1"/>
  <c r="AC2321" i="1"/>
  <c r="AD2321" i="1"/>
  <c r="AC2322" i="1"/>
  <c r="AD2322" i="1"/>
  <c r="AC2323" i="1"/>
  <c r="AD2323" i="1"/>
  <c r="AC2324" i="1"/>
  <c r="AD2324" i="1"/>
  <c r="AC2325" i="1"/>
  <c r="AD2325" i="1"/>
  <c r="AC2326" i="1"/>
  <c r="AD2326" i="1"/>
  <c r="AC2327" i="1"/>
  <c r="AD2327" i="1"/>
  <c r="AC2328" i="1"/>
  <c r="AD2328" i="1"/>
  <c r="AC2329" i="1"/>
  <c r="AD2329" i="1"/>
  <c r="AC2330" i="1"/>
  <c r="AD2330" i="1"/>
  <c r="AC2331" i="1"/>
  <c r="AD2331" i="1"/>
  <c r="AC2332" i="1"/>
  <c r="AD2332" i="1"/>
  <c r="AC2333" i="1"/>
  <c r="AD2333" i="1"/>
  <c r="AC2334" i="1"/>
  <c r="AD2334" i="1"/>
  <c r="AC2335" i="1"/>
  <c r="AD2335" i="1"/>
  <c r="AC2336" i="1"/>
  <c r="AD2336" i="1"/>
  <c r="AC2337" i="1"/>
  <c r="AD2337" i="1"/>
  <c r="AC2338" i="1"/>
  <c r="AD2338" i="1"/>
  <c r="AC2339" i="1"/>
  <c r="AD2339" i="1"/>
  <c r="AC2340" i="1"/>
  <c r="AD2340" i="1"/>
  <c r="AC2341" i="1"/>
  <c r="AD2341" i="1"/>
  <c r="AC2342" i="1"/>
  <c r="AD2342" i="1"/>
  <c r="AC2343" i="1"/>
  <c r="AD2343" i="1"/>
  <c r="AC2344" i="1"/>
  <c r="AD2344" i="1"/>
  <c r="AC2345" i="1"/>
  <c r="AD2345" i="1"/>
  <c r="AC2346" i="1"/>
  <c r="AD2346" i="1"/>
  <c r="AC2347" i="1"/>
  <c r="AD2347" i="1"/>
  <c r="AC2348" i="1"/>
  <c r="AD2348" i="1"/>
  <c r="AC2349" i="1"/>
  <c r="AD2349" i="1"/>
  <c r="AC2350" i="1"/>
  <c r="AD2350" i="1"/>
  <c r="AC2351" i="1"/>
  <c r="AD2351" i="1"/>
  <c r="AC2352" i="1"/>
  <c r="AD2352" i="1"/>
  <c r="AC2353" i="1"/>
  <c r="AD2353" i="1"/>
  <c r="AC2354" i="1"/>
  <c r="AD2354" i="1"/>
  <c r="AC2355" i="1"/>
  <c r="AD2355" i="1"/>
  <c r="AC2356" i="1"/>
  <c r="AD2356" i="1"/>
  <c r="AC2357" i="1"/>
  <c r="AD2357" i="1"/>
  <c r="AC2358" i="1"/>
  <c r="AD2358" i="1"/>
  <c r="AC2359" i="1"/>
  <c r="AD2359" i="1"/>
  <c r="AC2360" i="1"/>
  <c r="AD2360" i="1"/>
  <c r="AC2361" i="1"/>
  <c r="AD2361" i="1"/>
  <c r="AC2362" i="1"/>
  <c r="AD2362" i="1"/>
  <c r="AC2363" i="1"/>
  <c r="AD2363" i="1"/>
  <c r="AC2364" i="1"/>
  <c r="AD2364" i="1"/>
  <c r="AC2365" i="1"/>
  <c r="AD2365" i="1"/>
  <c r="AC2366" i="1"/>
  <c r="AD2366" i="1"/>
  <c r="AC2367" i="1"/>
  <c r="AD2367" i="1"/>
  <c r="AC2368" i="1"/>
  <c r="AD2368" i="1"/>
  <c r="AC2369" i="1"/>
  <c r="AD2369" i="1"/>
  <c r="AC2370" i="1"/>
  <c r="AD2370" i="1"/>
  <c r="AC2371" i="1"/>
  <c r="AD2371" i="1"/>
  <c r="AC2372" i="1"/>
  <c r="AD2372" i="1"/>
  <c r="AC2373" i="1"/>
  <c r="AD2373" i="1"/>
  <c r="AC2374" i="1"/>
  <c r="AD2374" i="1"/>
  <c r="AC2375" i="1"/>
  <c r="AD2375" i="1"/>
  <c r="AC2376" i="1"/>
  <c r="AD2376" i="1"/>
  <c r="AC2377" i="1"/>
  <c r="AD2377" i="1"/>
  <c r="AC2378" i="1"/>
  <c r="AD2378" i="1"/>
  <c r="AC2379" i="1"/>
  <c r="AD2379" i="1"/>
  <c r="AC2380" i="1"/>
  <c r="AD2380" i="1"/>
  <c r="AC2381" i="1"/>
  <c r="AD2381" i="1"/>
  <c r="AC2382" i="1"/>
  <c r="AD2382" i="1"/>
  <c r="AC2383" i="1"/>
  <c r="AD2383" i="1"/>
  <c r="AC2384" i="1"/>
  <c r="AD2384" i="1"/>
  <c r="AC2385" i="1"/>
  <c r="AD2385" i="1"/>
  <c r="AC2386" i="1"/>
  <c r="AD2386" i="1"/>
  <c r="AC2387" i="1"/>
  <c r="AD2387" i="1"/>
  <c r="AC2388" i="1"/>
  <c r="AD2388" i="1"/>
  <c r="AC2389" i="1"/>
  <c r="AD2389" i="1"/>
  <c r="AC2390" i="1"/>
  <c r="AD2390" i="1"/>
  <c r="AC2391" i="1"/>
  <c r="AD2391" i="1"/>
  <c r="AC2392" i="1"/>
  <c r="AD2392" i="1"/>
  <c r="AC2393" i="1"/>
  <c r="AD2393" i="1"/>
  <c r="AC2394" i="1"/>
  <c r="AD2394" i="1"/>
  <c r="AC2395" i="1"/>
  <c r="AD2395" i="1"/>
  <c r="AC2396" i="1"/>
  <c r="AD2396" i="1"/>
  <c r="AC2397" i="1"/>
  <c r="AD2397" i="1"/>
  <c r="AC2398" i="1"/>
  <c r="AD2398" i="1"/>
  <c r="AC2399" i="1"/>
  <c r="AD2399" i="1"/>
  <c r="AC2400" i="1"/>
  <c r="AD2400" i="1"/>
  <c r="AC2401" i="1"/>
  <c r="AD2401" i="1"/>
  <c r="AC2402" i="1"/>
  <c r="AD2402" i="1"/>
  <c r="AC2403" i="1"/>
  <c r="AD2403" i="1"/>
  <c r="AC2404" i="1"/>
  <c r="AD2404" i="1"/>
  <c r="AC2405" i="1"/>
  <c r="AD2405" i="1"/>
  <c r="AC2406" i="1"/>
  <c r="AD2406" i="1"/>
  <c r="AC2407" i="1"/>
  <c r="AD2407" i="1"/>
  <c r="AC2408" i="1"/>
  <c r="AD2408" i="1"/>
  <c r="AC2409" i="1"/>
  <c r="AD2409" i="1"/>
  <c r="AC2410" i="1"/>
  <c r="AD2410" i="1"/>
  <c r="AC2411" i="1"/>
  <c r="AD2411" i="1"/>
  <c r="AC2412" i="1"/>
  <c r="AD2412" i="1"/>
  <c r="AC2413" i="1"/>
  <c r="AD2413" i="1"/>
  <c r="AC2414" i="1"/>
  <c r="AD2414" i="1"/>
  <c r="AC2415" i="1"/>
  <c r="AD2415" i="1"/>
  <c r="AC2416" i="1"/>
  <c r="AD2416" i="1"/>
  <c r="AC2417" i="1"/>
  <c r="AD2417" i="1"/>
  <c r="AC2418" i="1"/>
  <c r="AD2418" i="1"/>
  <c r="AC2419" i="1"/>
  <c r="AD2419" i="1"/>
  <c r="AC2420" i="1"/>
  <c r="AD2420" i="1"/>
  <c r="AC2421" i="1"/>
  <c r="AD2421" i="1"/>
  <c r="AC2422" i="1"/>
  <c r="AD2422" i="1"/>
  <c r="AC2423" i="1"/>
  <c r="AD2423" i="1"/>
  <c r="AC2424" i="1"/>
  <c r="AD2424" i="1"/>
  <c r="AC2425" i="1"/>
  <c r="AD2425" i="1"/>
  <c r="AC2426" i="1"/>
  <c r="AD2426" i="1"/>
  <c r="AC2427" i="1"/>
  <c r="AD2427" i="1"/>
  <c r="AC2428" i="1"/>
  <c r="AD2428" i="1"/>
  <c r="AC2429" i="1"/>
  <c r="AD2429" i="1"/>
  <c r="AC2430" i="1"/>
  <c r="AD2430" i="1"/>
  <c r="AC2431" i="1"/>
  <c r="AD2431" i="1"/>
  <c r="AC2432" i="1"/>
  <c r="AD2432" i="1"/>
  <c r="AC2433" i="1"/>
  <c r="AD2433" i="1"/>
  <c r="AC2434" i="1"/>
  <c r="AD2434" i="1"/>
  <c r="AC2435" i="1"/>
  <c r="AD2435" i="1"/>
  <c r="AC2436" i="1"/>
  <c r="AD2436" i="1"/>
  <c r="AC2437" i="1"/>
  <c r="AD2437" i="1"/>
  <c r="AC2438" i="1"/>
  <c r="AD2438" i="1"/>
  <c r="AC2439" i="1"/>
  <c r="AD2439" i="1"/>
  <c r="AC2440" i="1"/>
  <c r="AD2440" i="1"/>
  <c r="AC2441" i="1"/>
  <c r="AD2441" i="1"/>
  <c r="AC2442" i="1"/>
  <c r="AD2442" i="1"/>
  <c r="AC2443" i="1"/>
  <c r="AD2443" i="1"/>
  <c r="AC2444" i="1"/>
  <c r="AD2444" i="1"/>
  <c r="AC2445" i="1"/>
  <c r="AD2445" i="1"/>
  <c r="AC2446" i="1"/>
  <c r="AD2446" i="1"/>
  <c r="AC2447" i="1"/>
  <c r="AD2447" i="1"/>
  <c r="AC2448" i="1"/>
  <c r="AD2448" i="1"/>
  <c r="AC2449" i="1"/>
  <c r="AD2449" i="1"/>
  <c r="AC2450" i="1"/>
  <c r="AD2450" i="1"/>
  <c r="AC2451" i="1"/>
  <c r="AD2451" i="1"/>
  <c r="AC2452" i="1"/>
  <c r="AD2452" i="1"/>
  <c r="AC2453" i="1"/>
  <c r="AD2453" i="1"/>
  <c r="AC2454" i="1"/>
  <c r="AD2454" i="1"/>
  <c r="AC2455" i="1"/>
  <c r="AD2455" i="1"/>
  <c r="AC2456" i="1"/>
  <c r="AD2456" i="1"/>
  <c r="AC2457" i="1"/>
  <c r="AD2457" i="1"/>
  <c r="AC2458" i="1"/>
  <c r="AD2458" i="1"/>
  <c r="AC2459" i="1"/>
  <c r="AD2459" i="1"/>
  <c r="AC2460" i="1"/>
  <c r="AD2460" i="1"/>
  <c r="AC2461" i="1"/>
  <c r="AD2461" i="1"/>
  <c r="AC2462" i="1"/>
  <c r="AD2462" i="1"/>
  <c r="AC2463" i="1"/>
  <c r="AD2463" i="1"/>
  <c r="AC2464" i="1"/>
  <c r="AD2464" i="1"/>
  <c r="AC2465" i="1"/>
  <c r="AD2465" i="1"/>
  <c r="AC2466" i="1"/>
  <c r="AD2466" i="1"/>
  <c r="AC2467" i="1"/>
  <c r="AD2467" i="1"/>
  <c r="AC2468" i="1"/>
  <c r="AD2468" i="1"/>
  <c r="AC2469" i="1"/>
  <c r="AD2469" i="1"/>
  <c r="AC2470" i="1"/>
  <c r="AD2470" i="1"/>
  <c r="AC2471" i="1"/>
  <c r="AD2471" i="1"/>
  <c r="AC2472" i="1"/>
  <c r="AD2472" i="1"/>
  <c r="AC2473" i="1"/>
  <c r="AD2473" i="1"/>
  <c r="AC2474" i="1"/>
  <c r="AD2474" i="1"/>
  <c r="AC2475" i="1"/>
  <c r="AD2475" i="1"/>
  <c r="AC2476" i="1"/>
  <c r="AD2476" i="1"/>
  <c r="AC2477" i="1"/>
  <c r="AD2477" i="1"/>
  <c r="AC2478" i="1"/>
  <c r="AD2478" i="1"/>
  <c r="AC2479" i="1"/>
  <c r="AD2479" i="1"/>
  <c r="AC2480" i="1"/>
  <c r="AD2480" i="1"/>
  <c r="AC2481" i="1"/>
  <c r="AD2481" i="1"/>
  <c r="AC2482" i="1"/>
  <c r="AD2482" i="1"/>
  <c r="AC2483" i="1"/>
  <c r="AD2483" i="1"/>
  <c r="AC2484" i="1"/>
  <c r="AD2484" i="1"/>
  <c r="AC2485" i="1"/>
  <c r="AD2485" i="1"/>
  <c r="AC2486" i="1"/>
  <c r="AD2486" i="1"/>
  <c r="AC2487" i="1"/>
  <c r="AD2487" i="1"/>
  <c r="AC2488" i="1"/>
  <c r="AD2488" i="1"/>
  <c r="AC2489" i="1"/>
  <c r="AD2489" i="1"/>
  <c r="AC2490" i="1"/>
  <c r="AD2490" i="1"/>
  <c r="AC2491" i="1"/>
  <c r="AD2491" i="1"/>
  <c r="AC2492" i="1"/>
  <c r="AD2492" i="1"/>
  <c r="AC2493" i="1"/>
  <c r="AD2493" i="1"/>
  <c r="AC2494" i="1"/>
  <c r="AD2494" i="1"/>
  <c r="AC2495" i="1"/>
  <c r="AD2495" i="1"/>
  <c r="AC2496" i="1"/>
  <c r="AD2496" i="1"/>
  <c r="AC2497" i="1"/>
  <c r="AD2497" i="1"/>
  <c r="AC2498" i="1"/>
  <c r="AD2498" i="1"/>
  <c r="AC2499" i="1"/>
  <c r="AD2499" i="1"/>
  <c r="AC2500" i="1"/>
  <c r="AD2500" i="1"/>
  <c r="AC2501" i="1"/>
  <c r="AD2501" i="1"/>
  <c r="AC2502" i="1"/>
  <c r="AD2502" i="1"/>
  <c r="AC2503" i="1"/>
  <c r="AD2503" i="1"/>
  <c r="AC2504" i="1"/>
  <c r="AD2504" i="1"/>
  <c r="AC2505" i="1"/>
  <c r="AD2505" i="1"/>
  <c r="AC2506" i="1"/>
  <c r="AD2506" i="1"/>
  <c r="AC2507" i="1"/>
  <c r="AD2507" i="1"/>
  <c r="AC2508" i="1"/>
  <c r="AD2508" i="1"/>
  <c r="AC2509" i="1"/>
  <c r="AD2509" i="1"/>
  <c r="AC2510" i="1"/>
  <c r="AD2510" i="1"/>
  <c r="AC2511" i="1"/>
  <c r="AD2511" i="1"/>
  <c r="AC2512" i="1"/>
  <c r="AD2512" i="1"/>
  <c r="AC2513" i="1"/>
  <c r="AD2513" i="1"/>
  <c r="AC2514" i="1"/>
  <c r="AD2514" i="1"/>
  <c r="AC2515" i="1"/>
  <c r="AD2515" i="1"/>
  <c r="AC2516" i="1"/>
  <c r="AD2516" i="1"/>
  <c r="AC2517" i="1"/>
  <c r="AD2517" i="1"/>
  <c r="AC2518" i="1"/>
  <c r="AD2518" i="1"/>
  <c r="AC2519" i="1"/>
  <c r="AD2519" i="1"/>
  <c r="AC2520" i="1"/>
  <c r="AD2520" i="1"/>
  <c r="AC2521" i="1"/>
  <c r="AD2521" i="1"/>
  <c r="AC2522" i="1"/>
  <c r="AD2522" i="1"/>
  <c r="AC2523" i="1"/>
  <c r="AD2523" i="1"/>
  <c r="AC2524" i="1"/>
  <c r="AD2524" i="1"/>
  <c r="AC2525" i="1"/>
  <c r="AD2525" i="1"/>
  <c r="AC2526" i="1"/>
  <c r="AD2526" i="1"/>
  <c r="AC2527" i="1"/>
  <c r="AD2527" i="1"/>
  <c r="AC2528" i="1"/>
  <c r="AD2528" i="1"/>
  <c r="AC2529" i="1"/>
  <c r="AD2529" i="1"/>
  <c r="AC2530" i="1"/>
  <c r="AD2530" i="1"/>
  <c r="AC2531" i="1"/>
  <c r="AD2531" i="1"/>
  <c r="AC2532" i="1"/>
  <c r="AD2532" i="1"/>
  <c r="AC2533" i="1"/>
  <c r="AD2533" i="1"/>
  <c r="AC2534" i="1"/>
  <c r="AD2534" i="1"/>
  <c r="AC2535" i="1"/>
  <c r="AD2535" i="1"/>
  <c r="AC2536" i="1"/>
  <c r="AD2536" i="1"/>
  <c r="AC2537" i="1"/>
  <c r="AD2537" i="1"/>
  <c r="AC2538" i="1"/>
  <c r="AD2538" i="1"/>
  <c r="AC2539" i="1"/>
  <c r="AD2539" i="1"/>
  <c r="AC2540" i="1"/>
  <c r="AD2540" i="1"/>
  <c r="AC2541" i="1"/>
  <c r="AD2541" i="1"/>
  <c r="AC2542" i="1"/>
  <c r="AD2542" i="1"/>
  <c r="AC2543" i="1"/>
  <c r="AD2543" i="1"/>
  <c r="AC2544" i="1"/>
  <c r="AD2544" i="1"/>
  <c r="AC2545" i="1"/>
  <c r="AD2545" i="1"/>
  <c r="AC2546" i="1"/>
  <c r="AD2546" i="1"/>
  <c r="AC2547" i="1"/>
  <c r="AD2547" i="1"/>
  <c r="AC2548" i="1"/>
  <c r="AD2548" i="1"/>
  <c r="AC2549" i="1"/>
  <c r="AD2549" i="1"/>
  <c r="AC2550" i="1"/>
  <c r="AD2550" i="1"/>
  <c r="AC2551" i="1"/>
  <c r="AD2551" i="1"/>
  <c r="AC2552" i="1"/>
  <c r="AD2552" i="1"/>
  <c r="AC2553" i="1"/>
  <c r="AD2553" i="1"/>
  <c r="AC2554" i="1"/>
  <c r="AD2554" i="1"/>
  <c r="AC2555" i="1"/>
  <c r="AD2555" i="1"/>
  <c r="AC2556" i="1"/>
  <c r="AD2556" i="1"/>
  <c r="AC2557" i="1"/>
  <c r="AD2557" i="1"/>
  <c r="AC2558" i="1"/>
  <c r="AD2558" i="1"/>
  <c r="AC2559" i="1"/>
  <c r="AD2559" i="1"/>
  <c r="AC2560" i="1"/>
  <c r="AD2560" i="1"/>
  <c r="AC2561" i="1"/>
  <c r="AD2561" i="1"/>
  <c r="AC2562" i="1"/>
  <c r="AD2562" i="1"/>
  <c r="AC2563" i="1"/>
  <c r="AD2563" i="1"/>
  <c r="AC2564" i="1"/>
  <c r="AD2564" i="1"/>
  <c r="AC2565" i="1"/>
  <c r="AD2565" i="1"/>
  <c r="AC2566" i="1"/>
  <c r="AD2566" i="1"/>
  <c r="AC2567" i="1"/>
  <c r="AD2567" i="1"/>
  <c r="AC2568" i="1"/>
  <c r="AD2568" i="1"/>
  <c r="AC2569" i="1"/>
  <c r="AD2569" i="1"/>
  <c r="AC2570" i="1"/>
  <c r="AD2570" i="1"/>
  <c r="AC2571" i="1"/>
  <c r="AD2571" i="1"/>
  <c r="AC2572" i="1"/>
  <c r="AD2572" i="1"/>
  <c r="AC2573" i="1"/>
  <c r="AD2573" i="1"/>
  <c r="AC2574" i="1"/>
  <c r="AD2574" i="1"/>
  <c r="AC2575" i="1"/>
  <c r="AD2575" i="1"/>
  <c r="AC2576" i="1"/>
  <c r="AD2576" i="1"/>
  <c r="AC2577" i="1"/>
  <c r="AD2577" i="1"/>
  <c r="AC2578" i="1"/>
  <c r="AD2578" i="1"/>
  <c r="AC2579" i="1"/>
  <c r="AD2579" i="1"/>
  <c r="AC2580" i="1"/>
  <c r="AD2580" i="1"/>
  <c r="AC2581" i="1"/>
  <c r="AD2581" i="1"/>
  <c r="AC2582" i="1"/>
  <c r="AD2582" i="1"/>
  <c r="AC2583" i="1"/>
  <c r="AD2583" i="1"/>
  <c r="AC2584" i="1"/>
  <c r="AD2584" i="1"/>
  <c r="AC2585" i="1"/>
  <c r="AD2585" i="1"/>
  <c r="AC2586" i="1"/>
  <c r="AD2586" i="1"/>
  <c r="AC2587" i="1"/>
  <c r="AD2587" i="1"/>
  <c r="AC2588" i="1"/>
  <c r="AD2588" i="1"/>
  <c r="AC2589" i="1"/>
  <c r="AD2589" i="1"/>
  <c r="AC2590" i="1"/>
  <c r="AD2590" i="1"/>
  <c r="AC2591" i="1"/>
  <c r="AD2591" i="1"/>
  <c r="AC2592" i="1"/>
  <c r="AD2592" i="1"/>
  <c r="AC2593" i="1"/>
  <c r="AD2593" i="1"/>
  <c r="AC2594" i="1"/>
  <c r="AD2594" i="1"/>
  <c r="AC2595" i="1"/>
  <c r="AD2595" i="1"/>
  <c r="AC2596" i="1"/>
  <c r="AD2596" i="1"/>
  <c r="AC2597" i="1"/>
  <c r="AD2597" i="1"/>
  <c r="AC2598" i="1"/>
  <c r="AD2598" i="1"/>
  <c r="AC2599" i="1"/>
  <c r="AD2599" i="1"/>
  <c r="AC2600" i="1"/>
  <c r="AD2600" i="1"/>
  <c r="AC2601" i="1"/>
  <c r="AD2601" i="1"/>
  <c r="AC2602" i="1"/>
  <c r="AD2602" i="1"/>
  <c r="AC2603" i="1"/>
  <c r="AD2603" i="1"/>
  <c r="AC2604" i="1"/>
  <c r="AD2604" i="1"/>
  <c r="AC2605" i="1"/>
  <c r="AD2605" i="1"/>
  <c r="AC2606" i="1"/>
  <c r="AD2606" i="1"/>
  <c r="AC2607" i="1"/>
  <c r="AD2607" i="1"/>
  <c r="AC2608" i="1"/>
  <c r="AD2608" i="1"/>
  <c r="AC2609" i="1"/>
  <c r="AD2609" i="1"/>
  <c r="AC2610" i="1"/>
  <c r="AD2610" i="1"/>
  <c r="AC2611" i="1"/>
  <c r="AD2611" i="1"/>
  <c r="AC2612" i="1"/>
  <c r="AD2612" i="1"/>
  <c r="AC2613" i="1"/>
  <c r="AD2613" i="1"/>
  <c r="AC2614" i="1"/>
  <c r="AD2614" i="1"/>
  <c r="AC2615" i="1"/>
  <c r="AD2615" i="1"/>
  <c r="AC2616" i="1"/>
  <c r="AD2616" i="1"/>
  <c r="AC2617" i="1"/>
  <c r="AD2617" i="1"/>
  <c r="AC2618" i="1"/>
  <c r="AD2618" i="1"/>
  <c r="AC2619" i="1"/>
  <c r="AD2619" i="1"/>
  <c r="AC2620" i="1"/>
  <c r="AD2620" i="1"/>
  <c r="AC2621" i="1"/>
  <c r="AD2621" i="1"/>
  <c r="AC2622" i="1"/>
  <c r="AD2622" i="1"/>
  <c r="AC2623" i="1"/>
  <c r="AD2623" i="1"/>
  <c r="AC2624" i="1"/>
  <c r="AD2624" i="1"/>
  <c r="AC2625" i="1"/>
  <c r="AD2625" i="1"/>
  <c r="AC2626" i="1"/>
  <c r="AD2626" i="1"/>
  <c r="AC2627" i="1"/>
  <c r="AD2627" i="1"/>
  <c r="AC2628" i="1"/>
  <c r="AD2628" i="1"/>
  <c r="AC2629" i="1"/>
  <c r="AD2629" i="1"/>
  <c r="AC2630" i="1"/>
  <c r="AD2630" i="1"/>
  <c r="AC2631" i="1"/>
  <c r="AD2631" i="1"/>
  <c r="AC2632" i="1"/>
  <c r="AD2632" i="1"/>
  <c r="AC2633" i="1"/>
  <c r="AD2633" i="1"/>
  <c r="AC2634" i="1"/>
  <c r="AD2634" i="1"/>
  <c r="AC2635" i="1"/>
  <c r="AD2635" i="1"/>
  <c r="AC2636" i="1"/>
  <c r="AD2636" i="1"/>
  <c r="AC2637" i="1"/>
  <c r="AD2637" i="1"/>
  <c r="AC2638" i="1"/>
  <c r="AD2638" i="1"/>
  <c r="AC2639" i="1"/>
  <c r="AD2639" i="1"/>
  <c r="AC2640" i="1"/>
  <c r="AD2640" i="1"/>
  <c r="AC2641" i="1"/>
  <c r="AD2641" i="1"/>
  <c r="AC2642" i="1"/>
  <c r="AD2642" i="1"/>
  <c r="AC2643" i="1"/>
  <c r="AD2643" i="1"/>
  <c r="AC2644" i="1"/>
  <c r="AD2644" i="1"/>
  <c r="AC2645" i="1"/>
  <c r="AD2645" i="1"/>
  <c r="AC2646" i="1"/>
  <c r="AD2646" i="1"/>
  <c r="AC2647" i="1"/>
  <c r="AD2647" i="1"/>
  <c r="AC2648" i="1"/>
  <c r="AD2648" i="1"/>
  <c r="AC2649" i="1"/>
  <c r="AD2649" i="1"/>
  <c r="AC2650" i="1"/>
  <c r="AD2650" i="1"/>
  <c r="AC2651" i="1"/>
  <c r="AD2651" i="1"/>
  <c r="AC2652" i="1"/>
  <c r="AD2652" i="1"/>
  <c r="AC2653" i="1"/>
  <c r="AD2653" i="1"/>
  <c r="AC2654" i="1"/>
  <c r="AD2654" i="1"/>
  <c r="AC2655" i="1"/>
  <c r="AD2655" i="1"/>
  <c r="AC2656" i="1"/>
  <c r="AD2656" i="1"/>
  <c r="AC2657" i="1"/>
  <c r="AD2657" i="1"/>
  <c r="AC2658" i="1"/>
  <c r="AD2658" i="1"/>
  <c r="AC2659" i="1"/>
  <c r="AD2659" i="1"/>
  <c r="AC2660" i="1"/>
  <c r="AD2660" i="1"/>
  <c r="AC2661" i="1"/>
  <c r="AD2661" i="1"/>
  <c r="AC2662" i="1"/>
  <c r="AD2662" i="1"/>
  <c r="AC2663" i="1"/>
  <c r="AD2663" i="1"/>
  <c r="AC2664" i="1"/>
  <c r="AD2664" i="1"/>
  <c r="AC2665" i="1"/>
  <c r="AD2665" i="1"/>
  <c r="AC2666" i="1"/>
  <c r="AD2666" i="1"/>
  <c r="AC2667" i="1"/>
  <c r="AD2667" i="1"/>
  <c r="AC2668" i="1"/>
  <c r="AD2668" i="1"/>
  <c r="AC2669" i="1"/>
  <c r="AD2669" i="1"/>
  <c r="AC2670" i="1"/>
  <c r="AD2670" i="1"/>
  <c r="AC2671" i="1"/>
  <c r="AD2671" i="1"/>
  <c r="AC2672" i="1"/>
  <c r="AD2672" i="1"/>
  <c r="AC2673" i="1"/>
  <c r="AD2673" i="1"/>
  <c r="AC2674" i="1"/>
  <c r="AD2674" i="1"/>
  <c r="AC2675" i="1"/>
  <c r="AD2675" i="1"/>
  <c r="AC2676" i="1"/>
  <c r="AD2676" i="1"/>
  <c r="AC2677" i="1"/>
  <c r="AD2677" i="1"/>
  <c r="AC2678" i="1"/>
  <c r="AD2678" i="1"/>
  <c r="AC2679" i="1"/>
  <c r="AD2679" i="1"/>
  <c r="AC2680" i="1"/>
  <c r="AD2680" i="1"/>
  <c r="AC2681" i="1"/>
  <c r="AD2681" i="1"/>
  <c r="AC2682" i="1"/>
  <c r="AD2682" i="1"/>
  <c r="AC2683" i="1"/>
  <c r="AD2683" i="1"/>
  <c r="AC2684" i="1"/>
  <c r="AD2684" i="1"/>
  <c r="AC2685" i="1"/>
  <c r="AD2685" i="1"/>
  <c r="AC2686" i="1"/>
  <c r="AD2686" i="1"/>
  <c r="AC2687" i="1"/>
  <c r="AD2687" i="1"/>
  <c r="AC2688" i="1"/>
  <c r="AD2688" i="1"/>
  <c r="AC2689" i="1"/>
  <c r="AD2689" i="1"/>
  <c r="AC2690" i="1"/>
  <c r="AD2690" i="1"/>
  <c r="AC2691" i="1"/>
  <c r="AD2691" i="1"/>
  <c r="AC2692" i="1"/>
  <c r="AD2692" i="1"/>
  <c r="AC2693" i="1"/>
  <c r="AD2693" i="1"/>
  <c r="AC2694" i="1"/>
  <c r="AD2694" i="1"/>
  <c r="AC2695" i="1"/>
  <c r="AD2695" i="1"/>
  <c r="AC2696" i="1"/>
  <c r="AD2696" i="1"/>
  <c r="AC2697" i="1"/>
  <c r="AD2697" i="1"/>
  <c r="AC2698" i="1"/>
  <c r="AD2698" i="1"/>
  <c r="AC2699" i="1"/>
  <c r="AD2699" i="1"/>
  <c r="AC2700" i="1"/>
  <c r="AD2700" i="1"/>
  <c r="AC2701" i="1"/>
  <c r="AD2701" i="1"/>
  <c r="AC2702" i="1"/>
  <c r="AD2702" i="1"/>
  <c r="AC2703" i="1"/>
  <c r="AD2703" i="1"/>
  <c r="AC2704" i="1"/>
  <c r="AD2704" i="1"/>
  <c r="AC2705" i="1"/>
  <c r="AD2705" i="1"/>
  <c r="AC2706" i="1"/>
  <c r="AD2706" i="1"/>
  <c r="AC2707" i="1"/>
  <c r="AD2707" i="1"/>
  <c r="AC2708" i="1"/>
  <c r="AD2708" i="1"/>
  <c r="AC2709" i="1"/>
  <c r="AD2709" i="1"/>
  <c r="AC2710" i="1"/>
  <c r="AD2710" i="1"/>
  <c r="AC2711" i="1"/>
  <c r="AD2711" i="1"/>
  <c r="AC2712" i="1"/>
  <c r="AD2712" i="1"/>
  <c r="AC2713" i="1"/>
  <c r="AD2713" i="1"/>
  <c r="AC2714" i="1"/>
  <c r="AD2714" i="1"/>
  <c r="AC2715" i="1"/>
  <c r="AD2715" i="1"/>
  <c r="AC2716" i="1"/>
  <c r="AD2716" i="1"/>
  <c r="AC2717" i="1"/>
  <c r="AD2717" i="1"/>
  <c r="AC2718" i="1"/>
  <c r="AD2718" i="1"/>
  <c r="AC2719" i="1"/>
  <c r="AD2719" i="1"/>
  <c r="AC2720" i="1"/>
  <c r="AD2720" i="1"/>
  <c r="AC2721" i="1"/>
  <c r="AD2721" i="1"/>
  <c r="AC2722" i="1"/>
  <c r="AD2722" i="1"/>
  <c r="AC2723" i="1"/>
  <c r="AD2723" i="1"/>
  <c r="AC2724" i="1"/>
  <c r="AD2724" i="1"/>
  <c r="AC2725" i="1"/>
  <c r="AD2725" i="1"/>
  <c r="AC2726" i="1"/>
  <c r="AD2726" i="1"/>
  <c r="AC2727" i="1"/>
  <c r="AD2727" i="1"/>
  <c r="AC2728" i="1"/>
  <c r="AD2728" i="1"/>
  <c r="AC2729" i="1"/>
  <c r="AD2729" i="1"/>
  <c r="AC2730" i="1"/>
  <c r="AD2730" i="1"/>
  <c r="AC2731" i="1"/>
  <c r="AD2731" i="1"/>
  <c r="AC2732" i="1"/>
  <c r="AD2732" i="1"/>
  <c r="AC2733" i="1"/>
  <c r="AD2733" i="1"/>
  <c r="AC2734" i="1"/>
  <c r="AD2734" i="1"/>
  <c r="AC2735" i="1"/>
  <c r="AD2735" i="1"/>
  <c r="AC2736" i="1"/>
  <c r="AD2736" i="1"/>
  <c r="AC2737" i="1"/>
  <c r="AD2737" i="1"/>
  <c r="AC2738" i="1"/>
  <c r="AD2738" i="1"/>
  <c r="AC2739" i="1"/>
  <c r="AD2739" i="1"/>
  <c r="AC2740" i="1"/>
  <c r="AD2740" i="1"/>
  <c r="AC2741" i="1"/>
  <c r="AD2741" i="1"/>
  <c r="AC2742" i="1"/>
  <c r="AD2742" i="1"/>
  <c r="AC2743" i="1"/>
  <c r="AD2743" i="1"/>
  <c r="AC2744" i="1"/>
  <c r="AD2744" i="1"/>
  <c r="AC2745" i="1"/>
  <c r="AD2745" i="1"/>
  <c r="AC2746" i="1"/>
  <c r="AD2746" i="1"/>
  <c r="AC2747" i="1"/>
  <c r="AD2747" i="1"/>
  <c r="AC2748" i="1"/>
  <c r="AD2748" i="1"/>
  <c r="AC2749" i="1"/>
  <c r="AD2749" i="1"/>
  <c r="AC2750" i="1"/>
  <c r="AD2750" i="1"/>
  <c r="AC2751" i="1"/>
  <c r="AD2751" i="1"/>
  <c r="AC2752" i="1"/>
  <c r="AD2752" i="1"/>
  <c r="AC2753" i="1"/>
  <c r="AD2753" i="1"/>
  <c r="AC2754" i="1"/>
  <c r="AD2754" i="1"/>
  <c r="AC2755" i="1"/>
  <c r="AD2755" i="1"/>
  <c r="AC2756" i="1"/>
  <c r="AD2756" i="1"/>
  <c r="AC2757" i="1"/>
  <c r="AD2757" i="1"/>
  <c r="AC2758" i="1"/>
  <c r="AD2758" i="1"/>
  <c r="AC2759" i="1"/>
  <c r="AD2759" i="1"/>
  <c r="AC2760" i="1"/>
  <c r="AD2760" i="1"/>
  <c r="AC2761" i="1"/>
  <c r="AD2761" i="1"/>
  <c r="AC2762" i="1"/>
  <c r="AD2762" i="1"/>
  <c r="AC2763" i="1"/>
  <c r="AD2763" i="1"/>
  <c r="AC2764" i="1"/>
  <c r="AD2764" i="1"/>
  <c r="AC2765" i="1"/>
  <c r="AD2765" i="1"/>
  <c r="AC2766" i="1"/>
  <c r="AD2766" i="1"/>
  <c r="AC2767" i="1"/>
  <c r="AD2767" i="1"/>
  <c r="AC2768" i="1"/>
  <c r="AD2768" i="1"/>
  <c r="AC2769" i="1"/>
  <c r="AD2769" i="1"/>
  <c r="AC2770" i="1"/>
  <c r="AD2770" i="1"/>
  <c r="AC2771" i="1"/>
  <c r="AD2771" i="1"/>
  <c r="AC2772" i="1"/>
  <c r="AD2772" i="1"/>
  <c r="AC2773" i="1"/>
  <c r="AD2773" i="1"/>
  <c r="AC2774" i="1"/>
  <c r="AD2774" i="1"/>
  <c r="AC2775" i="1"/>
  <c r="AD2775" i="1"/>
  <c r="AC2776" i="1"/>
  <c r="AD2776" i="1"/>
  <c r="AC2777" i="1"/>
  <c r="AD2777" i="1"/>
  <c r="AC2778" i="1"/>
  <c r="AD2778" i="1"/>
  <c r="AC2779" i="1"/>
  <c r="AD2779" i="1"/>
  <c r="AC2780" i="1"/>
  <c r="AD2780" i="1"/>
  <c r="AC2781" i="1"/>
  <c r="AD2781" i="1"/>
  <c r="AC2782" i="1"/>
  <c r="AD2782" i="1"/>
  <c r="AC2783" i="1"/>
  <c r="AD2783" i="1"/>
  <c r="AC2784" i="1"/>
  <c r="AD2784" i="1"/>
  <c r="AC2785" i="1"/>
  <c r="AD2785" i="1"/>
  <c r="AC2786" i="1"/>
  <c r="AD2786" i="1"/>
  <c r="AC2787" i="1"/>
  <c r="AD2787" i="1"/>
  <c r="AC2788" i="1"/>
  <c r="AD2788" i="1"/>
  <c r="AC2789" i="1"/>
  <c r="AD2789" i="1"/>
  <c r="AC2790" i="1"/>
  <c r="AD2790" i="1"/>
  <c r="AC2791" i="1"/>
  <c r="AD2791" i="1"/>
  <c r="AC2792" i="1"/>
  <c r="AD2792" i="1"/>
  <c r="AC2793" i="1"/>
  <c r="AD2793" i="1"/>
  <c r="AC2794" i="1"/>
  <c r="AD2794" i="1"/>
  <c r="AC2795" i="1"/>
  <c r="AD2795" i="1"/>
  <c r="AC2796" i="1"/>
  <c r="AD2796" i="1"/>
  <c r="AC2797" i="1"/>
  <c r="AD2797" i="1"/>
  <c r="AC2798" i="1"/>
  <c r="AD2798" i="1"/>
  <c r="AC2799" i="1"/>
  <c r="AD2799" i="1"/>
  <c r="AC2800" i="1"/>
  <c r="AD2800" i="1"/>
  <c r="AC2801" i="1"/>
  <c r="AD2801" i="1"/>
  <c r="AC2802" i="1"/>
  <c r="AD2802" i="1"/>
  <c r="AC2803" i="1"/>
  <c r="AD2803" i="1"/>
  <c r="AC2804" i="1"/>
  <c r="AD2804" i="1"/>
  <c r="AC2805" i="1"/>
  <c r="AD2805" i="1"/>
  <c r="AC2806" i="1"/>
  <c r="AD2806" i="1"/>
  <c r="AC2807" i="1"/>
  <c r="AD2807" i="1"/>
  <c r="AC2808" i="1"/>
  <c r="AD2808" i="1"/>
  <c r="AC2809" i="1"/>
  <c r="AD2809" i="1"/>
  <c r="AC2810" i="1"/>
  <c r="AD2810" i="1"/>
  <c r="AC2811" i="1"/>
  <c r="AD2811" i="1"/>
  <c r="AC2812" i="1"/>
  <c r="AD2812" i="1"/>
  <c r="AC2813" i="1"/>
  <c r="AD2813" i="1"/>
  <c r="AC2814" i="1"/>
  <c r="AD2814" i="1"/>
  <c r="AC2815" i="1"/>
  <c r="AD2815" i="1"/>
  <c r="AC2816" i="1"/>
  <c r="AD2816" i="1"/>
  <c r="AC2817" i="1"/>
  <c r="AD2817" i="1"/>
  <c r="AC2818" i="1"/>
  <c r="AD2818" i="1"/>
  <c r="AC2819" i="1"/>
  <c r="AD2819" i="1"/>
  <c r="AC2820" i="1"/>
  <c r="AD2820" i="1"/>
  <c r="AC2821" i="1"/>
  <c r="AD2821" i="1"/>
  <c r="AC2822" i="1"/>
  <c r="AD2822" i="1"/>
  <c r="AC2823" i="1"/>
  <c r="AD2823" i="1"/>
  <c r="AC2824" i="1"/>
  <c r="AD2824" i="1"/>
  <c r="AC2825" i="1"/>
  <c r="AD2825" i="1"/>
  <c r="AC2826" i="1"/>
  <c r="AD2826" i="1"/>
  <c r="AC2827" i="1"/>
  <c r="AD2827" i="1"/>
  <c r="AC2828" i="1"/>
  <c r="AD2828" i="1"/>
  <c r="AC2829" i="1"/>
  <c r="AD2829" i="1"/>
  <c r="AC2830" i="1"/>
  <c r="AD2830" i="1"/>
  <c r="AC2831" i="1"/>
  <c r="AD2831" i="1"/>
  <c r="AC2832" i="1"/>
  <c r="AD2832" i="1"/>
  <c r="AC2833" i="1"/>
  <c r="AD2833" i="1"/>
  <c r="AC2834" i="1"/>
  <c r="AD2834" i="1"/>
  <c r="AC2835" i="1"/>
  <c r="AD2835" i="1"/>
  <c r="AC2836" i="1"/>
  <c r="AD2836" i="1"/>
  <c r="AC2837" i="1"/>
  <c r="AD2837" i="1"/>
  <c r="AC2838" i="1"/>
  <c r="AD2838" i="1"/>
  <c r="AC2839" i="1"/>
  <c r="AD2839" i="1"/>
  <c r="AC2840" i="1"/>
  <c r="AD2840" i="1"/>
  <c r="AC2841" i="1"/>
  <c r="AD2841" i="1"/>
  <c r="AC2842" i="1"/>
  <c r="AD2842" i="1"/>
  <c r="AC2843" i="1"/>
  <c r="AD2843" i="1"/>
  <c r="AC2844" i="1"/>
  <c r="AD2844" i="1"/>
  <c r="AC2845" i="1"/>
  <c r="AD2845" i="1"/>
  <c r="AC2846" i="1"/>
  <c r="AD2846" i="1"/>
  <c r="AC2847" i="1"/>
  <c r="AD2847" i="1"/>
  <c r="AC2848" i="1"/>
  <c r="AD2848" i="1"/>
  <c r="AC2849" i="1"/>
  <c r="AD2849" i="1"/>
  <c r="AC2850" i="1"/>
  <c r="AD2850" i="1"/>
  <c r="AC2851" i="1"/>
  <c r="AD2851" i="1"/>
  <c r="AC2852" i="1"/>
  <c r="AD2852" i="1"/>
  <c r="AC2853" i="1"/>
  <c r="AD2853" i="1"/>
  <c r="AC2854" i="1"/>
  <c r="AD2854" i="1"/>
  <c r="AC2855" i="1"/>
  <c r="AD2855" i="1"/>
  <c r="AC2856" i="1"/>
  <c r="AD2856" i="1"/>
  <c r="AC2857" i="1"/>
  <c r="AD2857" i="1"/>
  <c r="AC2858" i="1"/>
  <c r="AD2858" i="1"/>
  <c r="AC2859" i="1"/>
  <c r="AD2859" i="1"/>
  <c r="AC2860" i="1"/>
  <c r="AD2860" i="1"/>
  <c r="AC2861" i="1"/>
  <c r="AD2861" i="1"/>
  <c r="AC2862" i="1"/>
  <c r="AD2862" i="1"/>
  <c r="AC2863" i="1"/>
  <c r="AD2863" i="1"/>
  <c r="AC2864" i="1"/>
  <c r="AD2864" i="1"/>
  <c r="AC2865" i="1"/>
  <c r="AD2865" i="1"/>
  <c r="AC2866" i="1"/>
  <c r="AD2866" i="1"/>
  <c r="AC2867" i="1"/>
  <c r="AD2867" i="1"/>
  <c r="AC2868" i="1"/>
  <c r="AD2868" i="1"/>
  <c r="AC2869" i="1"/>
  <c r="AD2869" i="1"/>
  <c r="AC2870" i="1"/>
  <c r="AD2870" i="1"/>
  <c r="AC2871" i="1"/>
  <c r="AD2871" i="1"/>
  <c r="AC2872" i="1"/>
  <c r="AD2872" i="1"/>
  <c r="AC2873" i="1"/>
  <c r="AD2873" i="1"/>
  <c r="AC2874" i="1"/>
  <c r="AD2874" i="1"/>
  <c r="AC2875" i="1"/>
  <c r="AD2875" i="1"/>
  <c r="AC2876" i="1"/>
  <c r="AD2876" i="1"/>
  <c r="AC2877" i="1"/>
  <c r="AD2877" i="1"/>
  <c r="AC2878" i="1"/>
  <c r="AD2878" i="1"/>
  <c r="AC2879" i="1"/>
  <c r="AD2879" i="1"/>
  <c r="AC2880" i="1"/>
  <c r="AD2880" i="1"/>
  <c r="AC2881" i="1"/>
  <c r="AD2881" i="1"/>
  <c r="AC2882" i="1"/>
  <c r="AD2882" i="1"/>
  <c r="AC2883" i="1"/>
  <c r="AD2883" i="1"/>
  <c r="AC2884" i="1"/>
  <c r="AD2884" i="1"/>
  <c r="AC2885" i="1"/>
  <c r="AD2885" i="1"/>
  <c r="AC2886" i="1"/>
  <c r="AD2886" i="1"/>
  <c r="AC2887" i="1"/>
  <c r="AD2887" i="1"/>
  <c r="AC2888" i="1"/>
  <c r="AD2888" i="1"/>
  <c r="AC2889" i="1"/>
  <c r="AD2889" i="1"/>
  <c r="AC2890" i="1"/>
  <c r="AD2890" i="1"/>
  <c r="AC2891" i="1"/>
  <c r="AD2891" i="1"/>
  <c r="AC2892" i="1"/>
  <c r="AD2892" i="1"/>
  <c r="AC2893" i="1"/>
  <c r="AD2893" i="1"/>
  <c r="AC2894" i="1"/>
  <c r="AD2894" i="1"/>
  <c r="AC2895" i="1"/>
  <c r="AD2895" i="1"/>
  <c r="AC2896" i="1"/>
  <c r="AD2896" i="1"/>
  <c r="AC2897" i="1"/>
  <c r="AD2897" i="1"/>
  <c r="AC2898" i="1"/>
  <c r="AD2898" i="1"/>
  <c r="AC2899" i="1"/>
  <c r="AD2899" i="1"/>
  <c r="AC2900" i="1"/>
  <c r="AD2900" i="1"/>
  <c r="AC2901" i="1"/>
  <c r="AD2901" i="1"/>
  <c r="AC2902" i="1"/>
  <c r="AD2902" i="1"/>
  <c r="AC2903" i="1"/>
  <c r="AD2903" i="1"/>
  <c r="AC2904" i="1"/>
  <c r="AD2904" i="1"/>
  <c r="AC2905" i="1"/>
  <c r="AD2905" i="1"/>
  <c r="AC2906" i="1"/>
  <c r="AD2906" i="1"/>
  <c r="AC2907" i="1"/>
  <c r="AD2907" i="1"/>
  <c r="AC2908" i="1"/>
  <c r="AD2908" i="1"/>
  <c r="AC2909" i="1"/>
  <c r="AD2909" i="1"/>
  <c r="AC2910" i="1"/>
  <c r="AD2910" i="1"/>
  <c r="AC2911" i="1"/>
  <c r="AD2911" i="1"/>
  <c r="AC2912" i="1"/>
  <c r="AD2912" i="1"/>
  <c r="AC2913" i="1"/>
  <c r="AD2913" i="1"/>
  <c r="AC2914" i="1"/>
  <c r="AD2914" i="1"/>
  <c r="AC2915" i="1"/>
  <c r="AD2915" i="1"/>
  <c r="AC2916" i="1"/>
  <c r="AD2916" i="1"/>
  <c r="AC2917" i="1"/>
  <c r="AD2917" i="1"/>
  <c r="AC2918" i="1"/>
  <c r="AD2918" i="1"/>
  <c r="AC2919" i="1"/>
  <c r="AD2919" i="1"/>
  <c r="AC2920" i="1"/>
  <c r="AD2920" i="1"/>
  <c r="AC2921" i="1"/>
  <c r="AD2921" i="1"/>
  <c r="AC2922" i="1"/>
  <c r="AD2922" i="1"/>
  <c r="AC2923" i="1"/>
  <c r="AD2923" i="1"/>
  <c r="AC2924" i="1"/>
  <c r="AD2924" i="1"/>
  <c r="AC2925" i="1"/>
  <c r="AD2925" i="1"/>
  <c r="AC2926" i="1"/>
  <c r="AD2926" i="1"/>
  <c r="AC2927" i="1"/>
  <c r="AD2927" i="1"/>
  <c r="AC2928" i="1"/>
  <c r="AD2928" i="1"/>
  <c r="AC2929" i="1"/>
  <c r="AD2929" i="1"/>
  <c r="AC2930" i="1"/>
  <c r="AD2930" i="1"/>
  <c r="AC2931" i="1"/>
  <c r="AD2931" i="1"/>
  <c r="AC2932" i="1"/>
  <c r="AD2932" i="1"/>
  <c r="AC2933" i="1"/>
  <c r="AD2933" i="1"/>
  <c r="AC2934" i="1"/>
  <c r="AD2934" i="1"/>
  <c r="AC2935" i="1"/>
  <c r="AD2935" i="1"/>
  <c r="AC2936" i="1"/>
  <c r="AD2936" i="1"/>
  <c r="AC2937" i="1"/>
  <c r="AD2937" i="1"/>
  <c r="AC2938" i="1"/>
  <c r="AD2938" i="1"/>
  <c r="AC2939" i="1"/>
  <c r="AD2939" i="1"/>
  <c r="AC2940" i="1"/>
  <c r="AD2940" i="1"/>
  <c r="AC2941" i="1"/>
  <c r="AD2941" i="1"/>
  <c r="AC2942" i="1"/>
  <c r="AD2942" i="1"/>
  <c r="AC2943" i="1"/>
  <c r="AD2943" i="1"/>
  <c r="AC2944" i="1"/>
  <c r="AD2944" i="1"/>
  <c r="AC2945" i="1"/>
  <c r="AD2945" i="1"/>
  <c r="AC2946" i="1"/>
  <c r="AD2946" i="1"/>
  <c r="AC2947" i="1"/>
  <c r="AD2947" i="1"/>
  <c r="AC2948" i="1"/>
  <c r="AD2948" i="1"/>
  <c r="AC2949" i="1"/>
  <c r="AD2949" i="1"/>
  <c r="AC2950" i="1"/>
  <c r="AD2950" i="1"/>
  <c r="AC2951" i="1"/>
  <c r="AD2951" i="1"/>
  <c r="AC2952" i="1"/>
  <c r="AD2952" i="1"/>
  <c r="AC2953" i="1"/>
  <c r="AD2953" i="1"/>
  <c r="AC2954" i="1"/>
  <c r="AD2954" i="1"/>
  <c r="AC2955" i="1"/>
  <c r="AD2955" i="1"/>
  <c r="AC2956" i="1"/>
  <c r="AD2956" i="1"/>
  <c r="AC2957" i="1"/>
  <c r="AD2957" i="1"/>
  <c r="AC2958" i="1"/>
  <c r="AD2958" i="1"/>
  <c r="AC2959" i="1"/>
  <c r="AD2959" i="1"/>
  <c r="AC2960" i="1"/>
  <c r="AD2960" i="1"/>
  <c r="AC2961" i="1"/>
  <c r="AD2961" i="1"/>
  <c r="AC2962" i="1"/>
  <c r="AD2962" i="1"/>
  <c r="AC2963" i="1"/>
  <c r="AD2963" i="1"/>
  <c r="AC2964" i="1"/>
  <c r="AD2964" i="1"/>
  <c r="AC2965" i="1"/>
  <c r="AD2965" i="1"/>
  <c r="AC2966" i="1"/>
  <c r="AD2966" i="1"/>
  <c r="AC2967" i="1"/>
  <c r="AD2967" i="1"/>
  <c r="AC2968" i="1"/>
  <c r="AD2968" i="1"/>
  <c r="AC2969" i="1"/>
  <c r="AD2969" i="1"/>
  <c r="AC2970" i="1"/>
  <c r="AD2970" i="1"/>
  <c r="AC2971" i="1"/>
  <c r="AD2971" i="1"/>
  <c r="AC2972" i="1"/>
  <c r="AD2972" i="1"/>
  <c r="AC2973" i="1"/>
  <c r="AD2973" i="1"/>
  <c r="AC2974" i="1"/>
  <c r="AD2974" i="1"/>
  <c r="AC2975" i="1"/>
  <c r="AD2975" i="1"/>
  <c r="AC2976" i="1"/>
  <c r="AD2976" i="1"/>
  <c r="AC2977" i="1"/>
  <c r="AD2977" i="1"/>
  <c r="AC2978" i="1"/>
  <c r="AD2978" i="1"/>
  <c r="AC2979" i="1"/>
  <c r="AD2979" i="1"/>
  <c r="AC2980" i="1"/>
  <c r="AD2980" i="1"/>
  <c r="AC2981" i="1"/>
  <c r="AD2981" i="1"/>
  <c r="AC2982" i="1"/>
  <c r="AD2982" i="1"/>
  <c r="AC2983" i="1"/>
  <c r="AD2983" i="1"/>
  <c r="AC2984" i="1"/>
  <c r="AD2984" i="1"/>
  <c r="AC2985" i="1"/>
  <c r="AD2985" i="1"/>
  <c r="AC2986" i="1"/>
  <c r="AD2986" i="1"/>
  <c r="AC2987" i="1"/>
  <c r="AD2987" i="1"/>
  <c r="AC2988" i="1"/>
  <c r="AD2988" i="1"/>
  <c r="AC2989" i="1"/>
  <c r="AD2989" i="1"/>
  <c r="AC2990" i="1"/>
  <c r="AD2990" i="1"/>
  <c r="AC2991" i="1"/>
  <c r="AD2991" i="1"/>
  <c r="AC2992" i="1"/>
  <c r="AD2992" i="1"/>
  <c r="AC2993" i="1"/>
  <c r="AD2993" i="1"/>
  <c r="AC2994" i="1"/>
  <c r="AD2994" i="1"/>
  <c r="AC2995" i="1"/>
  <c r="AD2995" i="1"/>
  <c r="AC2996" i="1"/>
  <c r="AD2996" i="1"/>
  <c r="AC2997" i="1"/>
  <c r="AD2997" i="1"/>
  <c r="AC2998" i="1"/>
  <c r="AD2998" i="1"/>
  <c r="AC2999" i="1"/>
  <c r="AD2999" i="1"/>
  <c r="AC3000" i="1"/>
  <c r="AD3000" i="1"/>
  <c r="AC3001" i="1"/>
  <c r="AD3001" i="1"/>
  <c r="AC3002" i="1"/>
  <c r="AD3002" i="1"/>
  <c r="AC3003" i="1"/>
  <c r="AD3003" i="1"/>
  <c r="AC3004" i="1"/>
  <c r="AD3004" i="1"/>
  <c r="AC3005" i="1"/>
  <c r="AD3005" i="1"/>
  <c r="AC3006" i="1"/>
  <c r="AD3006" i="1"/>
  <c r="AC3007" i="1"/>
  <c r="AD3007" i="1"/>
  <c r="AC3008" i="1"/>
  <c r="AD3008" i="1"/>
  <c r="AC3009" i="1"/>
  <c r="AD3009" i="1"/>
  <c r="AC3010" i="1"/>
  <c r="AD3010" i="1"/>
  <c r="AC3011" i="1"/>
  <c r="AD3011" i="1"/>
  <c r="AC3012" i="1"/>
  <c r="AD3012" i="1"/>
  <c r="AC3013" i="1"/>
  <c r="AD3013" i="1"/>
  <c r="AC3014" i="1"/>
  <c r="AD3014" i="1"/>
  <c r="AC3015" i="1"/>
  <c r="AD3015" i="1"/>
  <c r="AC3016" i="1"/>
  <c r="AD3016" i="1"/>
  <c r="AC3017" i="1"/>
  <c r="AD3017" i="1"/>
  <c r="AC3018" i="1"/>
  <c r="AD3018" i="1"/>
  <c r="AC3019" i="1"/>
  <c r="AD3019" i="1"/>
  <c r="AC3020" i="1"/>
  <c r="AD3020" i="1"/>
  <c r="AC3021" i="1"/>
  <c r="AD3021" i="1"/>
  <c r="AC3022" i="1"/>
  <c r="AD3022" i="1"/>
  <c r="AC3023" i="1"/>
  <c r="AD3023" i="1"/>
  <c r="AC3024" i="1"/>
  <c r="AD3024" i="1"/>
  <c r="AC3025" i="1"/>
  <c r="AD3025" i="1"/>
  <c r="AC3026" i="1"/>
  <c r="AD3026" i="1"/>
  <c r="AC3027" i="1"/>
  <c r="AD3027" i="1"/>
  <c r="AC3028" i="1"/>
  <c r="AD3028" i="1"/>
  <c r="AC3029" i="1"/>
  <c r="AD3029" i="1"/>
  <c r="AC3030" i="1"/>
  <c r="AD3030" i="1"/>
  <c r="AC3031" i="1"/>
  <c r="AD3031" i="1"/>
  <c r="AC3032" i="1"/>
  <c r="AD3032" i="1"/>
  <c r="AC3033" i="1"/>
  <c r="AD3033" i="1"/>
  <c r="AC3034" i="1"/>
  <c r="AD3034" i="1"/>
  <c r="AC3035" i="1"/>
  <c r="AD3035" i="1"/>
  <c r="AC3036" i="1"/>
  <c r="AD3036" i="1"/>
  <c r="AC3037" i="1"/>
  <c r="AD3037" i="1"/>
  <c r="AC3038" i="1"/>
  <c r="AD3038" i="1"/>
  <c r="AC3039" i="1"/>
  <c r="AD3039" i="1"/>
  <c r="AC3040" i="1"/>
  <c r="AD3040" i="1"/>
  <c r="AC3041" i="1"/>
  <c r="AD3041" i="1"/>
  <c r="AC3042" i="1"/>
  <c r="AD3042" i="1"/>
  <c r="AC3043" i="1"/>
  <c r="AD3043" i="1"/>
  <c r="AC3044" i="1"/>
  <c r="AD3044" i="1"/>
  <c r="AC3045" i="1"/>
  <c r="AD3045" i="1"/>
  <c r="AC3046" i="1"/>
  <c r="AD3046" i="1"/>
  <c r="AC3047" i="1"/>
  <c r="AD3047" i="1"/>
  <c r="AC3048" i="1"/>
  <c r="AD3048" i="1"/>
  <c r="AC3049" i="1"/>
  <c r="AD3049" i="1"/>
  <c r="AC3050" i="1"/>
  <c r="AD3050" i="1"/>
  <c r="AC3051" i="1"/>
  <c r="AD3051" i="1"/>
  <c r="AC3052" i="1"/>
  <c r="AD3052" i="1"/>
  <c r="AC3053" i="1"/>
  <c r="AD3053" i="1"/>
  <c r="AC3054" i="1"/>
  <c r="AD3054" i="1"/>
  <c r="AC3055" i="1"/>
  <c r="AD3055" i="1"/>
  <c r="AC3056" i="1"/>
  <c r="AD3056" i="1"/>
  <c r="AC3057" i="1"/>
  <c r="AD3057" i="1"/>
  <c r="AC3058" i="1"/>
  <c r="AD3058" i="1"/>
  <c r="AC3059" i="1"/>
  <c r="AD3059" i="1"/>
  <c r="AC3060" i="1"/>
  <c r="AD3060" i="1"/>
  <c r="AC3061" i="1"/>
  <c r="AD3061" i="1"/>
  <c r="AC3062" i="1"/>
  <c r="AD3062" i="1"/>
  <c r="AC3063" i="1"/>
  <c r="AD3063" i="1"/>
  <c r="AC3064" i="1"/>
  <c r="AD3064" i="1"/>
  <c r="AC3065" i="1"/>
  <c r="AD3065" i="1"/>
  <c r="AC3066" i="1"/>
  <c r="AD3066" i="1"/>
  <c r="AC3067" i="1"/>
  <c r="AD3067" i="1"/>
  <c r="AC3068" i="1"/>
  <c r="AD3068" i="1"/>
  <c r="AC3069" i="1"/>
  <c r="AD3069" i="1"/>
  <c r="AC3070" i="1"/>
  <c r="AD3070" i="1"/>
  <c r="AC3071" i="1"/>
  <c r="AD3071" i="1"/>
  <c r="AC3072" i="1"/>
  <c r="AD3072" i="1"/>
  <c r="AC3073" i="1"/>
  <c r="AD3073" i="1"/>
  <c r="AC3074" i="1"/>
  <c r="AD3074" i="1"/>
  <c r="AC3075" i="1"/>
  <c r="AD3075" i="1"/>
  <c r="AC3076" i="1"/>
  <c r="AD3076" i="1"/>
  <c r="AC3077" i="1"/>
  <c r="AD3077" i="1"/>
  <c r="AC3078" i="1"/>
  <c r="AD3078" i="1"/>
  <c r="AC3079" i="1"/>
  <c r="AD3079" i="1"/>
  <c r="AC3080" i="1"/>
  <c r="AD3080" i="1"/>
  <c r="AC3081" i="1"/>
  <c r="AD3081" i="1"/>
  <c r="AC3082" i="1"/>
  <c r="AD3082" i="1"/>
  <c r="AC3083" i="1"/>
  <c r="AD3083" i="1"/>
  <c r="AC3084" i="1"/>
  <c r="AD3084" i="1"/>
  <c r="AC3085" i="1"/>
  <c r="AD3085" i="1"/>
  <c r="AC3086" i="1"/>
  <c r="AD3086" i="1"/>
  <c r="AC3087" i="1"/>
  <c r="AD3087" i="1"/>
  <c r="AC3088" i="1"/>
  <c r="AD3088" i="1"/>
  <c r="AC3089" i="1"/>
  <c r="AD3089" i="1"/>
  <c r="AC3090" i="1"/>
  <c r="AD3090" i="1"/>
  <c r="AC3091" i="1"/>
  <c r="AD3091" i="1"/>
  <c r="AC3092" i="1"/>
  <c r="AD3092" i="1"/>
  <c r="AC3093" i="1"/>
  <c r="AD3093" i="1"/>
  <c r="AC3094" i="1"/>
  <c r="AD3094" i="1"/>
  <c r="AC3095" i="1"/>
  <c r="AD3095" i="1"/>
  <c r="AC3096" i="1"/>
  <c r="AD3096" i="1"/>
  <c r="AC3097" i="1"/>
  <c r="AD3097" i="1"/>
  <c r="AC3098" i="1"/>
  <c r="AD3098" i="1"/>
  <c r="AC3099" i="1"/>
  <c r="AD3099" i="1"/>
  <c r="AC3100" i="1"/>
  <c r="AD3100" i="1"/>
  <c r="AC3101" i="1"/>
  <c r="AD3101" i="1"/>
  <c r="AC3102" i="1"/>
  <c r="AD3102" i="1"/>
  <c r="AC3103" i="1"/>
  <c r="AD3103" i="1"/>
  <c r="AC3104" i="1"/>
  <c r="AD3104" i="1"/>
  <c r="AC3105" i="1"/>
  <c r="AD3105" i="1"/>
  <c r="AC3106" i="1"/>
  <c r="AD3106" i="1"/>
  <c r="AC3107" i="1"/>
  <c r="AD3107" i="1"/>
  <c r="AC3108" i="1"/>
  <c r="AD3108" i="1"/>
  <c r="AC3109" i="1"/>
  <c r="AD3109" i="1"/>
  <c r="AC3110" i="1"/>
  <c r="AD3110" i="1"/>
  <c r="AC3111" i="1"/>
  <c r="AD3111" i="1"/>
  <c r="AC3112" i="1"/>
  <c r="AD3112" i="1"/>
  <c r="AC3113" i="1"/>
  <c r="AD3113" i="1"/>
  <c r="AC3114" i="1"/>
  <c r="AD3114" i="1"/>
  <c r="AC3115" i="1"/>
  <c r="AD3115" i="1"/>
  <c r="AC3116" i="1"/>
  <c r="AD3116" i="1"/>
  <c r="AC3117" i="1"/>
  <c r="AD3117" i="1"/>
  <c r="AC3118" i="1"/>
  <c r="AD3118" i="1"/>
  <c r="AC3119" i="1"/>
  <c r="AD3119" i="1"/>
  <c r="AC3120" i="1"/>
  <c r="AD3120" i="1"/>
  <c r="AC3121" i="1"/>
  <c r="AD3121" i="1"/>
  <c r="AC3122" i="1"/>
  <c r="AD3122" i="1"/>
  <c r="AC3123" i="1"/>
  <c r="AD3123" i="1"/>
  <c r="AC3124" i="1"/>
  <c r="AD3124" i="1"/>
  <c r="AC3125" i="1"/>
  <c r="AD3125" i="1"/>
  <c r="AC3126" i="1"/>
  <c r="AD3126" i="1"/>
  <c r="AC3127" i="1"/>
  <c r="AD3127" i="1"/>
  <c r="AC3128" i="1"/>
  <c r="AD3128" i="1"/>
  <c r="AC3129" i="1"/>
  <c r="AD3129" i="1"/>
  <c r="AC3130" i="1"/>
  <c r="AD3130" i="1"/>
  <c r="AC3131" i="1"/>
  <c r="AD3131" i="1"/>
  <c r="AC3132" i="1"/>
  <c r="AD3132" i="1"/>
  <c r="AC3133" i="1"/>
  <c r="AD3133" i="1"/>
  <c r="AC3134" i="1"/>
  <c r="AD3134" i="1"/>
  <c r="AC3135" i="1"/>
  <c r="AD3135" i="1"/>
  <c r="AC3136" i="1"/>
  <c r="AD3136" i="1"/>
  <c r="AC3137" i="1"/>
  <c r="AD3137" i="1"/>
  <c r="AC3138" i="1"/>
  <c r="AD3138" i="1"/>
  <c r="AC3139" i="1"/>
  <c r="AD3139" i="1"/>
  <c r="AC3140" i="1"/>
  <c r="AD3140" i="1"/>
  <c r="AC3141" i="1"/>
  <c r="AD3141" i="1"/>
  <c r="AC3142" i="1"/>
  <c r="AD3142" i="1"/>
  <c r="AC3143" i="1"/>
  <c r="AD3143" i="1"/>
  <c r="AC3144" i="1"/>
  <c r="AD3144" i="1"/>
  <c r="AC3145" i="1"/>
  <c r="AD3145" i="1"/>
  <c r="AC3146" i="1"/>
  <c r="AD3146" i="1"/>
  <c r="AC3147" i="1"/>
  <c r="AD3147" i="1"/>
  <c r="AC3148" i="1"/>
  <c r="AD3148" i="1"/>
  <c r="AC3149" i="1"/>
  <c r="AD3149" i="1"/>
  <c r="AC3150" i="1"/>
  <c r="AD3150" i="1"/>
  <c r="AC3151" i="1"/>
  <c r="AD3151" i="1"/>
  <c r="AC3152" i="1"/>
  <c r="AD3152" i="1"/>
  <c r="AC3153" i="1"/>
  <c r="AD3153" i="1"/>
  <c r="AC3154" i="1"/>
  <c r="AD3154" i="1"/>
  <c r="AC3155" i="1"/>
  <c r="AD3155" i="1"/>
  <c r="AC3156" i="1"/>
  <c r="AD3156" i="1"/>
  <c r="AC3157" i="1"/>
  <c r="AD3157" i="1"/>
  <c r="AC3158" i="1"/>
  <c r="AD3158" i="1"/>
  <c r="AC3159" i="1"/>
  <c r="AD3159" i="1"/>
  <c r="AC3160" i="1"/>
  <c r="AD3160" i="1"/>
  <c r="AC3161" i="1"/>
  <c r="AD3161" i="1"/>
  <c r="AC3162" i="1"/>
  <c r="AD3162" i="1"/>
  <c r="AC3163" i="1"/>
  <c r="AD3163" i="1"/>
  <c r="AC3164" i="1"/>
  <c r="AD3164" i="1"/>
  <c r="AC3165" i="1"/>
  <c r="AD3165" i="1"/>
  <c r="AC3166" i="1"/>
  <c r="AD3166" i="1"/>
  <c r="AC3167" i="1"/>
  <c r="AD3167" i="1"/>
  <c r="AC3168" i="1"/>
  <c r="AD3168" i="1"/>
  <c r="AC3169" i="1"/>
  <c r="AD3169" i="1"/>
  <c r="AC3170" i="1"/>
  <c r="AD3170" i="1"/>
  <c r="AC3171" i="1"/>
  <c r="AD3171" i="1"/>
  <c r="AC3172" i="1"/>
  <c r="AD3172" i="1"/>
  <c r="AC3173" i="1"/>
  <c r="AD3173" i="1"/>
  <c r="AC3174" i="1"/>
  <c r="AD3174" i="1"/>
  <c r="AC3175" i="1"/>
  <c r="AD3175" i="1"/>
  <c r="AC3176" i="1"/>
  <c r="AD3176" i="1"/>
  <c r="AC3177" i="1"/>
  <c r="AD3177" i="1"/>
  <c r="AC3178" i="1"/>
  <c r="AD3178" i="1"/>
  <c r="AC3179" i="1"/>
  <c r="AD3179" i="1"/>
  <c r="AC3180" i="1"/>
  <c r="AD3180" i="1"/>
  <c r="AC3181" i="1"/>
  <c r="AD3181" i="1"/>
  <c r="AC3182" i="1"/>
  <c r="AD3182" i="1"/>
  <c r="AC3183" i="1"/>
  <c r="AD3183" i="1"/>
  <c r="AC3184" i="1"/>
  <c r="AD3184" i="1"/>
  <c r="AC3185" i="1"/>
  <c r="AD3185" i="1"/>
  <c r="AC3186" i="1"/>
  <c r="AD3186" i="1"/>
  <c r="AC3187" i="1"/>
  <c r="AD3187" i="1"/>
  <c r="AC3188" i="1"/>
  <c r="AD3188" i="1"/>
  <c r="AC3189" i="1"/>
  <c r="AD3189" i="1"/>
  <c r="AC3190" i="1"/>
  <c r="AD3190" i="1"/>
  <c r="AC3191" i="1"/>
  <c r="AD3191" i="1"/>
  <c r="AC3192" i="1"/>
  <c r="AD3192" i="1"/>
  <c r="AC3193" i="1"/>
  <c r="AD3193" i="1"/>
  <c r="AC3194" i="1"/>
  <c r="AD3194" i="1"/>
  <c r="AC3195" i="1"/>
  <c r="AD3195" i="1"/>
  <c r="AC3196" i="1"/>
  <c r="AD3196" i="1"/>
  <c r="AC3197" i="1"/>
  <c r="AD3197" i="1"/>
  <c r="AC3198" i="1"/>
  <c r="AD3198" i="1"/>
  <c r="AC3199" i="1"/>
  <c r="AD3199" i="1"/>
  <c r="AC3200" i="1"/>
  <c r="AD3200" i="1"/>
  <c r="AC3201" i="1"/>
  <c r="AD3201" i="1"/>
  <c r="AC3202" i="1"/>
  <c r="AD3202" i="1"/>
  <c r="AC3203" i="1"/>
  <c r="AD3203" i="1"/>
  <c r="AC3204" i="1"/>
  <c r="AD3204" i="1"/>
  <c r="AC3205" i="1"/>
  <c r="AD3205" i="1"/>
  <c r="AC3206" i="1"/>
  <c r="AD3206" i="1"/>
  <c r="AC3207" i="1"/>
  <c r="AD3207" i="1"/>
  <c r="AC3208" i="1"/>
  <c r="AD3208" i="1"/>
  <c r="AC3209" i="1"/>
  <c r="AD3209" i="1"/>
  <c r="AC3210" i="1"/>
  <c r="AD3210" i="1"/>
  <c r="AC3211" i="1"/>
  <c r="AD3211" i="1"/>
  <c r="AC3212" i="1"/>
  <c r="AD3212" i="1"/>
  <c r="AC3213" i="1"/>
  <c r="AD3213" i="1"/>
  <c r="AC3214" i="1"/>
  <c r="AD3214" i="1"/>
  <c r="AC3215" i="1"/>
  <c r="AD3215" i="1"/>
  <c r="AC3216" i="1"/>
  <c r="AD3216" i="1"/>
  <c r="AC3217" i="1"/>
  <c r="AD3217" i="1"/>
  <c r="AC3218" i="1"/>
  <c r="AD3218" i="1"/>
  <c r="AC3219" i="1"/>
  <c r="AD3219" i="1"/>
  <c r="AC3220" i="1"/>
  <c r="AD3220" i="1"/>
  <c r="AC3221" i="1"/>
  <c r="AD3221" i="1"/>
  <c r="AC3222" i="1"/>
  <c r="AD3222" i="1"/>
  <c r="AC3223" i="1"/>
  <c r="AD3223" i="1"/>
  <c r="AC3224" i="1"/>
  <c r="AD3224" i="1"/>
  <c r="AC3225" i="1"/>
  <c r="AD3225" i="1"/>
  <c r="AC3226" i="1"/>
  <c r="AD3226" i="1"/>
  <c r="AC3227" i="1"/>
  <c r="AD3227" i="1"/>
  <c r="AC3228" i="1"/>
  <c r="AD3228" i="1"/>
  <c r="AC3229" i="1"/>
  <c r="AD3229" i="1"/>
  <c r="AC3230" i="1"/>
  <c r="AD3230" i="1"/>
  <c r="AC3231" i="1"/>
  <c r="AD3231" i="1"/>
  <c r="AC3232" i="1"/>
  <c r="AD3232" i="1"/>
  <c r="AC3233" i="1"/>
  <c r="AD3233" i="1"/>
  <c r="AC3234" i="1"/>
  <c r="AD3234" i="1"/>
  <c r="AC3235" i="1"/>
  <c r="AD3235" i="1"/>
  <c r="AC3236" i="1"/>
  <c r="AD3236" i="1"/>
  <c r="AC3237" i="1"/>
  <c r="AD3237" i="1"/>
  <c r="AC3238" i="1"/>
  <c r="AD3238" i="1"/>
  <c r="AC3239" i="1"/>
  <c r="AD3239" i="1"/>
  <c r="AC3240" i="1"/>
  <c r="AD3240" i="1"/>
  <c r="AC3241" i="1"/>
  <c r="AD3241" i="1"/>
  <c r="AC3242" i="1"/>
  <c r="AD3242" i="1"/>
  <c r="AC3243" i="1"/>
  <c r="AD3243" i="1"/>
  <c r="AC3244" i="1"/>
  <c r="AD3244" i="1"/>
  <c r="AC3245" i="1"/>
  <c r="AD3245" i="1"/>
  <c r="AC3246" i="1"/>
  <c r="AD3246" i="1"/>
  <c r="AC3247" i="1"/>
  <c r="AD3247" i="1"/>
  <c r="AC3248" i="1"/>
  <c r="AD3248" i="1"/>
  <c r="AC3249" i="1"/>
  <c r="AD3249" i="1"/>
  <c r="AC3250" i="1"/>
  <c r="AD3250" i="1"/>
  <c r="AC3251" i="1"/>
  <c r="AD3251" i="1"/>
  <c r="AC3252" i="1"/>
  <c r="AD3252" i="1"/>
  <c r="AC3253" i="1"/>
  <c r="AD3253" i="1"/>
  <c r="AC3254" i="1"/>
  <c r="AD3254" i="1"/>
  <c r="AC3255" i="1"/>
  <c r="AD3255" i="1"/>
  <c r="AC3256" i="1"/>
  <c r="AD3256" i="1"/>
  <c r="AC3257" i="1"/>
  <c r="AD3257" i="1"/>
  <c r="AC3258" i="1"/>
  <c r="AD3258" i="1"/>
  <c r="AC3259" i="1"/>
  <c r="AD3259" i="1"/>
  <c r="AC3260" i="1"/>
  <c r="AD3260" i="1"/>
  <c r="AC3261" i="1"/>
  <c r="AD3261" i="1"/>
  <c r="AC3262" i="1"/>
  <c r="AD3262" i="1"/>
  <c r="AC3263" i="1"/>
  <c r="AD3263" i="1"/>
  <c r="AC3264" i="1"/>
  <c r="AD3264" i="1"/>
  <c r="AC3265" i="1"/>
  <c r="AD3265" i="1"/>
  <c r="AC3266" i="1"/>
  <c r="AD3266" i="1"/>
  <c r="AC3267" i="1"/>
  <c r="AD3267" i="1"/>
  <c r="AC3268" i="1"/>
  <c r="AD3268" i="1"/>
  <c r="AC3269" i="1"/>
  <c r="AD3269" i="1"/>
  <c r="AC3270" i="1"/>
  <c r="AD3270" i="1"/>
  <c r="AC3271" i="1"/>
  <c r="AD3271" i="1"/>
  <c r="AC3272" i="1"/>
  <c r="AD3272" i="1"/>
  <c r="AC3273" i="1"/>
  <c r="AD3273" i="1"/>
  <c r="AC3274" i="1"/>
  <c r="AD3274" i="1"/>
  <c r="AC3275" i="1"/>
  <c r="AD3275" i="1"/>
  <c r="AC3276" i="1"/>
  <c r="AD3276" i="1"/>
  <c r="AC3277" i="1"/>
  <c r="AD3277" i="1"/>
  <c r="AC3278" i="1"/>
  <c r="AD3278" i="1"/>
  <c r="AC3279" i="1"/>
  <c r="AD3279" i="1"/>
  <c r="AC3280" i="1"/>
  <c r="AD3280" i="1"/>
  <c r="AC3281" i="1"/>
  <c r="AD3281" i="1"/>
  <c r="AC3282" i="1"/>
  <c r="AD3282" i="1"/>
  <c r="AC3283" i="1"/>
  <c r="AD3283" i="1"/>
  <c r="AC3284" i="1"/>
  <c r="AD3284" i="1"/>
  <c r="AC3285" i="1"/>
  <c r="AD3285" i="1"/>
  <c r="AC3286" i="1"/>
  <c r="AD3286" i="1"/>
  <c r="AC3287" i="1"/>
  <c r="AD3287" i="1"/>
  <c r="AC3288" i="1"/>
  <c r="AD3288" i="1"/>
  <c r="AC3289" i="1"/>
  <c r="AD3289" i="1"/>
  <c r="AC3290" i="1"/>
  <c r="AD3290" i="1"/>
  <c r="AC3291" i="1"/>
  <c r="AD3291" i="1"/>
  <c r="AC3292" i="1"/>
  <c r="AD3292" i="1"/>
  <c r="AC3293" i="1"/>
  <c r="AD3293" i="1"/>
  <c r="AC3294" i="1"/>
  <c r="AD3294" i="1"/>
  <c r="AC3295" i="1"/>
  <c r="AD3295" i="1"/>
  <c r="AC3296" i="1"/>
  <c r="AD3296" i="1"/>
  <c r="AC3297" i="1"/>
  <c r="AD3297" i="1"/>
  <c r="AC3298" i="1"/>
  <c r="AD3298" i="1"/>
  <c r="AC3299" i="1"/>
  <c r="AD3299" i="1"/>
  <c r="AC3300" i="1"/>
  <c r="AD3300" i="1"/>
  <c r="AC3301" i="1"/>
  <c r="AD3301" i="1"/>
  <c r="AC3302" i="1"/>
  <c r="AD3302" i="1"/>
  <c r="AC3303" i="1"/>
  <c r="AD3303" i="1"/>
  <c r="AC3304" i="1"/>
  <c r="AD3304" i="1"/>
  <c r="AC3305" i="1"/>
  <c r="AD3305" i="1"/>
  <c r="AC3306" i="1"/>
  <c r="AD3306" i="1"/>
  <c r="AC3307" i="1"/>
  <c r="AD3307" i="1"/>
  <c r="AC3308" i="1"/>
  <c r="AD3308" i="1"/>
  <c r="AC3309" i="1"/>
  <c r="AD3309" i="1"/>
  <c r="AC3310" i="1"/>
  <c r="AD3310" i="1"/>
  <c r="AC3311" i="1"/>
  <c r="AD3311" i="1"/>
  <c r="AC3312" i="1"/>
  <c r="AD3312" i="1"/>
  <c r="AC3313" i="1"/>
  <c r="AD3313" i="1"/>
  <c r="AC3314" i="1"/>
  <c r="AD3314" i="1"/>
  <c r="AC3315" i="1"/>
  <c r="AD3315" i="1"/>
  <c r="AC3316" i="1"/>
  <c r="AD3316" i="1"/>
  <c r="AC3317" i="1"/>
  <c r="AD3317" i="1"/>
  <c r="AC3318" i="1"/>
  <c r="AD3318" i="1"/>
  <c r="AC3319" i="1"/>
  <c r="AD3319" i="1"/>
  <c r="AC3320" i="1"/>
  <c r="AD3320" i="1"/>
  <c r="AC3321" i="1"/>
  <c r="AD3321" i="1"/>
  <c r="AC3322" i="1"/>
  <c r="AD3322" i="1"/>
  <c r="AC3323" i="1"/>
  <c r="AD3323" i="1"/>
  <c r="AC3324" i="1"/>
  <c r="AD3324" i="1"/>
  <c r="AC3325" i="1"/>
  <c r="AD3325" i="1"/>
  <c r="AC3326" i="1"/>
  <c r="AD3326" i="1"/>
  <c r="AC3327" i="1"/>
  <c r="AD3327" i="1"/>
  <c r="AC3328" i="1"/>
  <c r="AD3328" i="1"/>
  <c r="AC3329" i="1"/>
  <c r="AD3329" i="1"/>
  <c r="AC3330" i="1"/>
  <c r="AD3330" i="1"/>
  <c r="AC3331" i="1"/>
  <c r="AD3331" i="1"/>
  <c r="AC3332" i="1"/>
  <c r="AD3332" i="1"/>
  <c r="AC3333" i="1"/>
  <c r="AD3333" i="1"/>
  <c r="AC3334" i="1"/>
  <c r="AD3334" i="1"/>
  <c r="AC3335" i="1"/>
  <c r="AD3335" i="1"/>
  <c r="AC3336" i="1"/>
  <c r="AD3336" i="1"/>
  <c r="AC3337" i="1"/>
  <c r="AD3337" i="1"/>
  <c r="AC3338" i="1"/>
  <c r="AD3338" i="1"/>
  <c r="AC3339" i="1"/>
  <c r="AD3339" i="1"/>
  <c r="AC3340" i="1"/>
  <c r="AD3340" i="1"/>
  <c r="AC3341" i="1"/>
  <c r="AD3341" i="1"/>
  <c r="AC3342" i="1"/>
  <c r="AD3342" i="1"/>
  <c r="AC3343" i="1"/>
  <c r="AD3343" i="1"/>
  <c r="AC3344" i="1"/>
  <c r="AD3344" i="1"/>
  <c r="AC3345" i="1"/>
  <c r="AD3345" i="1"/>
  <c r="AC3346" i="1"/>
  <c r="AD3346" i="1"/>
  <c r="AC3347" i="1"/>
  <c r="AD3347" i="1"/>
  <c r="AC3348" i="1"/>
  <c r="AD3348" i="1"/>
  <c r="AC3349" i="1"/>
  <c r="AD3349" i="1"/>
  <c r="AC3350" i="1"/>
  <c r="AD3350" i="1"/>
  <c r="AC3351" i="1"/>
  <c r="AD3351" i="1"/>
  <c r="AC3352" i="1"/>
  <c r="AD3352" i="1"/>
  <c r="AC3353" i="1"/>
  <c r="AD3353" i="1"/>
  <c r="AC3354" i="1"/>
  <c r="AD3354" i="1"/>
  <c r="AC3355" i="1"/>
  <c r="AD3355" i="1"/>
  <c r="AC3356" i="1"/>
  <c r="AD3356" i="1"/>
  <c r="AC3357" i="1"/>
  <c r="AD3357" i="1"/>
  <c r="AC3358" i="1"/>
  <c r="AD3358" i="1"/>
  <c r="AC3359" i="1"/>
  <c r="AD3359" i="1"/>
  <c r="AC3360" i="1"/>
  <c r="AD3360" i="1"/>
  <c r="AC3361" i="1"/>
  <c r="AD3361" i="1"/>
  <c r="AC3362" i="1"/>
  <c r="AD3362" i="1"/>
  <c r="AC3363" i="1"/>
  <c r="AD3363" i="1"/>
  <c r="AC3364" i="1"/>
  <c r="AD3364" i="1"/>
  <c r="AC3365" i="1"/>
  <c r="AD3365" i="1"/>
  <c r="AC3366" i="1"/>
  <c r="AD3366" i="1"/>
  <c r="AC3367" i="1"/>
  <c r="AD3367" i="1"/>
  <c r="AC3368" i="1"/>
  <c r="AD3368" i="1"/>
  <c r="AC3369" i="1"/>
  <c r="AD3369" i="1"/>
  <c r="AC3370" i="1"/>
  <c r="AD3370" i="1"/>
  <c r="AC3371" i="1"/>
  <c r="AD3371" i="1"/>
  <c r="AC3372" i="1"/>
  <c r="AD3372" i="1"/>
  <c r="AC3373" i="1"/>
  <c r="AD3373" i="1"/>
  <c r="AC3374" i="1"/>
  <c r="AD3374" i="1"/>
  <c r="AC3375" i="1"/>
  <c r="AD3375" i="1"/>
  <c r="AC3376" i="1"/>
  <c r="AD3376" i="1"/>
  <c r="AC3377" i="1"/>
  <c r="AD3377" i="1"/>
  <c r="AC3378" i="1"/>
  <c r="AD3378" i="1"/>
  <c r="AC3379" i="1"/>
  <c r="AD3379" i="1"/>
  <c r="AC3380" i="1"/>
  <c r="AD3380" i="1"/>
  <c r="AC3381" i="1"/>
  <c r="AD3381" i="1"/>
  <c r="AC3382" i="1"/>
  <c r="AD3382" i="1"/>
  <c r="AC3383" i="1"/>
  <c r="AD3383" i="1"/>
  <c r="AC3384" i="1"/>
  <c r="AD3384" i="1"/>
  <c r="AC3385" i="1"/>
  <c r="AD3385" i="1"/>
  <c r="AC3386" i="1"/>
  <c r="AD3386" i="1"/>
  <c r="AC3387" i="1"/>
  <c r="AD3387" i="1"/>
  <c r="AC3388" i="1"/>
  <c r="AD3388" i="1"/>
  <c r="AC3389" i="1"/>
  <c r="AD3389" i="1"/>
  <c r="AC3390" i="1"/>
  <c r="AD3390" i="1"/>
  <c r="AC3391" i="1"/>
  <c r="AD3391" i="1"/>
  <c r="AC3392" i="1"/>
  <c r="AD3392" i="1"/>
  <c r="AC3393" i="1"/>
  <c r="AD3393" i="1"/>
  <c r="AC3394" i="1"/>
  <c r="AD3394" i="1"/>
  <c r="AC3395" i="1"/>
  <c r="AD3395" i="1"/>
  <c r="AC3396" i="1"/>
  <c r="AD3396" i="1"/>
  <c r="AC3397" i="1"/>
  <c r="AD3397" i="1"/>
  <c r="AC3398" i="1"/>
  <c r="AD3398" i="1"/>
  <c r="AC3399" i="1"/>
  <c r="AD3399" i="1"/>
  <c r="AC3400" i="1"/>
  <c r="AD3400" i="1"/>
  <c r="AC3401" i="1"/>
  <c r="AD3401" i="1"/>
  <c r="AC3402" i="1"/>
  <c r="AD3402" i="1"/>
  <c r="AC3403" i="1"/>
  <c r="AD3403" i="1"/>
  <c r="AC3404" i="1"/>
  <c r="AD3404" i="1"/>
  <c r="AC3405" i="1"/>
  <c r="AD3405" i="1"/>
  <c r="AC3406" i="1"/>
  <c r="AD3406" i="1"/>
  <c r="AC3407" i="1"/>
  <c r="AD3407" i="1"/>
  <c r="AC3408" i="1"/>
  <c r="AD3408" i="1"/>
  <c r="AC3409" i="1"/>
  <c r="AD3409" i="1"/>
  <c r="AC3410" i="1"/>
  <c r="AD3410" i="1"/>
  <c r="AC3411" i="1"/>
  <c r="AD3411" i="1"/>
  <c r="AC3412" i="1"/>
  <c r="AD3412" i="1"/>
  <c r="AC3413" i="1"/>
  <c r="AD3413" i="1"/>
  <c r="AC3414" i="1"/>
  <c r="AD3414" i="1"/>
  <c r="AC3415" i="1"/>
  <c r="AD3415" i="1"/>
  <c r="AC3416" i="1"/>
  <c r="AD3416" i="1"/>
  <c r="AC3417" i="1"/>
  <c r="AD3417" i="1"/>
  <c r="AC3418" i="1"/>
  <c r="AD3418" i="1"/>
  <c r="AC3419" i="1"/>
  <c r="AD3419" i="1"/>
  <c r="AC3420" i="1"/>
  <c r="AD3420" i="1"/>
  <c r="AC3421" i="1"/>
  <c r="AD3421" i="1"/>
  <c r="AC3422" i="1"/>
  <c r="AD3422" i="1"/>
  <c r="AC3423" i="1"/>
  <c r="AD3423" i="1"/>
  <c r="AC3424" i="1"/>
  <c r="AD3424" i="1"/>
  <c r="AC3425" i="1"/>
  <c r="AD3425" i="1"/>
  <c r="AC3426" i="1"/>
  <c r="AD3426" i="1"/>
  <c r="AC3427" i="1"/>
  <c r="AD3427" i="1"/>
  <c r="AC3428" i="1"/>
  <c r="AD3428" i="1"/>
  <c r="AC3429" i="1"/>
  <c r="AD3429" i="1"/>
  <c r="AC3430" i="1"/>
  <c r="AD3430" i="1"/>
  <c r="AC3431" i="1"/>
  <c r="AD3431" i="1"/>
  <c r="AC3432" i="1"/>
  <c r="AD3432" i="1"/>
  <c r="AC3433" i="1"/>
  <c r="AD3433" i="1"/>
  <c r="AC3434" i="1"/>
  <c r="AD3434" i="1"/>
  <c r="AC3435" i="1"/>
  <c r="AD3435" i="1"/>
  <c r="AC3436" i="1"/>
  <c r="AD3436" i="1"/>
  <c r="AC3437" i="1"/>
  <c r="AD3437" i="1"/>
  <c r="AC3438" i="1"/>
  <c r="AD3438" i="1"/>
  <c r="AC3439" i="1"/>
  <c r="AD3439" i="1"/>
  <c r="AC3440" i="1"/>
  <c r="AD3440" i="1"/>
  <c r="AC3441" i="1"/>
  <c r="AD3441" i="1"/>
  <c r="AC3442" i="1"/>
  <c r="AD3442" i="1"/>
  <c r="AC3443" i="1"/>
  <c r="AD3443" i="1"/>
  <c r="AC3444" i="1"/>
  <c r="AD3444" i="1"/>
  <c r="AC3445" i="1"/>
  <c r="AD3445" i="1"/>
  <c r="AC3446" i="1"/>
  <c r="AD3446" i="1"/>
  <c r="AC3447" i="1"/>
  <c r="AD3447" i="1"/>
  <c r="AC3448" i="1"/>
  <c r="AD3448" i="1"/>
  <c r="AC3449" i="1"/>
  <c r="AD3449" i="1"/>
  <c r="AC3450" i="1"/>
  <c r="AD3450" i="1"/>
  <c r="AC3451" i="1"/>
  <c r="AD3451" i="1"/>
  <c r="AC3452" i="1"/>
  <c r="AD3452" i="1"/>
  <c r="AC3453" i="1"/>
  <c r="AD3453" i="1"/>
  <c r="AC3454" i="1"/>
  <c r="AD3454" i="1"/>
  <c r="AC3455" i="1"/>
  <c r="AD3455" i="1"/>
  <c r="AC3456" i="1"/>
  <c r="AD3456" i="1"/>
  <c r="AC3457" i="1"/>
  <c r="AD3457" i="1"/>
  <c r="AC3458" i="1"/>
  <c r="AD3458" i="1"/>
  <c r="AC3459" i="1"/>
  <c r="AD3459" i="1"/>
  <c r="AC3460" i="1"/>
  <c r="AD3460" i="1"/>
  <c r="AC3461" i="1"/>
  <c r="AD3461" i="1"/>
  <c r="AC3462" i="1"/>
  <c r="AD3462" i="1"/>
  <c r="AC3463" i="1"/>
  <c r="AD3463" i="1"/>
  <c r="AC3464" i="1"/>
  <c r="AD3464" i="1"/>
  <c r="AC3465" i="1"/>
  <c r="AD3465" i="1"/>
  <c r="AC3466" i="1"/>
  <c r="AD3466" i="1"/>
  <c r="AC3467" i="1"/>
  <c r="AD3467" i="1"/>
  <c r="AC3468" i="1"/>
  <c r="AD3468" i="1"/>
  <c r="AC3469" i="1"/>
  <c r="AD3469" i="1"/>
  <c r="AC3470" i="1"/>
  <c r="AD3470" i="1"/>
  <c r="AC3471" i="1"/>
  <c r="AD3471" i="1"/>
  <c r="AC3472" i="1"/>
  <c r="AD3472" i="1"/>
  <c r="AC3473" i="1"/>
  <c r="AD3473" i="1"/>
  <c r="AC3474" i="1"/>
  <c r="AD3474" i="1"/>
  <c r="AC3475" i="1"/>
  <c r="AD3475" i="1"/>
  <c r="AC3476" i="1"/>
  <c r="AD3476" i="1"/>
  <c r="AC3477" i="1"/>
  <c r="AD3477" i="1"/>
  <c r="AC3478" i="1"/>
  <c r="AD3478" i="1"/>
  <c r="AC3479" i="1"/>
  <c r="AD3479" i="1"/>
  <c r="AC3480" i="1"/>
  <c r="AD3480" i="1"/>
  <c r="AC3481" i="1"/>
  <c r="AD3481" i="1"/>
  <c r="AC3482" i="1"/>
  <c r="AD3482" i="1"/>
  <c r="AC3483" i="1"/>
  <c r="AD3483" i="1"/>
  <c r="AC3484" i="1"/>
  <c r="AD3484" i="1"/>
  <c r="AC3485" i="1"/>
  <c r="AD3485" i="1"/>
  <c r="AC3486" i="1"/>
  <c r="AD3486" i="1"/>
  <c r="AC3487" i="1"/>
  <c r="AD3487" i="1"/>
  <c r="AC3488" i="1"/>
  <c r="AD3488" i="1"/>
  <c r="AC3489" i="1"/>
  <c r="AD3489" i="1"/>
  <c r="AC3490" i="1"/>
  <c r="AD3490" i="1"/>
  <c r="AC3491" i="1"/>
  <c r="AD3491" i="1"/>
  <c r="AC3492" i="1"/>
  <c r="AD3492" i="1"/>
  <c r="AC3493" i="1"/>
  <c r="AD3493" i="1"/>
  <c r="AC3494" i="1"/>
  <c r="AD3494" i="1"/>
  <c r="AC3495" i="1"/>
  <c r="AD3495" i="1"/>
  <c r="AC3496" i="1"/>
  <c r="AD3496" i="1"/>
  <c r="AC3497" i="1"/>
  <c r="AD3497" i="1"/>
  <c r="AC3498" i="1"/>
  <c r="AD3498" i="1"/>
  <c r="AC3499" i="1"/>
  <c r="AD3499" i="1"/>
  <c r="AC3500" i="1"/>
  <c r="AD3500" i="1"/>
  <c r="AC3501" i="1"/>
  <c r="AD3501" i="1"/>
  <c r="AC3502" i="1"/>
  <c r="AD3502" i="1"/>
  <c r="AC3503" i="1"/>
  <c r="AD3503" i="1"/>
  <c r="AC3504" i="1"/>
  <c r="AD3504" i="1"/>
  <c r="AC3505" i="1"/>
  <c r="AD3505" i="1"/>
  <c r="AC3506" i="1"/>
  <c r="AD3506" i="1"/>
  <c r="AC3507" i="1"/>
  <c r="AD3507" i="1"/>
  <c r="AC3508" i="1"/>
  <c r="AD3508" i="1"/>
  <c r="AC3509" i="1"/>
  <c r="AD3509" i="1"/>
  <c r="AC3510" i="1"/>
  <c r="AD3510" i="1"/>
  <c r="AC3511" i="1"/>
  <c r="AD3511" i="1"/>
  <c r="AC3512" i="1"/>
  <c r="AD3512" i="1"/>
  <c r="AC3513" i="1"/>
  <c r="AD3513" i="1"/>
  <c r="AC3514" i="1"/>
  <c r="AD3514" i="1"/>
  <c r="AC3515" i="1"/>
  <c r="AD3515" i="1"/>
  <c r="AC3516" i="1"/>
  <c r="AD3516" i="1"/>
  <c r="AC3517" i="1"/>
  <c r="AD3517" i="1"/>
  <c r="AC3518" i="1"/>
  <c r="AD3518" i="1"/>
  <c r="AC3519" i="1"/>
  <c r="AD3519" i="1"/>
  <c r="AC3520" i="1"/>
  <c r="AD3520" i="1"/>
  <c r="AC3521" i="1"/>
  <c r="AD3521" i="1"/>
  <c r="AC3522" i="1"/>
  <c r="AD3522" i="1"/>
  <c r="AC3523" i="1"/>
  <c r="AD3523" i="1"/>
  <c r="AC3524" i="1"/>
  <c r="AD3524" i="1"/>
  <c r="AC3525" i="1"/>
  <c r="AD3525" i="1"/>
  <c r="AC3526" i="1"/>
  <c r="AD3526" i="1"/>
  <c r="AC3527" i="1"/>
  <c r="AD3527" i="1"/>
  <c r="AC3528" i="1"/>
  <c r="AD3528" i="1"/>
  <c r="AC3529" i="1"/>
  <c r="AD3529" i="1"/>
  <c r="AC3530" i="1"/>
  <c r="AD3530" i="1"/>
  <c r="AC3531" i="1"/>
  <c r="AD3531" i="1"/>
  <c r="AC3532" i="1"/>
  <c r="AD3532" i="1"/>
  <c r="AC3533" i="1"/>
  <c r="AD3533" i="1"/>
  <c r="AC3534" i="1"/>
  <c r="AD3534" i="1"/>
  <c r="AC3535" i="1"/>
  <c r="AD3535" i="1"/>
  <c r="AC3536" i="1"/>
  <c r="AD3536" i="1"/>
  <c r="AC3537" i="1"/>
  <c r="AD3537" i="1"/>
  <c r="AC3538" i="1"/>
  <c r="AD3538" i="1"/>
  <c r="AC3539" i="1"/>
  <c r="AD3539" i="1"/>
  <c r="AC3540" i="1"/>
  <c r="AD3540" i="1"/>
  <c r="AC3541" i="1"/>
  <c r="AD3541" i="1"/>
  <c r="AC3542" i="1"/>
  <c r="AD3542" i="1"/>
  <c r="AC3543" i="1"/>
  <c r="AD3543" i="1"/>
  <c r="AC3544" i="1"/>
  <c r="AD3544" i="1"/>
  <c r="AC3545" i="1"/>
  <c r="AD3545" i="1"/>
  <c r="AC3546" i="1"/>
  <c r="AD3546" i="1"/>
  <c r="AC3547" i="1"/>
  <c r="AD3547" i="1"/>
  <c r="AC3548" i="1"/>
  <c r="AD3548" i="1"/>
  <c r="AC3549" i="1"/>
  <c r="AD3549" i="1"/>
  <c r="AC3550" i="1"/>
  <c r="AD3550" i="1"/>
  <c r="AC3551" i="1"/>
  <c r="AD3551" i="1"/>
  <c r="AC3552" i="1"/>
  <c r="AD3552" i="1"/>
  <c r="AC3553" i="1"/>
  <c r="AD3553" i="1"/>
  <c r="AC3554" i="1"/>
  <c r="AD3554" i="1"/>
  <c r="AC3555" i="1"/>
  <c r="AD3555" i="1"/>
  <c r="AC3556" i="1"/>
  <c r="AD3556" i="1"/>
  <c r="AC3557" i="1"/>
  <c r="AD3557" i="1"/>
  <c r="AC3558" i="1"/>
  <c r="AD3558" i="1"/>
  <c r="AC3559" i="1"/>
  <c r="AD3559" i="1"/>
  <c r="AC3560" i="1"/>
  <c r="AD3560" i="1"/>
  <c r="AC3561" i="1"/>
  <c r="AD3561" i="1"/>
  <c r="AC3562" i="1"/>
  <c r="AD3562" i="1"/>
  <c r="AC3563" i="1"/>
  <c r="AD3563" i="1"/>
  <c r="AC3564" i="1"/>
  <c r="AD3564" i="1"/>
  <c r="AC3565" i="1"/>
  <c r="AD3565" i="1"/>
  <c r="AC3566" i="1"/>
  <c r="AD3566" i="1"/>
  <c r="AC3567" i="1"/>
  <c r="AD3567" i="1"/>
  <c r="AC3568" i="1"/>
  <c r="AD3568" i="1"/>
  <c r="AC3569" i="1"/>
  <c r="AD3569" i="1"/>
  <c r="AC3570" i="1"/>
  <c r="AD3570" i="1"/>
  <c r="AC3571" i="1"/>
  <c r="AD3571" i="1"/>
  <c r="AC3572" i="1"/>
  <c r="AD3572" i="1"/>
  <c r="AC3573" i="1"/>
  <c r="AD3573" i="1"/>
  <c r="AC3574" i="1"/>
  <c r="AD3574" i="1"/>
  <c r="AC3575" i="1"/>
  <c r="AD3575" i="1"/>
  <c r="AC3576" i="1"/>
  <c r="AD3576" i="1"/>
  <c r="AC3577" i="1"/>
  <c r="AD3577" i="1"/>
  <c r="AC3578" i="1"/>
  <c r="AD3578" i="1"/>
  <c r="AC3579" i="1"/>
  <c r="AD3579" i="1"/>
  <c r="AC3580" i="1"/>
  <c r="AD3580" i="1"/>
  <c r="AC3581" i="1"/>
  <c r="AD3581" i="1"/>
  <c r="AC3582" i="1"/>
  <c r="AD3582" i="1"/>
  <c r="AC3583" i="1"/>
  <c r="AD3583" i="1"/>
  <c r="AC3584" i="1"/>
  <c r="AD3584" i="1"/>
  <c r="AC3585" i="1"/>
  <c r="AD3585" i="1"/>
  <c r="AC3586" i="1"/>
  <c r="AD3586" i="1"/>
  <c r="AC3587" i="1"/>
  <c r="AD3587" i="1"/>
  <c r="AC3588" i="1"/>
  <c r="AD3588" i="1"/>
  <c r="AC3589" i="1"/>
  <c r="AD3589" i="1"/>
  <c r="AC3590" i="1"/>
  <c r="AD3590" i="1"/>
  <c r="AC3591" i="1"/>
  <c r="AD3591" i="1"/>
  <c r="AC3592" i="1"/>
  <c r="AD3592" i="1"/>
  <c r="AC3593" i="1"/>
  <c r="AD3593" i="1"/>
  <c r="AC3594" i="1"/>
  <c r="AD3594" i="1"/>
  <c r="AC3595" i="1"/>
  <c r="AD3595" i="1"/>
  <c r="AC3596" i="1"/>
  <c r="AD3596" i="1"/>
  <c r="AC3597" i="1"/>
  <c r="AD3597" i="1"/>
  <c r="AC3598" i="1"/>
  <c r="AD3598" i="1"/>
  <c r="AC3599" i="1"/>
  <c r="AD3599" i="1"/>
  <c r="AC3600" i="1"/>
  <c r="AD3600" i="1"/>
  <c r="AC3601" i="1"/>
  <c r="AD3601" i="1"/>
  <c r="AC3602" i="1"/>
  <c r="AD3602" i="1"/>
  <c r="AC3603" i="1"/>
  <c r="AD3603" i="1"/>
  <c r="AC3604" i="1"/>
  <c r="AD3604" i="1"/>
  <c r="AC3605" i="1"/>
  <c r="AD3605" i="1"/>
  <c r="AC3606" i="1"/>
  <c r="AD3606" i="1"/>
  <c r="AC3607" i="1"/>
  <c r="AD3607" i="1"/>
  <c r="AC3608" i="1"/>
  <c r="AD3608" i="1"/>
  <c r="AC3609" i="1"/>
  <c r="AD3609" i="1"/>
  <c r="AC3610" i="1"/>
  <c r="AD3610" i="1"/>
  <c r="AC3611" i="1"/>
  <c r="AD3611" i="1"/>
  <c r="AC3612" i="1"/>
  <c r="AD3612" i="1"/>
  <c r="AC3613" i="1"/>
  <c r="AD3613" i="1"/>
  <c r="AC3614" i="1"/>
  <c r="AD3614" i="1"/>
  <c r="AC3615" i="1"/>
  <c r="AD3615" i="1"/>
  <c r="AC3616" i="1"/>
  <c r="AD3616" i="1"/>
  <c r="AC3617" i="1"/>
  <c r="AD3617" i="1"/>
  <c r="AC3618" i="1"/>
  <c r="AD3618" i="1"/>
  <c r="AC3619" i="1"/>
  <c r="AD3619" i="1"/>
  <c r="AC3620" i="1"/>
  <c r="AD3620" i="1"/>
  <c r="AC3621" i="1"/>
  <c r="AD3621" i="1"/>
  <c r="AC3622" i="1"/>
  <c r="AD3622" i="1"/>
  <c r="AC3623" i="1"/>
  <c r="AD3623" i="1"/>
  <c r="AC3624" i="1"/>
  <c r="AD3624" i="1"/>
  <c r="AC3625" i="1"/>
  <c r="AD3625" i="1"/>
  <c r="AC3626" i="1"/>
  <c r="AD3626" i="1"/>
  <c r="AC3627" i="1"/>
  <c r="AD3627" i="1"/>
  <c r="AC3628" i="1"/>
  <c r="AD3628" i="1"/>
  <c r="AC3629" i="1"/>
  <c r="AD3629" i="1"/>
  <c r="AC3630" i="1"/>
  <c r="AD3630" i="1"/>
  <c r="AC3631" i="1"/>
  <c r="AD3631" i="1"/>
  <c r="AC3632" i="1"/>
  <c r="AD3632" i="1"/>
  <c r="AC3633" i="1"/>
  <c r="AD3633" i="1"/>
  <c r="AC3634" i="1"/>
  <c r="AD3634" i="1"/>
  <c r="AC3635" i="1"/>
  <c r="AD3635" i="1"/>
  <c r="AC3636" i="1"/>
  <c r="AD3636" i="1"/>
  <c r="AC3637" i="1"/>
  <c r="AD3637" i="1"/>
  <c r="AC3638" i="1"/>
  <c r="AD3638" i="1"/>
  <c r="AC3639" i="1"/>
  <c r="AD3639" i="1"/>
  <c r="AC3640" i="1"/>
  <c r="AD3640" i="1"/>
  <c r="AC3641" i="1"/>
  <c r="AD3641" i="1"/>
  <c r="AC3642" i="1"/>
  <c r="AD3642" i="1"/>
  <c r="AC3643" i="1"/>
  <c r="AD3643" i="1"/>
  <c r="AC3644" i="1"/>
  <c r="AD3644" i="1"/>
  <c r="AC3645" i="1"/>
  <c r="AD3645" i="1"/>
  <c r="AC3646" i="1"/>
  <c r="AD3646" i="1"/>
  <c r="AC3647" i="1"/>
  <c r="AD3647" i="1"/>
  <c r="AC3648" i="1"/>
  <c r="AD3648" i="1"/>
  <c r="AC3649" i="1"/>
  <c r="AD3649" i="1"/>
  <c r="AC3650" i="1"/>
  <c r="AD3650" i="1"/>
  <c r="AC3651" i="1"/>
  <c r="AD3651" i="1"/>
  <c r="AC3652" i="1"/>
  <c r="AD3652" i="1"/>
  <c r="AC3653" i="1"/>
  <c r="AD3653" i="1"/>
  <c r="AC3654" i="1"/>
  <c r="AD3654" i="1"/>
  <c r="AC3655" i="1"/>
  <c r="AD3655" i="1"/>
  <c r="AC3656" i="1"/>
  <c r="AD3656" i="1"/>
  <c r="AC3657" i="1"/>
  <c r="AD3657" i="1"/>
  <c r="AC3658" i="1"/>
  <c r="AD3658" i="1"/>
  <c r="AC3659" i="1"/>
  <c r="AD3659" i="1"/>
  <c r="AC3660" i="1"/>
  <c r="AD3660" i="1"/>
  <c r="AC3661" i="1"/>
  <c r="AD3661" i="1"/>
  <c r="AC3662" i="1"/>
  <c r="AD3662" i="1"/>
  <c r="AC3663" i="1"/>
  <c r="AD3663" i="1"/>
  <c r="AC3664" i="1"/>
  <c r="AD3664" i="1"/>
  <c r="AC3665" i="1"/>
  <c r="AD3665" i="1"/>
  <c r="AC3666" i="1"/>
  <c r="AD3666" i="1"/>
  <c r="AC3667" i="1"/>
  <c r="AD3667" i="1"/>
  <c r="AC3668" i="1"/>
  <c r="AD3668" i="1"/>
  <c r="AC3669" i="1"/>
  <c r="AD3669" i="1"/>
  <c r="AC3670" i="1"/>
  <c r="AD3670" i="1"/>
  <c r="AC3671" i="1"/>
  <c r="AD3671" i="1"/>
  <c r="AC3672" i="1"/>
  <c r="AD3672" i="1"/>
  <c r="AC3673" i="1"/>
  <c r="AD3673" i="1"/>
  <c r="AC3674" i="1"/>
  <c r="AD3674" i="1"/>
  <c r="AC3675" i="1"/>
  <c r="AD3675" i="1"/>
  <c r="AC3676" i="1"/>
  <c r="AD3676" i="1"/>
  <c r="AC3677" i="1"/>
  <c r="AD3677" i="1"/>
  <c r="AC3678" i="1"/>
  <c r="AD3678" i="1"/>
  <c r="AC3679" i="1"/>
  <c r="AD3679" i="1"/>
  <c r="AC3680" i="1"/>
  <c r="AD3680" i="1"/>
  <c r="AC3681" i="1"/>
  <c r="AD3681" i="1"/>
  <c r="AC3682" i="1"/>
  <c r="AD3682" i="1"/>
  <c r="AC3683" i="1"/>
  <c r="AD3683" i="1"/>
  <c r="AC3684" i="1"/>
  <c r="AD3684" i="1"/>
  <c r="AC3685" i="1"/>
  <c r="AD3685" i="1"/>
  <c r="AC3686" i="1"/>
  <c r="AD3686" i="1"/>
  <c r="AC3687" i="1"/>
  <c r="AD3687" i="1"/>
  <c r="AC3688" i="1"/>
  <c r="AD3688" i="1"/>
  <c r="AC3689" i="1"/>
  <c r="AD3689" i="1"/>
  <c r="AC3690" i="1"/>
  <c r="AD3690" i="1"/>
  <c r="AC3691" i="1"/>
  <c r="AD3691" i="1"/>
  <c r="AC3692" i="1"/>
  <c r="AD3692" i="1"/>
  <c r="AC3693" i="1"/>
  <c r="AD3693" i="1"/>
  <c r="AC3694" i="1"/>
  <c r="AD3694" i="1"/>
  <c r="AC3695" i="1"/>
  <c r="AD3695" i="1"/>
  <c r="AC3696" i="1"/>
  <c r="AD3696" i="1"/>
  <c r="AC3697" i="1"/>
  <c r="AD3697" i="1"/>
  <c r="AC3698" i="1"/>
  <c r="AD3698" i="1"/>
  <c r="AC3699" i="1"/>
  <c r="AD3699" i="1"/>
  <c r="AC3700" i="1"/>
  <c r="AD3700" i="1"/>
  <c r="AC3701" i="1"/>
  <c r="AD3701" i="1"/>
  <c r="AC3702" i="1"/>
  <c r="AD3702" i="1"/>
  <c r="AC3703" i="1"/>
  <c r="AD3703" i="1"/>
  <c r="AC3704" i="1"/>
  <c r="AD3704" i="1"/>
  <c r="AC3705" i="1"/>
  <c r="AD3705" i="1"/>
  <c r="AC3706" i="1"/>
  <c r="AD3706" i="1"/>
  <c r="AC3707" i="1"/>
  <c r="AD3707" i="1"/>
  <c r="AC3708" i="1"/>
  <c r="AD3708" i="1"/>
  <c r="AC3709" i="1"/>
  <c r="AD3709" i="1"/>
  <c r="AC3710" i="1"/>
  <c r="AD3710" i="1"/>
  <c r="AC3711" i="1"/>
  <c r="AD3711" i="1"/>
  <c r="AC3712" i="1"/>
  <c r="AD3712" i="1"/>
  <c r="AC3713" i="1"/>
  <c r="AD3713" i="1"/>
  <c r="AC3714" i="1"/>
  <c r="AD3714" i="1"/>
  <c r="AC3715" i="1"/>
  <c r="AD3715" i="1"/>
  <c r="AC3716" i="1"/>
  <c r="AD3716" i="1"/>
  <c r="AC3717" i="1"/>
  <c r="AD3717" i="1"/>
  <c r="AC3718" i="1"/>
  <c r="AD3718" i="1"/>
  <c r="AC3719" i="1"/>
  <c r="AD3719" i="1"/>
  <c r="AC3720" i="1"/>
  <c r="AD3720" i="1"/>
  <c r="AC3721" i="1"/>
  <c r="AD3721" i="1"/>
  <c r="AC3722" i="1"/>
  <c r="AD3722" i="1"/>
  <c r="AC3723" i="1"/>
  <c r="AD3723" i="1"/>
  <c r="AC3724" i="1"/>
  <c r="AD3724" i="1"/>
  <c r="AC3725" i="1"/>
  <c r="AD3725" i="1"/>
  <c r="AC3726" i="1"/>
  <c r="AD3726" i="1"/>
  <c r="AC3727" i="1"/>
  <c r="AD3727" i="1"/>
  <c r="AC3728" i="1"/>
  <c r="AD3728" i="1"/>
  <c r="AC3729" i="1"/>
  <c r="AD3729" i="1"/>
  <c r="AC3730" i="1"/>
  <c r="AD3730" i="1"/>
  <c r="AC3731" i="1"/>
  <c r="AD3731" i="1"/>
  <c r="AC3732" i="1"/>
  <c r="AD3732" i="1"/>
  <c r="AC3733" i="1"/>
  <c r="AD3733" i="1"/>
  <c r="AC3734" i="1"/>
  <c r="AD3734" i="1"/>
  <c r="AC3735" i="1"/>
  <c r="AD3735" i="1"/>
  <c r="AC3736" i="1"/>
  <c r="AD3736" i="1"/>
  <c r="AC3737" i="1"/>
  <c r="AD3737" i="1"/>
  <c r="AC3738" i="1"/>
  <c r="AD3738" i="1"/>
  <c r="AC3739" i="1"/>
  <c r="AD3739" i="1"/>
  <c r="AC3740" i="1"/>
  <c r="AD3740" i="1"/>
  <c r="AC3741" i="1"/>
  <c r="AD3741" i="1"/>
  <c r="AC3742" i="1"/>
  <c r="AD3742" i="1"/>
  <c r="AC3743" i="1"/>
  <c r="AD3743" i="1"/>
  <c r="AC3744" i="1"/>
  <c r="AD3744" i="1"/>
  <c r="AC3745" i="1"/>
  <c r="AD3745" i="1"/>
  <c r="AC3746" i="1"/>
  <c r="AD3746" i="1"/>
  <c r="AC3747" i="1"/>
  <c r="AD3747" i="1"/>
  <c r="AC3748" i="1"/>
  <c r="AD3748" i="1"/>
  <c r="AC3749" i="1"/>
  <c r="AD3749" i="1"/>
  <c r="AC3750" i="1"/>
  <c r="AD3750" i="1"/>
  <c r="AC3751" i="1"/>
  <c r="AD3751" i="1"/>
  <c r="AC3752" i="1"/>
  <c r="AD3752" i="1"/>
  <c r="AC3753" i="1"/>
  <c r="AD3753" i="1"/>
  <c r="AC3754" i="1"/>
  <c r="AD3754" i="1"/>
  <c r="AC3755" i="1"/>
  <c r="AD3755" i="1"/>
  <c r="AC3756" i="1"/>
  <c r="AD3756" i="1"/>
  <c r="AC3757" i="1"/>
  <c r="AD3757" i="1"/>
  <c r="AC3758" i="1"/>
  <c r="AD3758" i="1"/>
  <c r="AC3759" i="1"/>
  <c r="AD3759" i="1"/>
  <c r="AC3760" i="1"/>
  <c r="AD3760" i="1"/>
  <c r="AC3761" i="1"/>
  <c r="AD3761" i="1"/>
  <c r="AC3762" i="1"/>
  <c r="AD3762" i="1"/>
  <c r="AC3763" i="1"/>
  <c r="AD3763" i="1"/>
  <c r="AC3764" i="1"/>
  <c r="AD3764" i="1"/>
  <c r="AC3765" i="1"/>
  <c r="AD3765" i="1"/>
  <c r="AC3766" i="1"/>
  <c r="AD3766" i="1"/>
  <c r="AC3767" i="1"/>
  <c r="AD3767" i="1"/>
  <c r="AC3768" i="1"/>
  <c r="AD3768" i="1"/>
  <c r="AC3769" i="1"/>
  <c r="AD3769" i="1"/>
  <c r="AC3770" i="1"/>
  <c r="AD3770" i="1"/>
  <c r="AC3771" i="1"/>
  <c r="AD3771" i="1"/>
  <c r="AC3772" i="1"/>
  <c r="AD3772" i="1"/>
  <c r="AC3773" i="1"/>
  <c r="AD3773" i="1"/>
  <c r="AC3774" i="1"/>
  <c r="AD3774" i="1"/>
  <c r="AC3775" i="1"/>
  <c r="AD3775" i="1"/>
  <c r="AC3776" i="1"/>
  <c r="AD3776" i="1"/>
  <c r="AC3777" i="1"/>
  <c r="AD3777" i="1"/>
  <c r="AC3778" i="1"/>
  <c r="AD3778" i="1"/>
  <c r="AC3779" i="1"/>
  <c r="AD3779" i="1"/>
  <c r="AC3780" i="1"/>
  <c r="AD3780" i="1"/>
  <c r="AC3781" i="1"/>
  <c r="AD3781" i="1"/>
  <c r="AC3782" i="1"/>
  <c r="AD3782" i="1"/>
  <c r="AC3783" i="1"/>
  <c r="AD3783" i="1"/>
  <c r="AC3784" i="1"/>
  <c r="AD3784" i="1"/>
  <c r="AC3785" i="1"/>
  <c r="AD3785" i="1"/>
  <c r="AC3786" i="1"/>
  <c r="AD3786" i="1"/>
  <c r="AC3787" i="1"/>
  <c r="AD3787" i="1"/>
  <c r="AC3788" i="1"/>
  <c r="AD3788" i="1"/>
  <c r="AC3789" i="1"/>
  <c r="AD3789" i="1"/>
  <c r="AC3790" i="1"/>
  <c r="AD3790" i="1"/>
  <c r="AC3791" i="1"/>
  <c r="AD3791" i="1"/>
  <c r="AC3792" i="1"/>
  <c r="AD3792" i="1"/>
  <c r="AC3793" i="1"/>
  <c r="AD3793" i="1"/>
  <c r="AC3794" i="1"/>
  <c r="AD3794" i="1"/>
  <c r="AC3795" i="1"/>
  <c r="AD3795" i="1"/>
  <c r="AC3796" i="1"/>
  <c r="AD3796" i="1"/>
  <c r="AC3797" i="1"/>
  <c r="AD3797" i="1"/>
  <c r="AC3798" i="1"/>
  <c r="AD3798" i="1"/>
  <c r="AC3799" i="1"/>
  <c r="AD3799" i="1"/>
  <c r="AC3800" i="1"/>
  <c r="AD3800" i="1"/>
  <c r="AC3801" i="1"/>
  <c r="AD3801" i="1"/>
  <c r="AC3802" i="1"/>
  <c r="AD3802" i="1"/>
  <c r="AC3803" i="1"/>
  <c r="AD3803" i="1"/>
  <c r="AC3804" i="1"/>
  <c r="AD3804" i="1"/>
  <c r="AC3805" i="1"/>
  <c r="AD3805" i="1"/>
  <c r="AC3806" i="1"/>
  <c r="AD3806" i="1"/>
  <c r="AC3807" i="1"/>
  <c r="AD3807" i="1"/>
  <c r="AC3808" i="1"/>
  <c r="AD3808" i="1"/>
  <c r="AC3809" i="1"/>
  <c r="AD3809" i="1"/>
  <c r="AC3810" i="1"/>
  <c r="AD3810" i="1"/>
  <c r="AC3811" i="1"/>
  <c r="AD3811" i="1"/>
  <c r="AC3812" i="1"/>
  <c r="AD3812" i="1"/>
  <c r="AC3813" i="1"/>
  <c r="AD3813" i="1"/>
  <c r="AC3814" i="1"/>
  <c r="AD3814" i="1"/>
  <c r="AC3815" i="1"/>
  <c r="AD3815" i="1"/>
  <c r="AC3816" i="1"/>
  <c r="AD3816" i="1"/>
  <c r="AC3817" i="1"/>
  <c r="AD3817" i="1"/>
  <c r="AC3818" i="1"/>
  <c r="AD3818" i="1"/>
  <c r="AC3819" i="1"/>
  <c r="AD3819" i="1"/>
  <c r="AC3820" i="1"/>
  <c r="AD3820" i="1"/>
  <c r="AC3821" i="1"/>
  <c r="AD3821" i="1"/>
  <c r="AC3822" i="1"/>
  <c r="AD3822" i="1"/>
  <c r="AC3823" i="1"/>
  <c r="AD3823" i="1"/>
  <c r="AC3824" i="1"/>
  <c r="AD3824" i="1"/>
  <c r="AC3825" i="1"/>
  <c r="AD3825" i="1"/>
  <c r="AC3826" i="1"/>
  <c r="AD3826" i="1"/>
  <c r="AC3827" i="1"/>
  <c r="AD3827" i="1"/>
  <c r="AC3828" i="1"/>
  <c r="AD3828" i="1"/>
  <c r="AC3829" i="1"/>
  <c r="AD3829" i="1"/>
  <c r="AC3830" i="1"/>
  <c r="AD3830" i="1"/>
  <c r="AC3831" i="1"/>
  <c r="AD3831" i="1"/>
  <c r="AC3832" i="1"/>
  <c r="AD3832" i="1"/>
  <c r="AC3833" i="1"/>
  <c r="AD3833" i="1"/>
  <c r="AC3834" i="1"/>
  <c r="AD3834" i="1"/>
  <c r="AC3835" i="1"/>
  <c r="AD3835" i="1"/>
  <c r="AC3836" i="1"/>
  <c r="AD3836" i="1"/>
  <c r="AC3837" i="1"/>
  <c r="AD3837" i="1"/>
  <c r="AC3838" i="1"/>
  <c r="AD3838" i="1"/>
  <c r="AC3839" i="1"/>
  <c r="AD3839" i="1"/>
  <c r="AC3840" i="1"/>
  <c r="AD3840" i="1"/>
  <c r="AC3841" i="1"/>
  <c r="AD3841" i="1"/>
  <c r="AC3842" i="1"/>
  <c r="AD3842" i="1"/>
  <c r="AC3843" i="1"/>
  <c r="AD3843" i="1"/>
  <c r="AC3844" i="1"/>
  <c r="AD3844" i="1"/>
  <c r="AC3845" i="1"/>
  <c r="AD3845" i="1"/>
  <c r="AC3846" i="1"/>
  <c r="AD3846" i="1"/>
  <c r="AC3847" i="1"/>
  <c r="AD3847" i="1"/>
  <c r="AC3848" i="1"/>
  <c r="AD3848" i="1"/>
  <c r="AC3849" i="1"/>
  <c r="AD3849" i="1"/>
  <c r="AC3850" i="1"/>
  <c r="AD3850" i="1"/>
  <c r="AC3851" i="1"/>
  <c r="AD3851" i="1"/>
  <c r="AC3852" i="1"/>
  <c r="AD3852" i="1"/>
  <c r="AC3853" i="1"/>
  <c r="AD3853" i="1"/>
  <c r="AC3854" i="1"/>
  <c r="AD3854" i="1"/>
  <c r="AC3855" i="1"/>
  <c r="AD3855" i="1"/>
  <c r="AC3856" i="1"/>
  <c r="AD3856" i="1"/>
  <c r="AC3857" i="1"/>
  <c r="AD3857" i="1"/>
  <c r="AC3858" i="1"/>
  <c r="AD3858" i="1"/>
  <c r="AC3859" i="1"/>
  <c r="AD3859" i="1"/>
  <c r="AC3860" i="1"/>
  <c r="AD3860" i="1"/>
  <c r="AC3861" i="1"/>
  <c r="AD3861" i="1"/>
  <c r="AC3862" i="1"/>
  <c r="AD3862" i="1"/>
  <c r="AC3863" i="1"/>
  <c r="AD3863" i="1"/>
  <c r="AC3864" i="1"/>
  <c r="AD3864" i="1"/>
  <c r="AC3865" i="1"/>
  <c r="AD3865" i="1"/>
  <c r="AC3866" i="1"/>
  <c r="AD3866" i="1"/>
  <c r="AC3867" i="1"/>
  <c r="AD3867" i="1"/>
  <c r="AC3868" i="1"/>
  <c r="AD3868" i="1"/>
  <c r="AC3869" i="1"/>
  <c r="AD3869" i="1"/>
  <c r="AC3870" i="1"/>
  <c r="AD3870" i="1"/>
  <c r="AC3871" i="1"/>
  <c r="AD3871" i="1"/>
  <c r="AC3872" i="1"/>
  <c r="AD3872" i="1"/>
  <c r="AC3873" i="1"/>
  <c r="AD3873" i="1"/>
  <c r="AC3874" i="1"/>
  <c r="AD3874" i="1"/>
  <c r="AC3875" i="1"/>
  <c r="AD3875" i="1"/>
  <c r="AC3876" i="1"/>
  <c r="AD3876" i="1"/>
  <c r="AC3877" i="1"/>
  <c r="AD3877" i="1"/>
  <c r="AC3878" i="1"/>
  <c r="AD3878" i="1"/>
  <c r="AC3879" i="1"/>
  <c r="AD3879" i="1"/>
  <c r="AC3880" i="1"/>
  <c r="AD3880" i="1"/>
  <c r="AC3881" i="1"/>
  <c r="AD3881" i="1"/>
  <c r="AC3882" i="1"/>
  <c r="AD3882" i="1"/>
  <c r="AC3883" i="1"/>
  <c r="AD3883" i="1"/>
  <c r="AC3884" i="1"/>
  <c r="AD3884" i="1"/>
  <c r="AC3885" i="1"/>
  <c r="AD3885" i="1"/>
  <c r="AC3886" i="1"/>
  <c r="AD3886" i="1"/>
  <c r="AC3887" i="1"/>
  <c r="AD3887" i="1"/>
  <c r="AC3888" i="1"/>
  <c r="AD3888" i="1"/>
  <c r="AC3889" i="1"/>
  <c r="AD3889" i="1"/>
  <c r="AC3890" i="1"/>
  <c r="AD3890" i="1"/>
  <c r="AC3891" i="1"/>
  <c r="AD3891" i="1"/>
  <c r="AC3892" i="1"/>
  <c r="AD3892" i="1"/>
  <c r="AC3893" i="1"/>
  <c r="AD3893" i="1"/>
  <c r="AC3894" i="1"/>
  <c r="AD3894" i="1"/>
  <c r="AC3895" i="1"/>
  <c r="AD3895" i="1"/>
  <c r="AC3896" i="1"/>
  <c r="AD3896" i="1"/>
  <c r="AC3897" i="1"/>
  <c r="AD3897" i="1"/>
  <c r="AC3898" i="1"/>
  <c r="AD3898" i="1"/>
  <c r="AC3899" i="1"/>
  <c r="AD3899" i="1"/>
  <c r="AC3900" i="1"/>
  <c r="AD3900" i="1"/>
  <c r="AC3901" i="1"/>
  <c r="AD3901" i="1"/>
  <c r="AC3902" i="1"/>
  <c r="AD3902" i="1"/>
  <c r="AC3903" i="1"/>
  <c r="AD3903" i="1"/>
  <c r="AC3904" i="1"/>
  <c r="AD3904" i="1"/>
  <c r="AC3905" i="1"/>
  <c r="AD3905" i="1"/>
  <c r="AC3906" i="1"/>
  <c r="AD3906" i="1"/>
  <c r="AC3907" i="1"/>
  <c r="AD3907" i="1"/>
  <c r="AC3908" i="1"/>
  <c r="AD3908" i="1"/>
  <c r="AC3909" i="1"/>
  <c r="AD3909" i="1"/>
  <c r="AC3910" i="1"/>
  <c r="AD3910" i="1"/>
  <c r="AC3911" i="1"/>
  <c r="AD3911" i="1"/>
  <c r="AC3912" i="1"/>
  <c r="AD3912" i="1"/>
  <c r="AC3913" i="1"/>
  <c r="AD3913" i="1"/>
  <c r="AC3914" i="1"/>
  <c r="AD3914" i="1"/>
  <c r="AC3915" i="1"/>
  <c r="AD3915" i="1"/>
  <c r="AC3916" i="1"/>
  <c r="AD3916" i="1"/>
  <c r="AC3917" i="1"/>
  <c r="AD3917" i="1"/>
  <c r="AC3918" i="1"/>
  <c r="AD3918" i="1"/>
  <c r="AC3919" i="1"/>
  <c r="AD3919" i="1"/>
  <c r="AC3920" i="1"/>
  <c r="AD3920" i="1"/>
  <c r="AC3921" i="1"/>
  <c r="AD3921" i="1"/>
  <c r="AC3922" i="1"/>
  <c r="AD3922" i="1"/>
  <c r="AC3923" i="1"/>
  <c r="AD3923" i="1"/>
  <c r="AC3924" i="1"/>
  <c r="AD3924" i="1"/>
  <c r="AC3925" i="1"/>
  <c r="AD3925" i="1"/>
  <c r="AC3926" i="1"/>
  <c r="AD3926" i="1"/>
  <c r="AC3927" i="1"/>
  <c r="AD3927" i="1"/>
  <c r="AC3928" i="1"/>
  <c r="AD3928" i="1"/>
  <c r="AC3929" i="1"/>
  <c r="AD3929" i="1"/>
  <c r="AC3930" i="1"/>
  <c r="AD3930" i="1"/>
  <c r="AC3931" i="1"/>
  <c r="AD3931" i="1"/>
  <c r="AC3932" i="1"/>
  <c r="AD3932" i="1"/>
  <c r="AC3933" i="1"/>
  <c r="AD3933" i="1"/>
  <c r="AC3934" i="1"/>
  <c r="AD3934" i="1"/>
  <c r="AC3935" i="1"/>
  <c r="AD3935" i="1"/>
  <c r="AC3936" i="1"/>
  <c r="AD3936" i="1"/>
  <c r="AC3937" i="1"/>
  <c r="AD3937" i="1"/>
  <c r="AC3938" i="1"/>
  <c r="AD3938" i="1"/>
  <c r="AC3939" i="1"/>
  <c r="AD3939" i="1"/>
  <c r="AC3940" i="1"/>
  <c r="AD3940" i="1"/>
  <c r="AC3941" i="1"/>
  <c r="AD3941" i="1"/>
  <c r="AC3942" i="1"/>
  <c r="AD3942" i="1"/>
  <c r="AC3943" i="1"/>
  <c r="AD3943" i="1"/>
  <c r="AC3944" i="1"/>
  <c r="AD3944" i="1"/>
  <c r="AC3945" i="1"/>
  <c r="AD3945" i="1"/>
  <c r="AC3946" i="1"/>
  <c r="AD3946" i="1"/>
  <c r="AC3947" i="1"/>
  <c r="AD3947" i="1"/>
  <c r="AC3948" i="1"/>
  <c r="AD3948" i="1"/>
  <c r="AC3949" i="1"/>
  <c r="AD3949" i="1"/>
  <c r="AC3950" i="1"/>
  <c r="AD3950" i="1"/>
  <c r="AC3951" i="1"/>
  <c r="AD3951" i="1"/>
  <c r="AC3952" i="1"/>
  <c r="AD3952" i="1"/>
  <c r="AC3953" i="1"/>
  <c r="AD3953" i="1"/>
  <c r="AC3954" i="1"/>
  <c r="AD3954" i="1"/>
  <c r="AC3955" i="1"/>
  <c r="AD3955" i="1"/>
  <c r="AC3956" i="1"/>
  <c r="AD3956" i="1"/>
  <c r="AC3957" i="1"/>
  <c r="AD3957" i="1"/>
  <c r="AC3958" i="1"/>
  <c r="AD3958" i="1"/>
  <c r="AC3959" i="1"/>
  <c r="AD3959" i="1"/>
  <c r="AC3960" i="1"/>
  <c r="AD3960" i="1"/>
  <c r="AC3961" i="1"/>
  <c r="AD3961" i="1"/>
  <c r="AC3962" i="1"/>
  <c r="AD3962" i="1"/>
  <c r="AC3963" i="1"/>
  <c r="AD3963" i="1"/>
  <c r="AC3964" i="1"/>
  <c r="AD3964" i="1"/>
  <c r="AC3965" i="1"/>
  <c r="AD3965" i="1"/>
  <c r="AC3966" i="1"/>
  <c r="AD3966" i="1"/>
  <c r="AC3967" i="1"/>
  <c r="AD3967" i="1"/>
  <c r="AC3968" i="1"/>
  <c r="AD3968" i="1"/>
  <c r="AC3969" i="1"/>
  <c r="AD3969" i="1"/>
  <c r="AC3970" i="1"/>
  <c r="AD3970" i="1"/>
  <c r="AC3971" i="1"/>
  <c r="AD3971" i="1"/>
  <c r="AC3972" i="1"/>
  <c r="AD3972" i="1"/>
  <c r="AC3973" i="1"/>
  <c r="AD3973" i="1"/>
  <c r="AC3974" i="1"/>
  <c r="AD3974" i="1"/>
  <c r="AC3975" i="1"/>
  <c r="AD3975" i="1"/>
  <c r="AC3976" i="1"/>
  <c r="AD3976" i="1"/>
  <c r="AC3977" i="1"/>
  <c r="AD3977" i="1"/>
  <c r="AC3978" i="1"/>
  <c r="AD3978" i="1"/>
  <c r="AC3979" i="1"/>
  <c r="AD3979" i="1"/>
  <c r="AC3980" i="1"/>
  <c r="AD3980" i="1"/>
  <c r="AC3981" i="1"/>
  <c r="AD3981" i="1"/>
  <c r="AC3982" i="1"/>
  <c r="AD3982" i="1"/>
  <c r="AC3983" i="1"/>
  <c r="AD3983" i="1"/>
  <c r="AC3984" i="1"/>
  <c r="AD3984" i="1"/>
  <c r="AC3985" i="1"/>
  <c r="AD3985" i="1"/>
  <c r="AC3986" i="1"/>
  <c r="AD3986" i="1"/>
  <c r="AC3987" i="1"/>
  <c r="AD3987" i="1"/>
  <c r="AC3988" i="1"/>
  <c r="AD3988" i="1"/>
  <c r="AC3989" i="1"/>
  <c r="AD3989" i="1"/>
  <c r="AC3990" i="1"/>
  <c r="AD3990" i="1"/>
  <c r="AC3991" i="1"/>
  <c r="AD3991" i="1"/>
  <c r="AC3992" i="1"/>
  <c r="AD3992" i="1"/>
  <c r="AC3993" i="1"/>
  <c r="AD3993" i="1"/>
  <c r="AC3994" i="1"/>
  <c r="AD3994" i="1"/>
  <c r="AC3995" i="1"/>
  <c r="AD3995" i="1"/>
  <c r="AC3996" i="1"/>
  <c r="AD3996" i="1"/>
  <c r="AC3997" i="1"/>
  <c r="AD3997" i="1"/>
  <c r="AC3998" i="1"/>
  <c r="AD3998" i="1"/>
  <c r="AC3999" i="1"/>
  <c r="AD3999" i="1"/>
  <c r="AC4000" i="1"/>
  <c r="AD4000" i="1"/>
  <c r="AC4001" i="1"/>
  <c r="AD4001" i="1"/>
  <c r="AC4002" i="1"/>
  <c r="AD4002" i="1"/>
  <c r="AC4003" i="1"/>
  <c r="AD4003" i="1"/>
  <c r="AC4004" i="1"/>
  <c r="AD4004" i="1"/>
  <c r="AC4005" i="1"/>
  <c r="AD4005" i="1"/>
  <c r="AC4006" i="1"/>
  <c r="AD4006" i="1"/>
  <c r="AC4007" i="1"/>
  <c r="AD4007" i="1"/>
  <c r="AC4008" i="1"/>
  <c r="AD4008" i="1"/>
  <c r="AC4009" i="1"/>
  <c r="AD4009" i="1"/>
  <c r="AC4010" i="1"/>
  <c r="AD4010" i="1"/>
  <c r="AC4011" i="1"/>
  <c r="AD4011" i="1"/>
  <c r="AC4012" i="1"/>
  <c r="AD4012" i="1"/>
  <c r="AC4013" i="1"/>
  <c r="AD4013" i="1"/>
  <c r="AC4014" i="1"/>
  <c r="AD4014" i="1"/>
  <c r="AC4015" i="1"/>
  <c r="AD4015" i="1"/>
  <c r="AC4016" i="1"/>
  <c r="AD4016" i="1"/>
  <c r="AC4017" i="1"/>
  <c r="AD4017" i="1"/>
  <c r="AC4018" i="1"/>
  <c r="AD4018" i="1"/>
  <c r="AC4019" i="1"/>
  <c r="AD4019" i="1"/>
  <c r="AC4020" i="1"/>
  <c r="AD4020" i="1"/>
  <c r="AC4021" i="1"/>
  <c r="AD4021" i="1"/>
  <c r="AC4022" i="1"/>
  <c r="AD4022" i="1"/>
  <c r="AC4023" i="1"/>
  <c r="AD4023" i="1"/>
  <c r="AC4024" i="1"/>
  <c r="AD4024" i="1"/>
  <c r="AC4025" i="1"/>
  <c r="AD4025" i="1"/>
  <c r="AC4026" i="1"/>
  <c r="AD4026" i="1"/>
  <c r="AC4027" i="1"/>
  <c r="AD4027" i="1"/>
  <c r="AC4028" i="1"/>
  <c r="AD4028" i="1"/>
  <c r="AC4029" i="1"/>
  <c r="AD4029" i="1"/>
  <c r="AC4030" i="1"/>
  <c r="AD4030" i="1"/>
  <c r="AC4031" i="1"/>
  <c r="AD4031" i="1"/>
  <c r="AC4032" i="1"/>
  <c r="AD4032" i="1"/>
  <c r="AC4033" i="1"/>
  <c r="AD4033" i="1"/>
  <c r="AC4034" i="1"/>
  <c r="AD4034" i="1"/>
  <c r="AC4035" i="1"/>
  <c r="AD4035" i="1"/>
  <c r="AC4036" i="1"/>
  <c r="AD4036" i="1"/>
  <c r="AC4037" i="1"/>
  <c r="AD4037" i="1"/>
  <c r="AC4038" i="1"/>
  <c r="AD4038" i="1"/>
  <c r="AC4039" i="1"/>
  <c r="AD4039" i="1"/>
  <c r="AC4040" i="1"/>
  <c r="AD4040" i="1"/>
  <c r="AC4041" i="1"/>
  <c r="AD4041" i="1"/>
  <c r="AC4042" i="1"/>
  <c r="AD4042" i="1"/>
  <c r="AC4043" i="1"/>
  <c r="AD4043" i="1"/>
  <c r="AC4044" i="1"/>
  <c r="AD4044" i="1"/>
  <c r="AC4045" i="1"/>
  <c r="AD4045" i="1"/>
  <c r="AC4046" i="1"/>
  <c r="AD4046" i="1"/>
  <c r="AC4047" i="1"/>
  <c r="AD4047" i="1"/>
  <c r="AC4048" i="1"/>
  <c r="AD4048" i="1"/>
  <c r="AC4049" i="1"/>
  <c r="AD4049" i="1"/>
  <c r="AC4050" i="1"/>
  <c r="AD4050" i="1"/>
  <c r="AC4051" i="1"/>
  <c r="AD4051" i="1"/>
  <c r="AC4052" i="1"/>
  <c r="AD4052" i="1"/>
  <c r="AC4053" i="1"/>
  <c r="AD4053" i="1"/>
  <c r="AC4054" i="1"/>
  <c r="AD4054" i="1"/>
  <c r="AC4055" i="1"/>
  <c r="AD4055" i="1"/>
  <c r="AC4056" i="1"/>
  <c r="AD4056" i="1"/>
  <c r="AC4057" i="1"/>
  <c r="AD4057" i="1"/>
  <c r="AC4058" i="1"/>
  <c r="AD4058" i="1"/>
  <c r="AC4059" i="1"/>
  <c r="AD4059" i="1"/>
  <c r="AC4060" i="1"/>
  <c r="AD4060" i="1"/>
  <c r="AC4061" i="1"/>
  <c r="AD4061" i="1"/>
  <c r="AC4062" i="1"/>
  <c r="AD4062" i="1"/>
  <c r="AC4063" i="1"/>
  <c r="AD4063" i="1"/>
  <c r="AC4064" i="1"/>
  <c r="AD4064" i="1"/>
  <c r="AC4065" i="1"/>
  <c r="AD4065" i="1"/>
  <c r="AC4066" i="1"/>
  <c r="AD4066" i="1"/>
  <c r="AC4067" i="1"/>
  <c r="AD4067" i="1"/>
  <c r="AC4068" i="1"/>
  <c r="AD4068" i="1"/>
  <c r="AC4069" i="1"/>
  <c r="AD4069" i="1"/>
  <c r="AC4070" i="1"/>
  <c r="AD4070" i="1"/>
  <c r="AC4071" i="1"/>
  <c r="AD4071" i="1"/>
  <c r="AC4072" i="1"/>
  <c r="AD4072" i="1"/>
  <c r="AC4073" i="1"/>
  <c r="AD4073" i="1"/>
  <c r="AC4074" i="1"/>
  <c r="AD4074" i="1"/>
  <c r="AC4075" i="1"/>
  <c r="AD4075" i="1"/>
  <c r="AC4076" i="1"/>
  <c r="AD4076" i="1"/>
  <c r="AC4077" i="1"/>
  <c r="AD4077" i="1"/>
  <c r="AC4078" i="1"/>
  <c r="AD4078" i="1"/>
  <c r="AC4079" i="1"/>
  <c r="AD4079" i="1"/>
  <c r="AC4080" i="1"/>
  <c r="AD4080" i="1"/>
  <c r="AC4081" i="1"/>
  <c r="AD4081" i="1"/>
  <c r="AC4082" i="1"/>
  <c r="AD4082" i="1"/>
  <c r="AC4083" i="1"/>
  <c r="AD4083" i="1"/>
  <c r="AC4084" i="1"/>
  <c r="AD4084" i="1"/>
  <c r="AC4085" i="1"/>
  <c r="AD4085" i="1"/>
  <c r="AC4086" i="1"/>
  <c r="AD4086" i="1"/>
  <c r="AC4087" i="1"/>
  <c r="AD4087" i="1"/>
  <c r="AC4088" i="1"/>
  <c r="AD4088" i="1"/>
  <c r="AC4089" i="1"/>
  <c r="AD4089" i="1"/>
  <c r="AC4090" i="1"/>
  <c r="AD4090" i="1"/>
  <c r="AC4091" i="1"/>
  <c r="AD4091" i="1"/>
  <c r="AC4092" i="1"/>
  <c r="AD4092" i="1"/>
  <c r="AC4093" i="1"/>
  <c r="AD4093" i="1"/>
  <c r="AC4094" i="1"/>
  <c r="AD4094" i="1"/>
  <c r="AC4095" i="1"/>
  <c r="AD4095" i="1"/>
  <c r="AC4096" i="1"/>
  <c r="AD4096" i="1"/>
  <c r="AC4097" i="1"/>
  <c r="AD4097" i="1"/>
  <c r="AC4098" i="1"/>
  <c r="AD4098" i="1"/>
  <c r="AC4099" i="1"/>
  <c r="AD4099" i="1"/>
  <c r="AC4100" i="1"/>
  <c r="AD4100" i="1"/>
  <c r="AC4101" i="1"/>
  <c r="AD4101" i="1"/>
  <c r="AC4102" i="1"/>
  <c r="AD4102" i="1"/>
  <c r="AC4103" i="1"/>
  <c r="AD4103" i="1"/>
  <c r="AC4104" i="1"/>
  <c r="AD4104" i="1"/>
  <c r="AC4105" i="1"/>
  <c r="AD4105" i="1"/>
  <c r="AC4106" i="1"/>
  <c r="AD4106" i="1"/>
  <c r="AC4107" i="1"/>
  <c r="AD4107" i="1"/>
  <c r="AC4108" i="1"/>
  <c r="AD4108" i="1"/>
  <c r="AC4109" i="1"/>
  <c r="AD4109" i="1"/>
  <c r="AC4110" i="1"/>
  <c r="AD4110" i="1"/>
  <c r="AC4111" i="1"/>
  <c r="AD4111" i="1"/>
  <c r="AC4112" i="1"/>
  <c r="AD4112" i="1"/>
  <c r="AC4113" i="1"/>
  <c r="AD4113" i="1"/>
  <c r="AC4114" i="1"/>
  <c r="AD4114" i="1"/>
  <c r="AC4115" i="1"/>
  <c r="AD4115" i="1"/>
  <c r="AC4116" i="1"/>
  <c r="AD4116" i="1"/>
  <c r="AC4117" i="1"/>
  <c r="AD4117" i="1"/>
  <c r="AC4118" i="1"/>
  <c r="AD4118" i="1"/>
  <c r="AC4119" i="1"/>
  <c r="AD4119" i="1"/>
  <c r="AC4120" i="1"/>
  <c r="AD4120" i="1"/>
  <c r="AC4121" i="1"/>
  <c r="AD4121" i="1"/>
  <c r="AC4122" i="1"/>
  <c r="AD4122" i="1"/>
  <c r="AC4123" i="1"/>
  <c r="AD4123" i="1"/>
  <c r="AC4124" i="1"/>
  <c r="AD4124" i="1"/>
  <c r="AC4125" i="1"/>
  <c r="AD4125" i="1"/>
  <c r="AC4126" i="1"/>
  <c r="AD4126" i="1"/>
  <c r="AC4127" i="1"/>
  <c r="AD4127" i="1"/>
  <c r="AC4128" i="1"/>
  <c r="AD4128" i="1"/>
  <c r="AC4129" i="1"/>
  <c r="AD4129" i="1"/>
  <c r="AC4130" i="1"/>
  <c r="AD4130" i="1"/>
  <c r="AC4131" i="1"/>
  <c r="AD4131" i="1"/>
  <c r="AC4132" i="1"/>
  <c r="AD4132" i="1"/>
  <c r="AC4133" i="1"/>
  <c r="AD4133" i="1"/>
  <c r="AC4134" i="1"/>
  <c r="AD4134" i="1"/>
  <c r="AC4135" i="1"/>
  <c r="AD4135" i="1"/>
  <c r="AC4136" i="1"/>
  <c r="AD4136" i="1"/>
  <c r="AC4137" i="1"/>
  <c r="AD4137" i="1"/>
  <c r="AC4138" i="1"/>
  <c r="AD4138" i="1"/>
  <c r="AC4139" i="1"/>
  <c r="AD4139" i="1"/>
  <c r="AC4140" i="1"/>
  <c r="AD4140" i="1"/>
  <c r="AC4141" i="1"/>
  <c r="AD4141" i="1"/>
  <c r="AC4142" i="1"/>
  <c r="AD4142" i="1"/>
  <c r="AC4143" i="1"/>
  <c r="AD4143" i="1"/>
  <c r="AC4144" i="1"/>
  <c r="AD4144" i="1"/>
  <c r="AC4145" i="1"/>
  <c r="AD4145" i="1"/>
  <c r="AC4146" i="1"/>
  <c r="AD4146" i="1"/>
  <c r="AC4147" i="1"/>
  <c r="AD4147" i="1"/>
  <c r="AC4148" i="1"/>
  <c r="AD4148" i="1"/>
  <c r="AC4149" i="1"/>
  <c r="AD4149" i="1"/>
  <c r="AC4150" i="1"/>
  <c r="AD4150" i="1"/>
  <c r="AC4151" i="1"/>
  <c r="AD4151" i="1"/>
  <c r="AC4152" i="1"/>
  <c r="AD4152" i="1"/>
  <c r="AC4153" i="1"/>
  <c r="AD4153" i="1"/>
  <c r="AC4154" i="1"/>
  <c r="AD4154" i="1"/>
  <c r="AC4155" i="1"/>
  <c r="AD4155" i="1"/>
  <c r="AC4156" i="1"/>
  <c r="AD4156" i="1"/>
  <c r="AC4157" i="1"/>
  <c r="AD4157" i="1"/>
  <c r="AC4158" i="1"/>
  <c r="AD4158" i="1"/>
  <c r="AC4159" i="1"/>
  <c r="AD4159" i="1"/>
  <c r="AC4160" i="1"/>
  <c r="AD4160" i="1"/>
  <c r="AC4161" i="1"/>
  <c r="AD4161" i="1"/>
  <c r="AC4162" i="1"/>
  <c r="AD4162" i="1"/>
  <c r="AC4163" i="1"/>
  <c r="AD4163" i="1"/>
  <c r="AC4164" i="1"/>
  <c r="AD4164" i="1"/>
  <c r="AC4165" i="1"/>
  <c r="AD4165" i="1"/>
  <c r="AC4166" i="1"/>
  <c r="AD4166" i="1"/>
  <c r="AC4167" i="1"/>
  <c r="AD4167" i="1"/>
  <c r="AC4168" i="1"/>
  <c r="AD4168" i="1"/>
  <c r="AC4169" i="1"/>
  <c r="AD4169" i="1"/>
  <c r="AC4170" i="1"/>
  <c r="AD4170" i="1"/>
  <c r="AC4171" i="1"/>
  <c r="AD4171" i="1"/>
  <c r="AC4172" i="1"/>
  <c r="AD4172" i="1"/>
  <c r="AC4173" i="1"/>
  <c r="AD4173" i="1"/>
  <c r="AC4174" i="1"/>
  <c r="AD4174" i="1"/>
  <c r="AC4175" i="1"/>
  <c r="AD4175" i="1"/>
  <c r="AC4176" i="1"/>
  <c r="AD4176" i="1"/>
  <c r="AC4177" i="1"/>
  <c r="AD4177" i="1"/>
  <c r="AC4178" i="1"/>
  <c r="AD4178" i="1"/>
  <c r="AC4179" i="1"/>
  <c r="AD4179" i="1"/>
  <c r="AC4180" i="1"/>
  <c r="AD4180" i="1"/>
  <c r="AC4181" i="1"/>
  <c r="AD4181" i="1"/>
  <c r="AC4182" i="1"/>
  <c r="AD4182" i="1"/>
  <c r="AC4183" i="1"/>
  <c r="AD4183" i="1"/>
  <c r="AC4184" i="1"/>
  <c r="AD4184" i="1"/>
  <c r="AC4185" i="1"/>
  <c r="AD4185" i="1"/>
  <c r="AC4186" i="1"/>
  <c r="AD4186" i="1"/>
  <c r="AC4187" i="1"/>
  <c r="AD4187" i="1"/>
  <c r="AC4188" i="1"/>
  <c r="AD4188" i="1"/>
  <c r="AC4189" i="1"/>
  <c r="AD4189" i="1"/>
  <c r="AC4190" i="1"/>
  <c r="AD4190" i="1"/>
  <c r="AC4191" i="1"/>
  <c r="AD4191" i="1"/>
  <c r="AC4192" i="1"/>
  <c r="AD4192" i="1"/>
  <c r="AC4193" i="1"/>
  <c r="AD4193" i="1"/>
  <c r="AC4194" i="1"/>
  <c r="AD4194" i="1"/>
  <c r="AC4195" i="1"/>
  <c r="AD4195" i="1"/>
  <c r="AC4196" i="1"/>
  <c r="AD4196" i="1"/>
  <c r="AC4197" i="1"/>
  <c r="AD4197" i="1"/>
  <c r="AC4198" i="1"/>
  <c r="AD4198" i="1"/>
  <c r="AC4199" i="1"/>
  <c r="AD4199" i="1"/>
  <c r="AC4200" i="1"/>
  <c r="AD4200" i="1"/>
  <c r="AC4201" i="1"/>
  <c r="AD4201" i="1"/>
  <c r="AC4202" i="1"/>
  <c r="AD4202" i="1"/>
  <c r="AC4203" i="1"/>
  <c r="AD4203" i="1"/>
  <c r="AC4204" i="1"/>
  <c r="AD4204" i="1"/>
  <c r="AC4205" i="1"/>
  <c r="AD4205" i="1"/>
  <c r="AC4206" i="1"/>
  <c r="AD4206" i="1"/>
  <c r="AC4207" i="1"/>
  <c r="AD4207" i="1"/>
  <c r="AC4208" i="1"/>
  <c r="AD4208" i="1"/>
  <c r="AC4209" i="1"/>
  <c r="AD4209" i="1"/>
  <c r="AC4210" i="1"/>
  <c r="AD4210" i="1"/>
  <c r="AC4211" i="1"/>
  <c r="AD4211" i="1"/>
  <c r="AC4212" i="1"/>
  <c r="AD4212" i="1"/>
  <c r="AC4213" i="1"/>
  <c r="AD4213" i="1"/>
  <c r="AC4214" i="1"/>
  <c r="AD4214" i="1"/>
  <c r="AC4215" i="1"/>
  <c r="AD4215" i="1"/>
  <c r="AC4216" i="1"/>
  <c r="AD4216" i="1"/>
  <c r="AC4217" i="1"/>
  <c r="AD4217" i="1"/>
  <c r="AC4218" i="1"/>
  <c r="AD4218" i="1"/>
  <c r="AC4219" i="1"/>
  <c r="AD4219" i="1"/>
  <c r="AC4220" i="1"/>
  <c r="AD4220" i="1"/>
  <c r="AC4221" i="1"/>
  <c r="AD4221" i="1"/>
  <c r="AC4222" i="1"/>
  <c r="AD4222" i="1"/>
  <c r="AC4223" i="1"/>
  <c r="AD4223" i="1"/>
  <c r="AC4224" i="1"/>
  <c r="AD4224" i="1"/>
  <c r="AC4225" i="1"/>
  <c r="AD4225" i="1"/>
  <c r="AC4226" i="1"/>
  <c r="AD4226" i="1"/>
  <c r="AC4227" i="1"/>
  <c r="AD4227" i="1"/>
  <c r="AC4228" i="1"/>
  <c r="AD4228" i="1"/>
  <c r="AC4229" i="1"/>
  <c r="AD4229" i="1"/>
  <c r="AC4230" i="1"/>
  <c r="AD4230" i="1"/>
  <c r="AC4231" i="1"/>
  <c r="AD4231" i="1"/>
  <c r="AC4232" i="1"/>
  <c r="AD4232" i="1"/>
  <c r="AC4233" i="1"/>
  <c r="AD4233" i="1"/>
  <c r="AC4234" i="1"/>
  <c r="AD4234" i="1"/>
  <c r="AC4235" i="1"/>
  <c r="AD4235" i="1"/>
  <c r="AC4236" i="1"/>
  <c r="AD4236" i="1"/>
  <c r="AC4237" i="1"/>
  <c r="AD4237" i="1"/>
  <c r="AC4238" i="1"/>
  <c r="AD4238" i="1"/>
  <c r="AC4239" i="1"/>
  <c r="AD4239" i="1"/>
  <c r="AC4240" i="1"/>
  <c r="AD4240" i="1"/>
  <c r="AC4241" i="1"/>
  <c r="AD4241" i="1"/>
  <c r="AC4242" i="1"/>
  <c r="AD4242" i="1"/>
  <c r="AC4243" i="1"/>
  <c r="AD4243" i="1"/>
  <c r="AC4244" i="1"/>
  <c r="AD4244" i="1"/>
  <c r="AC4245" i="1"/>
  <c r="AD4245" i="1"/>
  <c r="AC4246" i="1"/>
  <c r="AD4246" i="1"/>
  <c r="AC4247" i="1"/>
  <c r="AD4247" i="1"/>
  <c r="AC4248" i="1"/>
  <c r="AD4248" i="1"/>
  <c r="AC4249" i="1"/>
  <c r="AD4249" i="1"/>
  <c r="AC4250" i="1"/>
  <c r="AD4250" i="1"/>
  <c r="AC4251" i="1"/>
  <c r="AD4251" i="1"/>
  <c r="AC4252" i="1"/>
  <c r="AD4252" i="1"/>
  <c r="AC4253" i="1"/>
  <c r="AD4253" i="1"/>
  <c r="AC4254" i="1"/>
  <c r="AD4254" i="1"/>
  <c r="AC4255" i="1"/>
  <c r="AD4255" i="1"/>
  <c r="AC4256" i="1"/>
  <c r="AD4256" i="1"/>
  <c r="AC4257" i="1"/>
  <c r="AD4257" i="1"/>
  <c r="AC4258" i="1"/>
  <c r="AD4258" i="1"/>
  <c r="AC4259" i="1"/>
  <c r="AD4259" i="1"/>
  <c r="AC4260" i="1"/>
  <c r="AD4260" i="1"/>
  <c r="AC4261" i="1"/>
  <c r="AD4261" i="1"/>
  <c r="AC4262" i="1"/>
  <c r="AD4262" i="1"/>
  <c r="AC4263" i="1"/>
  <c r="AD4263" i="1"/>
  <c r="AC4264" i="1"/>
  <c r="AD4264" i="1"/>
  <c r="AC4265" i="1"/>
  <c r="AD4265" i="1"/>
  <c r="AC4266" i="1"/>
  <c r="AD4266" i="1"/>
  <c r="AC4267" i="1"/>
  <c r="AD4267" i="1"/>
  <c r="AC4268" i="1"/>
  <c r="AD4268" i="1"/>
  <c r="AC4269" i="1"/>
  <c r="AD4269" i="1"/>
  <c r="AC4270" i="1"/>
  <c r="AD4270" i="1"/>
  <c r="AC4271" i="1"/>
  <c r="AD4271" i="1"/>
  <c r="AC4272" i="1"/>
  <c r="AD4272" i="1"/>
  <c r="AC4273" i="1"/>
  <c r="AD4273" i="1"/>
  <c r="AC4274" i="1"/>
  <c r="AD4274" i="1"/>
  <c r="AC4275" i="1"/>
  <c r="AD4275" i="1"/>
  <c r="AC4276" i="1"/>
  <c r="AD4276" i="1"/>
  <c r="AC4277" i="1"/>
  <c r="AD4277" i="1"/>
  <c r="AC4278" i="1"/>
  <c r="AD4278" i="1"/>
  <c r="AC4279" i="1"/>
  <c r="AD4279" i="1"/>
  <c r="AC4280" i="1"/>
  <c r="AD4280" i="1"/>
  <c r="AC4281" i="1"/>
  <c r="AD4281" i="1"/>
  <c r="AC4282" i="1"/>
  <c r="AD4282" i="1"/>
  <c r="AC4283" i="1"/>
  <c r="AD4283" i="1"/>
  <c r="AC4284" i="1"/>
  <c r="AD4284" i="1"/>
  <c r="AC4285" i="1"/>
  <c r="AD4285" i="1"/>
  <c r="AC4286" i="1"/>
  <c r="AD4286" i="1"/>
  <c r="AC4287" i="1"/>
  <c r="AD4287" i="1"/>
  <c r="AC4288" i="1"/>
  <c r="AD4288" i="1"/>
  <c r="AC4289" i="1"/>
  <c r="AD4289" i="1"/>
  <c r="AC4290" i="1"/>
  <c r="AD4290" i="1"/>
  <c r="AC4291" i="1"/>
  <c r="AD4291" i="1"/>
  <c r="AC4292" i="1"/>
  <c r="AD4292" i="1"/>
  <c r="AC4293" i="1"/>
  <c r="AD4293" i="1"/>
  <c r="AC4294" i="1"/>
  <c r="AD4294" i="1"/>
  <c r="AC4295" i="1"/>
  <c r="AD4295" i="1"/>
  <c r="AC4296" i="1"/>
  <c r="AD4296" i="1"/>
  <c r="AC4297" i="1"/>
  <c r="AD4297" i="1"/>
  <c r="AC4298" i="1"/>
  <c r="AD4298" i="1"/>
  <c r="AC4299" i="1"/>
  <c r="AD4299" i="1"/>
  <c r="AC4300" i="1"/>
  <c r="AD4300" i="1"/>
  <c r="AC4301" i="1"/>
  <c r="AD4301" i="1"/>
  <c r="AC4302" i="1"/>
  <c r="AD4302" i="1"/>
  <c r="AC4303" i="1"/>
  <c r="AD4303" i="1"/>
  <c r="AC4304" i="1"/>
  <c r="AD4304" i="1"/>
  <c r="AC4305" i="1"/>
  <c r="AD4305" i="1"/>
  <c r="AC4306" i="1"/>
  <c r="AD4306" i="1"/>
  <c r="AC4307" i="1"/>
  <c r="AD4307" i="1"/>
  <c r="AC4308" i="1"/>
  <c r="AD4308" i="1"/>
  <c r="AC4309" i="1"/>
  <c r="AD4309" i="1"/>
  <c r="AC4310" i="1"/>
  <c r="AD4310" i="1"/>
  <c r="AC4311" i="1"/>
  <c r="AD4311" i="1"/>
  <c r="AC4312" i="1"/>
  <c r="AD4312" i="1"/>
  <c r="AC4313" i="1"/>
  <c r="AD4313" i="1"/>
  <c r="AC4314" i="1"/>
  <c r="AD4314" i="1"/>
  <c r="AC4315" i="1"/>
  <c r="AD4315" i="1"/>
  <c r="AC4316" i="1"/>
  <c r="AD4316" i="1"/>
  <c r="AC4317" i="1"/>
  <c r="AD4317" i="1"/>
  <c r="AC4318" i="1"/>
  <c r="AD4318" i="1"/>
  <c r="AC4319" i="1"/>
  <c r="AD4319" i="1"/>
  <c r="AC4320" i="1"/>
  <c r="AD4320" i="1"/>
  <c r="AC4321" i="1"/>
  <c r="AD4321" i="1"/>
  <c r="AC4322" i="1"/>
  <c r="AD4322" i="1"/>
  <c r="AC4323" i="1"/>
  <c r="AD4323" i="1"/>
  <c r="AC4324" i="1"/>
  <c r="AD4324" i="1"/>
  <c r="AC4325" i="1"/>
  <c r="AD4325" i="1"/>
  <c r="AC4326" i="1"/>
  <c r="AD4326" i="1"/>
  <c r="AC4327" i="1"/>
  <c r="AD4327" i="1"/>
  <c r="AC4328" i="1"/>
  <c r="AD4328" i="1"/>
  <c r="AC4329" i="1"/>
  <c r="AD4329" i="1"/>
  <c r="AC4330" i="1"/>
  <c r="AD4330" i="1"/>
  <c r="AC4331" i="1"/>
  <c r="AD4331" i="1"/>
  <c r="AC4332" i="1"/>
  <c r="AD4332" i="1"/>
  <c r="AC4333" i="1"/>
  <c r="AD4333" i="1"/>
  <c r="AC4334" i="1"/>
  <c r="AD4334" i="1"/>
  <c r="AC4335" i="1"/>
  <c r="AD4335" i="1"/>
  <c r="AC4336" i="1"/>
  <c r="AD4336" i="1"/>
  <c r="AC4337" i="1"/>
  <c r="AD4337" i="1"/>
  <c r="AC4338" i="1"/>
  <c r="AD4338" i="1"/>
  <c r="AC4339" i="1"/>
  <c r="AD4339" i="1"/>
  <c r="AC4340" i="1"/>
  <c r="AD4340" i="1"/>
  <c r="AC4341" i="1"/>
  <c r="AD4341" i="1"/>
  <c r="AC4342" i="1"/>
  <c r="AD4342" i="1"/>
  <c r="AC4343" i="1"/>
  <c r="AD4343" i="1"/>
  <c r="AC4344" i="1"/>
  <c r="AD4344" i="1"/>
  <c r="AC4345" i="1"/>
  <c r="AD4345" i="1"/>
  <c r="AC4346" i="1"/>
  <c r="AD4346" i="1"/>
  <c r="AC4347" i="1"/>
  <c r="AD4347" i="1"/>
  <c r="AC4348" i="1"/>
  <c r="AD4348" i="1"/>
  <c r="AC4349" i="1"/>
  <c r="AD4349" i="1"/>
  <c r="AC4350" i="1"/>
  <c r="AD4350" i="1"/>
  <c r="AC4351" i="1"/>
  <c r="AD4351" i="1"/>
  <c r="AC4352" i="1"/>
  <c r="AD4352" i="1"/>
  <c r="AC4353" i="1"/>
  <c r="AD4353" i="1"/>
  <c r="AC4354" i="1"/>
  <c r="AD4354" i="1"/>
  <c r="AC4355" i="1"/>
  <c r="AD4355" i="1"/>
  <c r="AC4356" i="1"/>
  <c r="AD4356" i="1"/>
  <c r="AC4357" i="1"/>
  <c r="AD4357" i="1"/>
  <c r="AC4358" i="1"/>
  <c r="AD4358" i="1"/>
  <c r="AC4359" i="1"/>
  <c r="AD4359" i="1"/>
  <c r="AC4360" i="1"/>
  <c r="AD4360" i="1"/>
  <c r="AC4361" i="1"/>
  <c r="AD4361" i="1"/>
  <c r="AC4362" i="1"/>
  <c r="AD4362" i="1"/>
  <c r="AC4363" i="1"/>
  <c r="AD4363" i="1"/>
  <c r="AC4364" i="1"/>
  <c r="AD4364" i="1"/>
  <c r="AC4365" i="1"/>
  <c r="AD4365" i="1"/>
  <c r="AC4366" i="1"/>
  <c r="AD4366" i="1"/>
  <c r="AC4367" i="1"/>
  <c r="AD4367" i="1"/>
  <c r="AC4368" i="1"/>
  <c r="AD4368" i="1"/>
  <c r="AC4369" i="1"/>
  <c r="AD4369" i="1"/>
  <c r="AC4370" i="1"/>
  <c r="AD4370" i="1"/>
  <c r="AC4371" i="1"/>
  <c r="AD4371" i="1"/>
  <c r="AC4372" i="1"/>
  <c r="AD4372" i="1"/>
  <c r="AC4373" i="1"/>
  <c r="AD4373" i="1"/>
  <c r="AC4374" i="1"/>
  <c r="AD4374" i="1"/>
  <c r="AC4375" i="1"/>
  <c r="AD4375" i="1"/>
  <c r="AC4376" i="1"/>
  <c r="AD4376" i="1"/>
  <c r="AC4377" i="1"/>
  <c r="AD4377" i="1"/>
  <c r="AC4378" i="1"/>
  <c r="AD4378" i="1"/>
  <c r="AC4379" i="1"/>
  <c r="AD4379" i="1"/>
  <c r="AC4380" i="1"/>
  <c r="AD4380" i="1"/>
  <c r="AC4381" i="1"/>
  <c r="AD4381" i="1"/>
  <c r="AC4382" i="1"/>
  <c r="AD4382" i="1"/>
  <c r="AC4383" i="1"/>
  <c r="AD4383" i="1"/>
  <c r="AC4384" i="1"/>
  <c r="AD4384" i="1"/>
  <c r="AC4385" i="1"/>
  <c r="AD4385" i="1"/>
  <c r="AC4386" i="1"/>
  <c r="AD4386" i="1"/>
  <c r="AC4387" i="1"/>
  <c r="AD4387" i="1"/>
  <c r="AC4388" i="1"/>
  <c r="AD4388" i="1"/>
  <c r="AC4389" i="1"/>
  <c r="AD4389" i="1"/>
  <c r="AC4390" i="1"/>
  <c r="AD4390" i="1"/>
  <c r="AC4391" i="1"/>
  <c r="AD4391" i="1"/>
  <c r="AC4392" i="1"/>
  <c r="AD4392" i="1"/>
  <c r="AC4393" i="1"/>
  <c r="AD4393" i="1"/>
  <c r="AC4394" i="1"/>
  <c r="AD4394" i="1"/>
  <c r="AC4395" i="1"/>
  <c r="AD4395" i="1"/>
  <c r="AC4396" i="1"/>
  <c r="AD4396" i="1"/>
  <c r="AC4397" i="1"/>
  <c r="AD4397" i="1"/>
  <c r="AC4398" i="1"/>
  <c r="AD4398" i="1"/>
  <c r="AC4399" i="1"/>
  <c r="AD4399" i="1"/>
  <c r="AC4400" i="1"/>
  <c r="AD4400" i="1"/>
  <c r="AC4401" i="1"/>
  <c r="AD4401" i="1"/>
  <c r="AC4402" i="1"/>
  <c r="AD4402" i="1"/>
  <c r="AC4403" i="1"/>
  <c r="AD4403" i="1"/>
  <c r="AC4404" i="1"/>
  <c r="AD4404" i="1"/>
  <c r="AC4405" i="1"/>
  <c r="AD4405" i="1"/>
  <c r="AC4406" i="1"/>
  <c r="AD4406" i="1"/>
  <c r="AC4407" i="1"/>
  <c r="AD4407" i="1"/>
  <c r="AC4408" i="1"/>
  <c r="AD4408" i="1"/>
  <c r="AC4409" i="1"/>
  <c r="AD4409" i="1"/>
  <c r="AC4410" i="1"/>
  <c r="AD4410" i="1"/>
  <c r="AC4411" i="1"/>
  <c r="AD4411" i="1"/>
  <c r="AC4412" i="1"/>
  <c r="AD4412" i="1"/>
  <c r="AC4413" i="1"/>
  <c r="AD4413" i="1"/>
  <c r="AC4414" i="1"/>
  <c r="AD4414" i="1"/>
  <c r="AC4415" i="1"/>
  <c r="AD4415" i="1"/>
  <c r="AC4416" i="1"/>
  <c r="AD4416" i="1"/>
  <c r="AC4417" i="1"/>
  <c r="AD4417" i="1"/>
  <c r="AC4418" i="1"/>
  <c r="AD4418" i="1"/>
  <c r="AC4419" i="1"/>
  <c r="AD4419" i="1"/>
  <c r="AC4420" i="1"/>
  <c r="AD4420" i="1"/>
  <c r="AC4421" i="1"/>
  <c r="AD4421" i="1"/>
  <c r="AC4422" i="1"/>
  <c r="AD4422" i="1"/>
  <c r="AC4423" i="1"/>
  <c r="AD4423" i="1"/>
  <c r="AC4424" i="1"/>
  <c r="AD4424" i="1"/>
  <c r="AC4425" i="1"/>
  <c r="AD4425" i="1"/>
  <c r="AC4426" i="1"/>
  <c r="AD4426" i="1"/>
  <c r="AC4427" i="1"/>
  <c r="AD4427" i="1"/>
  <c r="AC4428" i="1"/>
  <c r="AD4428" i="1"/>
  <c r="AC4429" i="1"/>
  <c r="AD4429" i="1"/>
  <c r="AC4430" i="1"/>
  <c r="AD4430" i="1"/>
  <c r="AC4431" i="1"/>
  <c r="AD4431" i="1"/>
  <c r="AC4432" i="1"/>
  <c r="AD4432" i="1"/>
  <c r="AC4433" i="1"/>
  <c r="AD4433" i="1"/>
  <c r="AC4434" i="1"/>
  <c r="AD4434" i="1"/>
  <c r="AC4435" i="1"/>
  <c r="AD4435" i="1"/>
  <c r="AC4436" i="1"/>
  <c r="AD4436" i="1"/>
  <c r="AC4437" i="1"/>
  <c r="AD4437" i="1"/>
  <c r="AC4438" i="1"/>
  <c r="AD4438" i="1"/>
  <c r="AC4439" i="1"/>
  <c r="AD4439" i="1"/>
  <c r="AC4440" i="1"/>
  <c r="AD4440" i="1"/>
  <c r="AC4441" i="1"/>
  <c r="AD4441" i="1"/>
  <c r="AC4442" i="1"/>
  <c r="AD4442" i="1"/>
  <c r="AC4443" i="1"/>
  <c r="AD4443" i="1"/>
  <c r="AC4444" i="1"/>
  <c r="AD4444" i="1"/>
  <c r="AC4445" i="1"/>
  <c r="AD4445" i="1"/>
  <c r="AC4446" i="1"/>
  <c r="AD4446" i="1"/>
  <c r="AC4447" i="1"/>
  <c r="AD4447" i="1"/>
  <c r="AC4448" i="1"/>
  <c r="AD4448" i="1"/>
  <c r="AC4449" i="1"/>
  <c r="AD4449" i="1"/>
  <c r="AC4450" i="1"/>
  <c r="AD4450" i="1"/>
  <c r="AC4451" i="1"/>
  <c r="AD4451" i="1"/>
  <c r="AC4452" i="1"/>
  <c r="AD4452" i="1"/>
  <c r="AC4453" i="1"/>
  <c r="AD4453" i="1"/>
  <c r="AC4454" i="1"/>
  <c r="AD4454" i="1"/>
  <c r="AC4455" i="1"/>
  <c r="AD4455" i="1"/>
  <c r="AC4456" i="1"/>
  <c r="AD4456" i="1"/>
  <c r="AC4457" i="1"/>
  <c r="AD4457" i="1"/>
  <c r="AC4458" i="1"/>
  <c r="AD4458" i="1"/>
  <c r="AC4459" i="1"/>
  <c r="AD4459" i="1"/>
  <c r="AC4460" i="1"/>
  <c r="AD4460" i="1"/>
  <c r="AC4461" i="1"/>
  <c r="AD4461" i="1"/>
  <c r="AC4462" i="1"/>
  <c r="AD4462" i="1"/>
  <c r="AC4463" i="1"/>
  <c r="AD4463" i="1"/>
  <c r="AC4464" i="1"/>
  <c r="AD4464" i="1"/>
  <c r="AC4465" i="1"/>
  <c r="AD4465" i="1"/>
  <c r="AC4466" i="1"/>
  <c r="AD4466" i="1"/>
  <c r="AC4467" i="1"/>
  <c r="AD4467" i="1"/>
  <c r="AC4468" i="1"/>
  <c r="AD4468" i="1"/>
  <c r="AC4469" i="1"/>
  <c r="AD4469" i="1"/>
  <c r="AC4470" i="1"/>
  <c r="AD4470" i="1"/>
  <c r="AC4471" i="1"/>
  <c r="AD4471" i="1"/>
  <c r="AC4472" i="1"/>
  <c r="AD4472" i="1"/>
  <c r="AC4473" i="1"/>
  <c r="AD4473" i="1"/>
  <c r="AC4474" i="1"/>
  <c r="AD4474" i="1"/>
  <c r="AC4475" i="1"/>
  <c r="AD4475" i="1"/>
  <c r="AC4476" i="1"/>
  <c r="AD4476" i="1"/>
  <c r="AC4477" i="1"/>
  <c r="AD4477" i="1"/>
  <c r="AC4478" i="1"/>
  <c r="AD4478" i="1"/>
  <c r="AC4479" i="1"/>
  <c r="AD4479" i="1"/>
  <c r="AC4480" i="1"/>
  <c r="AD4480" i="1"/>
  <c r="AC4481" i="1"/>
  <c r="AD4481" i="1"/>
  <c r="AC4482" i="1"/>
  <c r="AD4482" i="1"/>
  <c r="AC4483" i="1"/>
  <c r="AD4483" i="1"/>
  <c r="AC4484" i="1"/>
  <c r="AD4484" i="1"/>
  <c r="AC4485" i="1"/>
  <c r="AD4485" i="1"/>
  <c r="AC4486" i="1"/>
  <c r="AD4486" i="1"/>
  <c r="AC4487" i="1"/>
  <c r="AD4487" i="1"/>
  <c r="AC4488" i="1"/>
  <c r="AD4488" i="1"/>
  <c r="AC4489" i="1"/>
  <c r="AD4489" i="1"/>
  <c r="AC4490" i="1"/>
  <c r="AD4490" i="1"/>
  <c r="AC4491" i="1"/>
  <c r="AD4491" i="1"/>
  <c r="AC4492" i="1"/>
  <c r="AD4492" i="1"/>
  <c r="AC4493" i="1"/>
  <c r="AD4493" i="1"/>
  <c r="AC4494" i="1"/>
  <c r="AD4494" i="1"/>
  <c r="AC4495" i="1"/>
  <c r="AD4495" i="1"/>
  <c r="AC4496" i="1"/>
  <c r="AD4496" i="1"/>
  <c r="AC4497" i="1"/>
  <c r="AD4497" i="1"/>
  <c r="AC4498" i="1"/>
  <c r="AD4498" i="1"/>
  <c r="AC4499" i="1"/>
  <c r="AD4499" i="1"/>
  <c r="AC4500" i="1"/>
  <c r="AD4500" i="1"/>
  <c r="AC4501" i="1"/>
  <c r="AD4501" i="1"/>
  <c r="AC4502" i="1"/>
  <c r="AD4502" i="1"/>
  <c r="AC4503" i="1"/>
  <c r="AD4503" i="1"/>
  <c r="AC4504" i="1"/>
  <c r="AD4504" i="1"/>
  <c r="AC4505" i="1"/>
  <c r="AD4505" i="1"/>
  <c r="AC4506" i="1"/>
  <c r="AD4506" i="1"/>
  <c r="AC4507" i="1"/>
  <c r="AD4507" i="1"/>
  <c r="AC4508" i="1"/>
  <c r="AD4508" i="1"/>
  <c r="AC4509" i="1"/>
  <c r="AD4509" i="1"/>
  <c r="AC4510" i="1"/>
  <c r="AD4510" i="1"/>
  <c r="AC4511" i="1"/>
  <c r="AD4511" i="1"/>
  <c r="AC4512" i="1"/>
  <c r="AD4512" i="1"/>
  <c r="AC4513" i="1"/>
  <c r="AD4513" i="1"/>
  <c r="AC4514" i="1"/>
  <c r="AD4514" i="1"/>
  <c r="AC4515" i="1"/>
  <c r="AD4515" i="1"/>
  <c r="AC4516" i="1"/>
  <c r="AD4516" i="1"/>
  <c r="AC4517" i="1"/>
  <c r="AD4517" i="1"/>
  <c r="AC4518" i="1"/>
  <c r="AD4518" i="1"/>
  <c r="AC4519" i="1"/>
  <c r="AD4519" i="1"/>
  <c r="AC4520" i="1"/>
  <c r="AD4520" i="1"/>
  <c r="AC4521" i="1"/>
  <c r="AD4521" i="1"/>
  <c r="AC4522" i="1"/>
  <c r="AD4522" i="1"/>
  <c r="AC4523" i="1"/>
  <c r="AD4523" i="1"/>
  <c r="AC4524" i="1"/>
  <c r="AD4524" i="1"/>
  <c r="AC4525" i="1"/>
  <c r="AD4525" i="1"/>
  <c r="AC4526" i="1"/>
  <c r="AD4526" i="1"/>
  <c r="AC4527" i="1"/>
  <c r="AD4527" i="1"/>
  <c r="AC4528" i="1"/>
  <c r="AD4528" i="1"/>
  <c r="AC4529" i="1"/>
  <c r="AD4529" i="1"/>
  <c r="AC4530" i="1"/>
  <c r="AD4530" i="1"/>
  <c r="AC4531" i="1"/>
  <c r="AD4531" i="1"/>
  <c r="AC4532" i="1"/>
  <c r="AD4532" i="1"/>
  <c r="AC4533" i="1"/>
  <c r="AD4533" i="1"/>
  <c r="AC4534" i="1"/>
  <c r="AD4534" i="1"/>
  <c r="AC4535" i="1"/>
  <c r="AD4535" i="1"/>
  <c r="AC4536" i="1"/>
  <c r="AD4536" i="1"/>
  <c r="AC4537" i="1"/>
  <c r="AD4537" i="1"/>
  <c r="AC4538" i="1"/>
  <c r="AD4538" i="1"/>
  <c r="AC4539" i="1"/>
  <c r="AD4539" i="1"/>
  <c r="AC4540" i="1"/>
  <c r="AD4540" i="1"/>
  <c r="AC4541" i="1"/>
  <c r="AD4541" i="1"/>
  <c r="AC4542" i="1"/>
  <c r="AD4542" i="1"/>
  <c r="AC4543" i="1"/>
  <c r="AD4543" i="1"/>
  <c r="AC4544" i="1"/>
  <c r="AD4544" i="1"/>
  <c r="AC4545" i="1"/>
  <c r="AD4545" i="1"/>
  <c r="AC4546" i="1"/>
  <c r="AD4546" i="1"/>
  <c r="AC4547" i="1"/>
  <c r="AD4547" i="1"/>
  <c r="AC4548" i="1"/>
  <c r="AD4548" i="1"/>
  <c r="AC4549" i="1"/>
  <c r="AD4549" i="1"/>
  <c r="AC4550" i="1"/>
  <c r="AD4550" i="1"/>
  <c r="AC4551" i="1"/>
  <c r="AD4551" i="1"/>
  <c r="AC4552" i="1"/>
  <c r="AD4552" i="1"/>
  <c r="AC4553" i="1"/>
  <c r="AD4553" i="1"/>
  <c r="AC4554" i="1"/>
  <c r="AD4554" i="1"/>
  <c r="AC4555" i="1"/>
  <c r="AD4555" i="1"/>
  <c r="AC4556" i="1"/>
  <c r="AD4556" i="1"/>
  <c r="AC4557" i="1"/>
  <c r="AD4557" i="1"/>
  <c r="AC4558" i="1"/>
  <c r="AD4558" i="1"/>
  <c r="AC4559" i="1"/>
  <c r="AD4559" i="1"/>
  <c r="AC4560" i="1"/>
  <c r="AD4560" i="1"/>
  <c r="AC4561" i="1"/>
  <c r="AD4561" i="1"/>
  <c r="AC4562" i="1"/>
  <c r="AD4562" i="1"/>
  <c r="AC4563" i="1"/>
  <c r="AD4563" i="1"/>
  <c r="AC4564" i="1"/>
  <c r="AD4564" i="1"/>
  <c r="AC4565" i="1"/>
  <c r="AD4565" i="1"/>
  <c r="AC4566" i="1"/>
  <c r="AD4566" i="1"/>
  <c r="AC4567" i="1"/>
  <c r="AD4567" i="1"/>
  <c r="AC4568" i="1"/>
  <c r="AD4568" i="1"/>
  <c r="AC4569" i="1"/>
  <c r="AD4569" i="1"/>
  <c r="AC4570" i="1"/>
  <c r="AD4570" i="1"/>
  <c r="AC4571" i="1"/>
  <c r="AD4571" i="1"/>
  <c r="AC4572" i="1"/>
  <c r="AD4572" i="1"/>
  <c r="AC4573" i="1"/>
  <c r="AD4573" i="1"/>
  <c r="AC4574" i="1"/>
  <c r="AD4574" i="1"/>
  <c r="AC4575" i="1"/>
  <c r="AD4575" i="1"/>
  <c r="AC4576" i="1"/>
  <c r="AD4576" i="1"/>
  <c r="AC4577" i="1"/>
  <c r="AD4577" i="1"/>
  <c r="AC4578" i="1"/>
  <c r="AD4578" i="1"/>
  <c r="AC4579" i="1"/>
  <c r="AD4579" i="1"/>
  <c r="AC4580" i="1"/>
  <c r="AD4580" i="1"/>
  <c r="AC4581" i="1"/>
  <c r="AD4581" i="1"/>
  <c r="AC4582" i="1"/>
  <c r="AD4582" i="1"/>
  <c r="AC4583" i="1"/>
  <c r="AD4583" i="1"/>
  <c r="AC4584" i="1"/>
  <c r="AD4584" i="1"/>
  <c r="AC4585" i="1"/>
  <c r="AD4585" i="1"/>
  <c r="AC4586" i="1"/>
  <c r="AD4586" i="1"/>
  <c r="AC4587" i="1"/>
  <c r="AD4587" i="1"/>
  <c r="AC4588" i="1"/>
  <c r="AD4588" i="1"/>
  <c r="AC4589" i="1"/>
  <c r="AD4589" i="1"/>
  <c r="AC4590" i="1"/>
  <c r="AD4590" i="1"/>
  <c r="AC4591" i="1"/>
  <c r="AD4591" i="1"/>
  <c r="AC4592" i="1"/>
  <c r="AD4592" i="1"/>
  <c r="AC4593" i="1"/>
  <c r="AD4593" i="1"/>
  <c r="AC4594" i="1"/>
  <c r="AD4594" i="1"/>
  <c r="AC4595" i="1"/>
  <c r="AD4595" i="1"/>
  <c r="AC4596" i="1"/>
  <c r="AD4596" i="1"/>
  <c r="AC4597" i="1"/>
  <c r="AD4597" i="1"/>
  <c r="AC4598" i="1"/>
  <c r="AD4598" i="1"/>
  <c r="AC4599" i="1"/>
  <c r="AD4599" i="1"/>
  <c r="AC4600" i="1"/>
  <c r="AD4600" i="1"/>
  <c r="AC4601" i="1"/>
  <c r="AD4601" i="1"/>
  <c r="AC4602" i="1"/>
  <c r="AD4602" i="1"/>
  <c r="AC4603" i="1"/>
  <c r="AD4603" i="1"/>
  <c r="AC4604" i="1"/>
  <c r="AD4604" i="1"/>
  <c r="AC4605" i="1"/>
  <c r="AD4605" i="1"/>
  <c r="AC4606" i="1"/>
  <c r="AD4606" i="1"/>
  <c r="AC4607" i="1"/>
  <c r="AD4607" i="1"/>
  <c r="AC4608" i="1"/>
  <c r="AD4608" i="1"/>
  <c r="AC4609" i="1"/>
  <c r="AD4609" i="1"/>
  <c r="AC4610" i="1"/>
  <c r="AD4610" i="1"/>
  <c r="AC4611" i="1"/>
  <c r="AD4611" i="1"/>
  <c r="AC4612" i="1"/>
  <c r="AD4612" i="1"/>
  <c r="AC4613" i="1"/>
  <c r="AD4613" i="1"/>
  <c r="AC4614" i="1"/>
  <c r="AD4614" i="1"/>
  <c r="AC4615" i="1"/>
  <c r="AD4615" i="1"/>
  <c r="AC4616" i="1"/>
  <c r="AD4616" i="1"/>
  <c r="AC4617" i="1"/>
  <c r="AD4617" i="1"/>
  <c r="AC4618" i="1"/>
  <c r="AD4618" i="1"/>
  <c r="AC4619" i="1"/>
  <c r="AD4619" i="1"/>
  <c r="AC4620" i="1"/>
  <c r="AD4620" i="1"/>
  <c r="AC4621" i="1"/>
  <c r="AD4621" i="1"/>
  <c r="AC4622" i="1"/>
  <c r="AD4622" i="1"/>
  <c r="AC4623" i="1"/>
  <c r="AD4623" i="1"/>
  <c r="AC4624" i="1"/>
  <c r="AD4624" i="1"/>
  <c r="AC4625" i="1"/>
  <c r="AD4625" i="1"/>
  <c r="AC4626" i="1"/>
  <c r="AD4626" i="1"/>
  <c r="AC4627" i="1"/>
  <c r="AD4627" i="1"/>
  <c r="AC4628" i="1"/>
  <c r="AD4628" i="1"/>
  <c r="AC4629" i="1"/>
  <c r="AD4629" i="1"/>
  <c r="AC4630" i="1"/>
  <c r="AD4630" i="1"/>
  <c r="AC4631" i="1"/>
  <c r="AD4631" i="1"/>
  <c r="AC4632" i="1"/>
  <c r="AD4632" i="1"/>
  <c r="AC4633" i="1"/>
  <c r="AD4633" i="1"/>
  <c r="AC4634" i="1"/>
  <c r="AD4634" i="1"/>
  <c r="AC4635" i="1"/>
  <c r="AD4635" i="1"/>
  <c r="AC4636" i="1"/>
  <c r="AD4636" i="1"/>
  <c r="AC4637" i="1"/>
  <c r="AD4637" i="1"/>
  <c r="AC4638" i="1"/>
  <c r="AD4638" i="1"/>
  <c r="AC4639" i="1"/>
  <c r="AD4639" i="1"/>
  <c r="AC4640" i="1"/>
  <c r="AD4640" i="1"/>
  <c r="AC4641" i="1"/>
  <c r="AD4641" i="1"/>
  <c r="AC4642" i="1"/>
  <c r="AD4642" i="1"/>
  <c r="AC4643" i="1"/>
  <c r="AD4643" i="1"/>
  <c r="AC4644" i="1"/>
  <c r="AD4644" i="1"/>
  <c r="AC4645" i="1"/>
  <c r="AD4645" i="1"/>
  <c r="AC4646" i="1"/>
  <c r="AD4646" i="1"/>
  <c r="AC4647" i="1"/>
  <c r="AD4647" i="1"/>
  <c r="AC4648" i="1"/>
  <c r="AD4648" i="1"/>
  <c r="AC4649" i="1"/>
  <c r="AD4649" i="1"/>
  <c r="AC4650" i="1"/>
  <c r="AD4650" i="1"/>
  <c r="AC4651" i="1"/>
  <c r="AD4651" i="1"/>
  <c r="AC4652" i="1"/>
  <c r="AD4652" i="1"/>
  <c r="AC4653" i="1"/>
  <c r="AD4653" i="1"/>
  <c r="AC4654" i="1"/>
  <c r="AD4654" i="1"/>
  <c r="AC4655" i="1"/>
  <c r="AD4655" i="1"/>
  <c r="AC4656" i="1"/>
  <c r="AD4656" i="1"/>
  <c r="AC4657" i="1"/>
  <c r="AD4657" i="1"/>
  <c r="AC4658" i="1"/>
  <c r="AD4658" i="1"/>
  <c r="AC4659" i="1"/>
  <c r="AD4659" i="1"/>
  <c r="AC4660" i="1"/>
  <c r="AD4660" i="1"/>
  <c r="AC4661" i="1"/>
  <c r="AD4661" i="1"/>
  <c r="AC4662" i="1"/>
  <c r="AD4662" i="1"/>
  <c r="AC4663" i="1"/>
  <c r="AD4663" i="1"/>
  <c r="AC4664" i="1"/>
  <c r="AD4664" i="1"/>
  <c r="AC4665" i="1"/>
  <c r="AD4665" i="1"/>
  <c r="AC4666" i="1"/>
  <c r="AD4666" i="1"/>
  <c r="AC4667" i="1"/>
  <c r="AD4667" i="1"/>
  <c r="AC4668" i="1"/>
  <c r="AD4668" i="1"/>
  <c r="AC4669" i="1"/>
  <c r="AD4669" i="1"/>
  <c r="AC4670" i="1"/>
  <c r="AD4670" i="1"/>
  <c r="AC4671" i="1"/>
  <c r="AD4671" i="1"/>
  <c r="AC4672" i="1"/>
  <c r="AD4672" i="1"/>
  <c r="AC4673" i="1"/>
  <c r="AD4673" i="1"/>
  <c r="AC4674" i="1"/>
  <c r="AD4674" i="1"/>
  <c r="AC4675" i="1"/>
  <c r="AD4675" i="1"/>
  <c r="AC4676" i="1"/>
  <c r="AD4676" i="1"/>
  <c r="AC4677" i="1"/>
  <c r="AD4677" i="1"/>
  <c r="AC4678" i="1"/>
  <c r="AD4678" i="1"/>
  <c r="AC4679" i="1"/>
  <c r="AD4679" i="1"/>
  <c r="AC4680" i="1"/>
  <c r="AD4680" i="1"/>
  <c r="AC4681" i="1"/>
  <c r="AD4681" i="1"/>
  <c r="AC4682" i="1"/>
  <c r="AD4682" i="1"/>
  <c r="AC4683" i="1"/>
  <c r="AD4683" i="1"/>
  <c r="AC4684" i="1"/>
  <c r="AD4684" i="1"/>
  <c r="AC4685" i="1"/>
  <c r="AD4685" i="1"/>
  <c r="AC4686" i="1"/>
  <c r="AD4686" i="1"/>
  <c r="AC4687" i="1"/>
  <c r="AD4687" i="1"/>
  <c r="AC4688" i="1"/>
  <c r="AD4688" i="1"/>
  <c r="AC4689" i="1"/>
  <c r="AD4689" i="1"/>
  <c r="AC4690" i="1"/>
  <c r="AD4690" i="1"/>
  <c r="AC4691" i="1"/>
  <c r="AD4691" i="1"/>
  <c r="AC4692" i="1"/>
  <c r="AD4692" i="1"/>
  <c r="AC4693" i="1"/>
  <c r="AD4693" i="1"/>
  <c r="AC4694" i="1"/>
  <c r="AD4694" i="1"/>
  <c r="AC4695" i="1"/>
  <c r="AD4695" i="1"/>
  <c r="AC4696" i="1"/>
  <c r="AD4696" i="1"/>
  <c r="AC4697" i="1"/>
  <c r="AD4697" i="1"/>
  <c r="AC4698" i="1"/>
  <c r="AD4698" i="1"/>
  <c r="AC4699" i="1"/>
  <c r="AD4699" i="1"/>
  <c r="AC4700" i="1"/>
  <c r="AD4700" i="1"/>
  <c r="AC4701" i="1"/>
  <c r="AD4701" i="1"/>
  <c r="AC4702" i="1"/>
  <c r="AD4702" i="1"/>
  <c r="AC4703" i="1"/>
  <c r="AD4703" i="1"/>
  <c r="AC4704" i="1"/>
  <c r="AD4704" i="1"/>
  <c r="AC4705" i="1"/>
  <c r="AD4705" i="1"/>
  <c r="AC4706" i="1"/>
  <c r="AD4706" i="1"/>
  <c r="AC4707" i="1"/>
  <c r="AD4707" i="1"/>
  <c r="AC4708" i="1"/>
  <c r="AD4708" i="1"/>
  <c r="AC4709" i="1"/>
  <c r="AD4709" i="1"/>
  <c r="AC4710" i="1"/>
  <c r="AD4710" i="1"/>
  <c r="AC4711" i="1"/>
  <c r="AD4711" i="1"/>
  <c r="AC4712" i="1"/>
  <c r="AD4712" i="1"/>
  <c r="AC4713" i="1"/>
  <c r="AD4713" i="1"/>
  <c r="AC4714" i="1"/>
  <c r="AD4714" i="1"/>
  <c r="AC4715" i="1"/>
  <c r="AD4715" i="1"/>
  <c r="AC4716" i="1"/>
  <c r="AD4716" i="1"/>
  <c r="AC4717" i="1"/>
  <c r="AD4717" i="1"/>
  <c r="AC4718" i="1"/>
  <c r="AD4718" i="1"/>
  <c r="AC4719" i="1"/>
  <c r="AD4719" i="1"/>
  <c r="AC4720" i="1"/>
  <c r="AD4720" i="1"/>
  <c r="AC4721" i="1"/>
  <c r="AD4721" i="1"/>
  <c r="AC4722" i="1"/>
  <c r="AD4722" i="1"/>
  <c r="AC4723" i="1"/>
  <c r="AD4723" i="1"/>
  <c r="AC4724" i="1"/>
  <c r="AD4724" i="1"/>
  <c r="AC4725" i="1"/>
  <c r="AD4725" i="1"/>
  <c r="AC4726" i="1"/>
  <c r="AD4726" i="1"/>
  <c r="AC4727" i="1"/>
  <c r="AD4727" i="1"/>
  <c r="AC4728" i="1"/>
  <c r="AD4728" i="1"/>
  <c r="AC4729" i="1"/>
  <c r="AD4729" i="1"/>
  <c r="AC4730" i="1"/>
  <c r="AD4730" i="1"/>
  <c r="AC4731" i="1"/>
  <c r="AD4731" i="1"/>
  <c r="AC4732" i="1"/>
  <c r="AD4732" i="1"/>
  <c r="AC4733" i="1"/>
  <c r="AD4733" i="1"/>
  <c r="AC4734" i="1"/>
  <c r="AD4734" i="1"/>
  <c r="AC4735" i="1"/>
  <c r="AD4735" i="1"/>
  <c r="AC4736" i="1"/>
  <c r="AD4736" i="1"/>
  <c r="AC4737" i="1"/>
  <c r="AD4737" i="1"/>
  <c r="AC4738" i="1"/>
  <c r="AD4738" i="1"/>
  <c r="AC4739" i="1"/>
  <c r="AD4739" i="1"/>
  <c r="AC4740" i="1"/>
  <c r="AD4740" i="1"/>
  <c r="AC4741" i="1"/>
  <c r="AD4741" i="1"/>
  <c r="AC4742" i="1"/>
  <c r="AD4742" i="1"/>
  <c r="AC4743" i="1"/>
  <c r="AD4743" i="1"/>
  <c r="AC4744" i="1"/>
  <c r="AD4744" i="1"/>
  <c r="AC4745" i="1"/>
  <c r="AD4745" i="1"/>
  <c r="AC4746" i="1"/>
  <c r="AD4746" i="1"/>
  <c r="AC4747" i="1"/>
  <c r="AD4747" i="1"/>
  <c r="AC4748" i="1"/>
  <c r="AD4748" i="1"/>
  <c r="AC4749" i="1"/>
  <c r="AD4749" i="1"/>
  <c r="AC4750" i="1"/>
  <c r="AD4750" i="1"/>
  <c r="AC4751" i="1"/>
  <c r="AD4751" i="1"/>
  <c r="AC4752" i="1"/>
  <c r="AD4752" i="1"/>
  <c r="AC4753" i="1"/>
  <c r="AD4753" i="1"/>
  <c r="AC4754" i="1"/>
  <c r="AD4754" i="1"/>
  <c r="AC4755" i="1"/>
  <c r="AD4755" i="1"/>
  <c r="AC4756" i="1"/>
  <c r="AD4756" i="1"/>
  <c r="AC4757" i="1"/>
  <c r="AD4757" i="1"/>
  <c r="AC4758" i="1"/>
  <c r="AD4758" i="1"/>
  <c r="AC4759" i="1"/>
  <c r="AD4759" i="1"/>
  <c r="AC4760" i="1"/>
  <c r="AD4760" i="1"/>
  <c r="AC4761" i="1"/>
  <c r="AD4761" i="1"/>
  <c r="AC4762" i="1"/>
  <c r="AD4762" i="1"/>
  <c r="AC4763" i="1"/>
  <c r="AD4763" i="1"/>
  <c r="AC4764" i="1"/>
  <c r="AD4764" i="1"/>
  <c r="AC4765" i="1"/>
  <c r="AD4765" i="1"/>
  <c r="AC4766" i="1"/>
  <c r="AD4766" i="1"/>
  <c r="AC4767" i="1"/>
  <c r="AD4767" i="1"/>
  <c r="AC4768" i="1"/>
  <c r="AD4768" i="1"/>
  <c r="AC4769" i="1"/>
  <c r="AD4769" i="1"/>
  <c r="AC4770" i="1"/>
  <c r="AD4770" i="1"/>
  <c r="AC4771" i="1"/>
  <c r="AD4771" i="1"/>
  <c r="AC4772" i="1"/>
  <c r="AD4772" i="1"/>
  <c r="AC4773" i="1"/>
  <c r="AD4773" i="1"/>
  <c r="AC4774" i="1"/>
  <c r="AD4774" i="1"/>
  <c r="AC4775" i="1"/>
  <c r="AD4775" i="1"/>
  <c r="AC4776" i="1"/>
  <c r="AD4776" i="1"/>
  <c r="AC4777" i="1"/>
  <c r="AD4777" i="1"/>
  <c r="AC4778" i="1"/>
  <c r="AD4778" i="1"/>
  <c r="AC4779" i="1"/>
  <c r="AD4779" i="1"/>
  <c r="AC4780" i="1"/>
  <c r="AD4780" i="1"/>
  <c r="AC4781" i="1"/>
  <c r="AD4781" i="1"/>
  <c r="AC4782" i="1"/>
  <c r="AD4782" i="1"/>
  <c r="AC4783" i="1"/>
  <c r="AD4783" i="1"/>
  <c r="AC4784" i="1"/>
  <c r="AD4784" i="1"/>
  <c r="AC4785" i="1"/>
  <c r="AD4785" i="1"/>
  <c r="AC4786" i="1"/>
  <c r="AD4786" i="1"/>
  <c r="AC4787" i="1"/>
  <c r="AD4787" i="1"/>
  <c r="AC4788" i="1"/>
  <c r="AD4788" i="1"/>
  <c r="AC4789" i="1"/>
  <c r="AD4789" i="1"/>
  <c r="AC4790" i="1"/>
  <c r="AD4790" i="1"/>
  <c r="AC4791" i="1"/>
  <c r="AD4791" i="1"/>
  <c r="AC4792" i="1"/>
  <c r="AD4792" i="1"/>
  <c r="AC4793" i="1"/>
  <c r="AD4793" i="1"/>
  <c r="AC4794" i="1"/>
  <c r="AD4794" i="1"/>
  <c r="AC4795" i="1"/>
  <c r="AD4795" i="1"/>
  <c r="AC4796" i="1"/>
  <c r="AD4796" i="1"/>
  <c r="AC4797" i="1"/>
  <c r="AD4797" i="1"/>
  <c r="AC4798" i="1"/>
  <c r="AD4798" i="1"/>
  <c r="AC4799" i="1"/>
  <c r="AD4799" i="1"/>
  <c r="AC4800" i="1"/>
  <c r="AD4800" i="1"/>
  <c r="AC4801" i="1"/>
  <c r="AD4801" i="1"/>
  <c r="AC4802" i="1"/>
  <c r="AD4802" i="1"/>
  <c r="AC4803" i="1"/>
  <c r="AD4803" i="1"/>
  <c r="AC4804" i="1"/>
  <c r="AD4804" i="1"/>
  <c r="AC4805" i="1"/>
  <c r="AD4805" i="1"/>
  <c r="AC4806" i="1"/>
  <c r="AD4806" i="1"/>
  <c r="AC4807" i="1"/>
  <c r="AD4807" i="1"/>
  <c r="AC4808" i="1"/>
  <c r="AD4808" i="1"/>
  <c r="AC4809" i="1"/>
  <c r="AD4809" i="1"/>
  <c r="AC4810" i="1"/>
  <c r="AD4810" i="1"/>
  <c r="AC4811" i="1"/>
  <c r="AD4811" i="1"/>
  <c r="AC4812" i="1"/>
  <c r="AD4812" i="1"/>
  <c r="AC4813" i="1"/>
  <c r="AD4813" i="1"/>
  <c r="AC4814" i="1"/>
  <c r="AD4814" i="1"/>
  <c r="AC4815" i="1"/>
  <c r="AD4815" i="1"/>
  <c r="AC4816" i="1"/>
  <c r="AD4816" i="1"/>
  <c r="AC4817" i="1"/>
  <c r="AD4817" i="1"/>
  <c r="AC4818" i="1"/>
  <c r="AD4818" i="1"/>
  <c r="AC4819" i="1"/>
  <c r="AD4819" i="1"/>
  <c r="AC4820" i="1"/>
  <c r="AD4820" i="1"/>
  <c r="AC4821" i="1"/>
  <c r="AD4821" i="1"/>
  <c r="AC4822" i="1"/>
  <c r="AD4822" i="1"/>
  <c r="AC4823" i="1"/>
  <c r="AD4823" i="1"/>
  <c r="AC4824" i="1"/>
  <c r="AD4824" i="1"/>
  <c r="AC4825" i="1"/>
  <c r="AD4825" i="1"/>
  <c r="AC4826" i="1"/>
  <c r="AD4826" i="1"/>
  <c r="AC4827" i="1"/>
  <c r="AD4827" i="1"/>
  <c r="AC4828" i="1"/>
  <c r="AD4828" i="1"/>
  <c r="AC4829" i="1"/>
  <c r="AD4829" i="1"/>
  <c r="AC4830" i="1"/>
  <c r="AD4830" i="1"/>
  <c r="AC4831" i="1"/>
  <c r="AD4831" i="1"/>
  <c r="AC4832" i="1"/>
  <c r="AD4832" i="1"/>
  <c r="AC4833" i="1"/>
  <c r="AD4833" i="1"/>
  <c r="AC4834" i="1"/>
  <c r="AD4834" i="1"/>
  <c r="AC4835" i="1"/>
  <c r="AD4835" i="1"/>
  <c r="AC4836" i="1"/>
  <c r="AD4836" i="1"/>
  <c r="AC4837" i="1"/>
  <c r="AD4837" i="1"/>
  <c r="AC4838" i="1"/>
  <c r="AD4838" i="1"/>
  <c r="AC4839" i="1"/>
  <c r="AD4839" i="1"/>
  <c r="AC4840" i="1"/>
  <c r="AD4840" i="1"/>
  <c r="AC4841" i="1"/>
  <c r="AD4841" i="1"/>
  <c r="AC4842" i="1"/>
  <c r="AD4842" i="1"/>
  <c r="AC4843" i="1"/>
  <c r="AD4843" i="1"/>
  <c r="AC4844" i="1"/>
  <c r="AD4844" i="1"/>
  <c r="AC4845" i="1"/>
  <c r="AD4845" i="1"/>
  <c r="AC4846" i="1"/>
  <c r="AD4846" i="1"/>
  <c r="AC4847" i="1"/>
  <c r="AD4847" i="1"/>
  <c r="AC4848" i="1"/>
  <c r="AD4848" i="1"/>
  <c r="AC4849" i="1"/>
  <c r="AD4849" i="1"/>
  <c r="AC4850" i="1"/>
  <c r="AD4850" i="1"/>
  <c r="AC4851" i="1"/>
  <c r="AD4851" i="1"/>
  <c r="AC4852" i="1"/>
  <c r="AD4852" i="1"/>
  <c r="AC4853" i="1"/>
  <c r="AD4853" i="1"/>
  <c r="AC4854" i="1"/>
  <c r="AD4854" i="1"/>
  <c r="AC4855" i="1"/>
  <c r="AD4855" i="1"/>
  <c r="AC4856" i="1"/>
  <c r="AD4856" i="1"/>
  <c r="AC4857" i="1"/>
  <c r="AD4857" i="1"/>
  <c r="AC4858" i="1"/>
  <c r="AD4858" i="1"/>
  <c r="AC4859" i="1"/>
  <c r="AD4859" i="1"/>
  <c r="AC4860" i="1"/>
  <c r="AD4860" i="1"/>
  <c r="AC4861" i="1"/>
  <c r="AD4861" i="1"/>
  <c r="AC4862" i="1"/>
  <c r="AD4862" i="1"/>
  <c r="AC4863" i="1"/>
  <c r="AD4863" i="1"/>
  <c r="AC4864" i="1"/>
  <c r="AD4864" i="1"/>
  <c r="AC4865" i="1"/>
  <c r="AD4865" i="1"/>
  <c r="AC4866" i="1"/>
  <c r="AD4866" i="1"/>
  <c r="AC4867" i="1"/>
  <c r="AD4867" i="1"/>
  <c r="AC4868" i="1"/>
  <c r="AD4868" i="1"/>
  <c r="AC4869" i="1"/>
  <c r="AD4869" i="1"/>
  <c r="AC4870" i="1"/>
  <c r="AD4870" i="1"/>
  <c r="AC4871" i="1"/>
  <c r="AD4871" i="1"/>
  <c r="AC4872" i="1"/>
  <c r="AD4872" i="1"/>
  <c r="AC4873" i="1"/>
  <c r="AD4873" i="1"/>
  <c r="AC4874" i="1"/>
  <c r="AD4874" i="1"/>
  <c r="AC4875" i="1"/>
  <c r="AD4875" i="1"/>
  <c r="AC4876" i="1"/>
  <c r="AD4876" i="1"/>
  <c r="AC4877" i="1"/>
  <c r="AD4877" i="1"/>
  <c r="AC4878" i="1"/>
  <c r="AD4878" i="1"/>
  <c r="AC4879" i="1"/>
  <c r="AD4879" i="1"/>
  <c r="AC4880" i="1"/>
  <c r="AD4880" i="1"/>
  <c r="AC4881" i="1"/>
  <c r="AD4881" i="1"/>
  <c r="AC4882" i="1"/>
  <c r="AD4882" i="1"/>
  <c r="AC4883" i="1"/>
  <c r="AD4883" i="1"/>
  <c r="AC4884" i="1"/>
  <c r="AD4884" i="1"/>
  <c r="AC4885" i="1"/>
  <c r="AD4885" i="1"/>
  <c r="AC4886" i="1"/>
  <c r="AD4886" i="1"/>
  <c r="AC4887" i="1"/>
  <c r="AD4887" i="1"/>
  <c r="AC4888" i="1"/>
  <c r="AD4888" i="1"/>
  <c r="AC4889" i="1"/>
  <c r="AD4889" i="1"/>
  <c r="AC4890" i="1"/>
  <c r="AD4890" i="1"/>
  <c r="AC4891" i="1"/>
  <c r="AD4891" i="1"/>
  <c r="AC4892" i="1"/>
  <c r="AD4892" i="1"/>
  <c r="AC4893" i="1"/>
  <c r="AD4893" i="1"/>
  <c r="AC4894" i="1"/>
  <c r="AD4894" i="1"/>
  <c r="AC4895" i="1"/>
  <c r="AD4895" i="1"/>
  <c r="AC4896" i="1"/>
  <c r="AD4896" i="1"/>
  <c r="AC4897" i="1"/>
  <c r="AD4897" i="1"/>
  <c r="AC4898" i="1"/>
  <c r="AD4898" i="1"/>
  <c r="AC4899" i="1"/>
  <c r="AD4899" i="1"/>
  <c r="AC4900" i="1"/>
  <c r="AD4900" i="1"/>
  <c r="AC4901" i="1"/>
  <c r="AD4901" i="1"/>
  <c r="AC4902" i="1"/>
  <c r="AD4902" i="1"/>
  <c r="AC4903" i="1"/>
  <c r="AD4903" i="1"/>
  <c r="AC4904" i="1"/>
  <c r="AD4904" i="1"/>
  <c r="AC4905" i="1"/>
  <c r="AD4905" i="1"/>
  <c r="AC4906" i="1"/>
  <c r="AD4906" i="1"/>
  <c r="AC4907" i="1"/>
  <c r="AD4907" i="1"/>
  <c r="AC4908" i="1"/>
  <c r="AD4908" i="1"/>
  <c r="AC4909" i="1"/>
  <c r="AD4909" i="1"/>
  <c r="AC4910" i="1"/>
  <c r="AD4910" i="1"/>
  <c r="AC4911" i="1"/>
  <c r="AD4911" i="1"/>
  <c r="AC4912" i="1"/>
  <c r="AD4912" i="1"/>
  <c r="AC4913" i="1"/>
  <c r="AD4913" i="1"/>
  <c r="AC4914" i="1"/>
  <c r="AD4914" i="1"/>
  <c r="AC4915" i="1"/>
  <c r="AD4915" i="1"/>
  <c r="AC4916" i="1"/>
  <c r="AD4916" i="1"/>
  <c r="AC4917" i="1"/>
  <c r="AD4917" i="1"/>
  <c r="AC4918" i="1"/>
  <c r="AD4918" i="1"/>
  <c r="AC4919" i="1"/>
  <c r="AD4919" i="1"/>
  <c r="AC4920" i="1"/>
  <c r="AD4920" i="1"/>
  <c r="AC4921" i="1"/>
  <c r="AD4921" i="1"/>
  <c r="AC4922" i="1"/>
  <c r="AD4922" i="1"/>
  <c r="AC4923" i="1"/>
  <c r="AD4923" i="1"/>
  <c r="AC4924" i="1"/>
  <c r="AD4924" i="1"/>
  <c r="AC4925" i="1"/>
  <c r="AD4925" i="1"/>
  <c r="AC4926" i="1"/>
  <c r="AD4926" i="1"/>
  <c r="AC4927" i="1"/>
  <c r="AD4927" i="1"/>
  <c r="AC4928" i="1"/>
  <c r="AD4928" i="1"/>
  <c r="AC4929" i="1"/>
  <c r="AD4929" i="1"/>
  <c r="AC4930" i="1"/>
  <c r="AD4930" i="1"/>
  <c r="AC4931" i="1"/>
  <c r="AD4931" i="1"/>
  <c r="AC4932" i="1"/>
  <c r="AD4932" i="1"/>
  <c r="AC4933" i="1"/>
  <c r="AD4933" i="1"/>
  <c r="AC4934" i="1"/>
  <c r="AD4934" i="1"/>
  <c r="AC4935" i="1"/>
  <c r="AD4935" i="1"/>
  <c r="AC4936" i="1"/>
  <c r="AD4936" i="1"/>
  <c r="AC4937" i="1"/>
  <c r="AD4937" i="1"/>
  <c r="AC4938" i="1"/>
  <c r="AD4938" i="1"/>
  <c r="AC4939" i="1"/>
  <c r="AD4939" i="1"/>
  <c r="AC4940" i="1"/>
  <c r="AD4940" i="1"/>
  <c r="AC4941" i="1"/>
  <c r="AD4941" i="1"/>
  <c r="AC4942" i="1"/>
  <c r="AD4942" i="1"/>
  <c r="AC4943" i="1"/>
  <c r="AD4943" i="1"/>
  <c r="AC4944" i="1"/>
  <c r="AD4944" i="1"/>
  <c r="AC4945" i="1"/>
  <c r="AD4945" i="1"/>
  <c r="AC4946" i="1"/>
  <c r="AD4946" i="1"/>
  <c r="AC4947" i="1"/>
  <c r="AD4947" i="1"/>
  <c r="AC4948" i="1"/>
  <c r="AD4948" i="1"/>
  <c r="AC4949" i="1"/>
  <c r="AD4949" i="1"/>
  <c r="AC4950" i="1"/>
  <c r="AD4950" i="1"/>
  <c r="AC4951" i="1"/>
  <c r="AD4951" i="1"/>
  <c r="AC4952" i="1"/>
  <c r="AD4952" i="1"/>
  <c r="AC4953" i="1"/>
  <c r="AD4953" i="1"/>
  <c r="AC4954" i="1"/>
  <c r="AD4954" i="1"/>
  <c r="AC4955" i="1"/>
  <c r="AD4955" i="1"/>
  <c r="AC4956" i="1"/>
  <c r="AD4956" i="1"/>
  <c r="AC4957" i="1"/>
  <c r="AD4957" i="1"/>
  <c r="AC4958" i="1"/>
  <c r="AD4958" i="1"/>
  <c r="AC4959" i="1"/>
  <c r="AD4959" i="1"/>
  <c r="AC4960" i="1"/>
  <c r="AD4960" i="1"/>
  <c r="AC4961" i="1"/>
  <c r="AD4961" i="1"/>
  <c r="AC4962" i="1"/>
  <c r="AD4962" i="1"/>
  <c r="AC4963" i="1"/>
  <c r="AD4963" i="1"/>
  <c r="AC4964" i="1"/>
  <c r="AD4964" i="1"/>
  <c r="AC4965" i="1"/>
  <c r="AD4965" i="1"/>
  <c r="AC4966" i="1"/>
  <c r="AD4966" i="1"/>
  <c r="AC4967" i="1"/>
  <c r="AD4967" i="1"/>
  <c r="AC4968" i="1"/>
  <c r="AD4968" i="1"/>
  <c r="AC4969" i="1"/>
  <c r="AD4969" i="1"/>
  <c r="AC4970" i="1"/>
  <c r="AD4970" i="1"/>
  <c r="AC4971" i="1"/>
  <c r="AD4971" i="1"/>
  <c r="AC4972" i="1"/>
  <c r="AD4972" i="1"/>
  <c r="AC4973" i="1"/>
  <c r="AD4973" i="1"/>
  <c r="AC4974" i="1"/>
  <c r="AD4974" i="1"/>
  <c r="AC4975" i="1"/>
  <c r="AD4975" i="1"/>
  <c r="AC4976" i="1"/>
  <c r="AD4976" i="1"/>
  <c r="AC4977" i="1"/>
  <c r="AD4977" i="1"/>
  <c r="AC4978" i="1"/>
  <c r="AD4978" i="1"/>
  <c r="AC4979" i="1"/>
  <c r="AD4979" i="1"/>
  <c r="AC4980" i="1"/>
  <c r="AD4980" i="1"/>
  <c r="AC4981" i="1"/>
  <c r="AD4981" i="1"/>
  <c r="AC4982" i="1"/>
  <c r="AD4982" i="1"/>
  <c r="AC4983" i="1"/>
  <c r="AD4983" i="1"/>
  <c r="AC4984" i="1"/>
  <c r="AD4984" i="1"/>
  <c r="AC4985" i="1"/>
  <c r="AD4985" i="1"/>
  <c r="AC4986" i="1"/>
  <c r="AD4986" i="1"/>
  <c r="AC4987" i="1"/>
  <c r="AD4987" i="1"/>
  <c r="AC4988" i="1"/>
  <c r="AD4988" i="1"/>
  <c r="AC4989" i="1"/>
  <c r="AD4989" i="1"/>
  <c r="AC4990" i="1"/>
  <c r="AD4990" i="1"/>
  <c r="AC4991" i="1"/>
  <c r="AD4991" i="1"/>
  <c r="AC4992" i="1"/>
  <c r="AD4992" i="1"/>
  <c r="AC4993" i="1"/>
  <c r="AD4993" i="1"/>
  <c r="AC4994" i="1"/>
  <c r="AD4994" i="1"/>
  <c r="AC4995" i="1"/>
  <c r="AD4995" i="1"/>
  <c r="AC4996" i="1"/>
  <c r="AD4996" i="1"/>
  <c r="AC4997" i="1"/>
  <c r="AD4997" i="1"/>
  <c r="AC4998" i="1"/>
  <c r="AD4998" i="1"/>
  <c r="AC4999" i="1"/>
  <c r="AD4999" i="1"/>
  <c r="AC5000" i="1"/>
  <c r="AD5000" i="1"/>
  <c r="AC5001" i="1"/>
  <c r="AD5001" i="1"/>
  <c r="AC5002" i="1"/>
  <c r="AD5002" i="1"/>
  <c r="AC5003" i="1"/>
  <c r="AD5003" i="1"/>
  <c r="AC5004" i="1"/>
  <c r="AD5004" i="1"/>
  <c r="AC5005" i="1"/>
  <c r="AD5005" i="1"/>
  <c r="AC5006" i="1"/>
  <c r="AD5006" i="1"/>
  <c r="AC5007" i="1"/>
  <c r="AD5007" i="1"/>
  <c r="AC5008" i="1"/>
  <c r="AD5008" i="1"/>
  <c r="AC5009" i="1"/>
  <c r="AD5009" i="1"/>
  <c r="AC5010" i="1"/>
  <c r="AD5010" i="1"/>
  <c r="AC5011" i="1"/>
  <c r="AD5011" i="1"/>
  <c r="AC5012" i="1"/>
  <c r="AD5012" i="1"/>
  <c r="AC5013" i="1"/>
  <c r="AD5013" i="1"/>
  <c r="AC5014" i="1"/>
  <c r="AD5014" i="1"/>
  <c r="AC5015" i="1"/>
  <c r="AD5015" i="1"/>
  <c r="AC5016" i="1"/>
  <c r="AD5016" i="1"/>
  <c r="AC5017" i="1"/>
  <c r="AD5017" i="1"/>
  <c r="AC5018" i="1"/>
  <c r="AD5018" i="1"/>
  <c r="AC5019" i="1"/>
  <c r="AD5019" i="1"/>
  <c r="AC5020" i="1"/>
  <c r="AD5020" i="1"/>
  <c r="AC5021" i="1"/>
  <c r="AD5021" i="1"/>
  <c r="AC5022" i="1"/>
  <c r="AD5022" i="1"/>
  <c r="AC5023" i="1"/>
  <c r="AD5023" i="1"/>
  <c r="AC5024" i="1"/>
  <c r="AD5024" i="1"/>
  <c r="AC5025" i="1"/>
  <c r="AD5025" i="1"/>
  <c r="AC5026" i="1"/>
  <c r="AD5026" i="1"/>
  <c r="AC5027" i="1"/>
  <c r="AD5027" i="1"/>
  <c r="AC5028" i="1"/>
  <c r="AD5028" i="1"/>
  <c r="AC5029" i="1"/>
  <c r="AD5029" i="1"/>
  <c r="AC5030" i="1"/>
  <c r="AD5030" i="1"/>
  <c r="AC5031" i="1"/>
  <c r="AD5031" i="1"/>
  <c r="AC5032" i="1"/>
  <c r="AD5032" i="1"/>
  <c r="AC5033" i="1"/>
  <c r="AD5033" i="1"/>
  <c r="AC5034" i="1"/>
  <c r="AD5034" i="1"/>
  <c r="AC5035" i="1"/>
  <c r="AD5035" i="1"/>
  <c r="AC5036" i="1"/>
  <c r="AD5036" i="1"/>
  <c r="AC5037" i="1"/>
  <c r="AD5037" i="1"/>
  <c r="AC5038" i="1"/>
  <c r="AD5038" i="1"/>
  <c r="AC5039" i="1"/>
  <c r="AD5039" i="1"/>
  <c r="AC5040" i="1"/>
  <c r="AD5040" i="1"/>
  <c r="AC5041" i="1"/>
  <c r="AD5041" i="1"/>
  <c r="AC5042" i="1"/>
  <c r="AD5042" i="1"/>
  <c r="AC5043" i="1"/>
  <c r="AD5043" i="1"/>
  <c r="AC5044" i="1"/>
  <c r="AD5044" i="1"/>
  <c r="AC5045" i="1"/>
  <c r="AD5045" i="1"/>
  <c r="AC5046" i="1"/>
  <c r="AD5046" i="1"/>
  <c r="AC5047" i="1"/>
  <c r="AD5047" i="1"/>
  <c r="AC5048" i="1"/>
  <c r="AD5048" i="1"/>
  <c r="AC5049" i="1"/>
  <c r="AD5049" i="1"/>
  <c r="AC5050" i="1"/>
  <c r="AD5050" i="1"/>
  <c r="AC5051" i="1"/>
  <c r="AD5051" i="1"/>
  <c r="AC5052" i="1"/>
  <c r="AD5052" i="1"/>
  <c r="AC5053" i="1"/>
  <c r="AD5053" i="1"/>
  <c r="AC5054" i="1"/>
  <c r="AD5054" i="1"/>
  <c r="AC5055" i="1"/>
  <c r="AD5055" i="1"/>
  <c r="AC5056" i="1"/>
  <c r="AD5056" i="1"/>
  <c r="AC5057" i="1"/>
  <c r="AD5057" i="1"/>
  <c r="AC5058" i="1"/>
  <c r="AD5058" i="1"/>
  <c r="AC5059" i="1"/>
  <c r="AD5059" i="1"/>
  <c r="AC5060" i="1"/>
  <c r="AD5060" i="1"/>
  <c r="AC5061" i="1"/>
  <c r="AD5061" i="1"/>
  <c r="AC5062" i="1"/>
  <c r="AD5062" i="1"/>
  <c r="AC5063" i="1"/>
  <c r="AD5063" i="1"/>
  <c r="AC5064" i="1"/>
  <c r="AD5064" i="1"/>
  <c r="AC5065" i="1"/>
  <c r="AD5065" i="1"/>
  <c r="AC5066" i="1"/>
  <c r="AD5066" i="1"/>
  <c r="AC5067" i="1"/>
  <c r="AD5067" i="1"/>
  <c r="AC5068" i="1"/>
  <c r="AD5068" i="1"/>
  <c r="AC5069" i="1"/>
  <c r="AD5069" i="1"/>
  <c r="AC5070" i="1"/>
  <c r="AD5070" i="1"/>
  <c r="AC5071" i="1"/>
  <c r="AD5071" i="1"/>
  <c r="AC5072" i="1"/>
  <c r="AD5072" i="1"/>
  <c r="AC5073" i="1"/>
  <c r="AD5073" i="1"/>
  <c r="AC5074" i="1"/>
  <c r="AD5074" i="1"/>
  <c r="AC5075" i="1"/>
  <c r="AD5075" i="1"/>
  <c r="AC5076" i="1"/>
  <c r="AD5076" i="1"/>
  <c r="AC5077" i="1"/>
  <c r="AD5077" i="1"/>
  <c r="AC5078" i="1"/>
  <c r="AD5078" i="1"/>
  <c r="AC5079" i="1"/>
  <c r="AD5079" i="1"/>
  <c r="AC5080" i="1"/>
  <c r="AD5080" i="1"/>
  <c r="AC5081" i="1"/>
  <c r="AD5081" i="1"/>
  <c r="AC5082" i="1"/>
  <c r="AD5082" i="1"/>
  <c r="AC5083" i="1"/>
  <c r="AD5083" i="1"/>
  <c r="AC5084" i="1"/>
  <c r="AD5084" i="1"/>
  <c r="AC5085" i="1"/>
  <c r="AD5085" i="1"/>
  <c r="AC5086" i="1"/>
  <c r="AD5086" i="1"/>
  <c r="AC5087" i="1"/>
  <c r="AD5087" i="1"/>
  <c r="AC5088" i="1"/>
  <c r="AD5088" i="1"/>
  <c r="AC5089" i="1"/>
  <c r="AD5089" i="1"/>
  <c r="AC5090" i="1"/>
  <c r="AD5090" i="1"/>
  <c r="AC5091" i="1"/>
  <c r="AD5091" i="1"/>
  <c r="AC5092" i="1"/>
  <c r="AD5092" i="1"/>
  <c r="AC5093" i="1"/>
  <c r="AD5093" i="1"/>
  <c r="AC5094" i="1"/>
  <c r="AD5094" i="1"/>
  <c r="AC5095" i="1"/>
  <c r="AD5095" i="1"/>
  <c r="AC5096" i="1"/>
  <c r="AD5096" i="1"/>
  <c r="AC5097" i="1"/>
  <c r="AD5097" i="1"/>
  <c r="AC5098" i="1"/>
  <c r="AD5098" i="1"/>
  <c r="AC5099" i="1"/>
  <c r="AD5099" i="1"/>
  <c r="AC5100" i="1"/>
  <c r="AD5100" i="1"/>
  <c r="AC5101" i="1"/>
  <c r="AD5101" i="1"/>
  <c r="AC5102" i="1"/>
  <c r="AD5102" i="1"/>
  <c r="AC5103" i="1"/>
  <c r="AD5103" i="1"/>
  <c r="AC5104" i="1"/>
  <c r="AD5104" i="1"/>
  <c r="AC5105" i="1"/>
  <c r="AD5105" i="1"/>
  <c r="AC5106" i="1"/>
  <c r="AD5106" i="1"/>
  <c r="AC5107" i="1"/>
  <c r="AD5107" i="1"/>
  <c r="AC5108" i="1"/>
  <c r="AD5108" i="1"/>
  <c r="AC5109" i="1"/>
  <c r="AD5109" i="1"/>
  <c r="AC5110" i="1"/>
  <c r="AD5110" i="1"/>
  <c r="AC5111" i="1"/>
  <c r="AD5111" i="1"/>
  <c r="AC5112" i="1"/>
  <c r="AD5112" i="1"/>
  <c r="AC5113" i="1"/>
  <c r="AD5113" i="1"/>
  <c r="AC5114" i="1"/>
  <c r="AD5114" i="1"/>
  <c r="AC5115" i="1"/>
  <c r="AD5115" i="1"/>
  <c r="AC5116" i="1"/>
  <c r="AD5116" i="1"/>
  <c r="AC5117" i="1"/>
  <c r="AD5117" i="1"/>
  <c r="AC5118" i="1"/>
  <c r="AD5118" i="1"/>
  <c r="AC5119" i="1"/>
  <c r="AD5119" i="1"/>
  <c r="AC5120" i="1"/>
  <c r="AD5120" i="1"/>
  <c r="AC5121" i="1"/>
  <c r="AD5121" i="1"/>
  <c r="AC5122" i="1"/>
  <c r="AD5122" i="1"/>
  <c r="AC5123" i="1"/>
  <c r="AD5123" i="1"/>
  <c r="AC5124" i="1"/>
  <c r="AD5124" i="1"/>
  <c r="AC5125" i="1"/>
  <c r="AD5125" i="1"/>
  <c r="AC5126" i="1"/>
  <c r="AD5126" i="1"/>
  <c r="AC5127" i="1"/>
  <c r="AD5127" i="1"/>
  <c r="AC5128" i="1"/>
  <c r="AD5128" i="1"/>
  <c r="AC5129" i="1"/>
  <c r="AD5129" i="1"/>
  <c r="AC5130" i="1"/>
  <c r="AD5130" i="1"/>
  <c r="AC5131" i="1"/>
  <c r="AD5131" i="1"/>
  <c r="AC5132" i="1"/>
  <c r="AD5132" i="1"/>
  <c r="AC5133" i="1"/>
  <c r="AD5133" i="1"/>
  <c r="AC5134" i="1"/>
  <c r="AD5134" i="1"/>
  <c r="AC5135" i="1"/>
  <c r="AD5135" i="1"/>
  <c r="AC5136" i="1"/>
  <c r="AD5136" i="1"/>
  <c r="AC5137" i="1"/>
  <c r="AD5137" i="1"/>
  <c r="AC5138" i="1"/>
  <c r="AD5138" i="1"/>
  <c r="AC5139" i="1"/>
  <c r="AD5139" i="1"/>
  <c r="AC5140" i="1"/>
  <c r="AD5140" i="1"/>
  <c r="AC5141" i="1"/>
  <c r="AD5141" i="1"/>
  <c r="AC5142" i="1"/>
  <c r="AD5142" i="1"/>
  <c r="AC5143" i="1"/>
  <c r="AD5143" i="1"/>
  <c r="AC5144" i="1"/>
  <c r="AD5144" i="1"/>
  <c r="AC5145" i="1"/>
  <c r="AD5145" i="1"/>
  <c r="AC5146" i="1"/>
  <c r="AD5146" i="1"/>
  <c r="AC5147" i="1"/>
  <c r="AD5147" i="1"/>
  <c r="AC5148" i="1"/>
  <c r="AD5148" i="1"/>
  <c r="AC5149" i="1"/>
  <c r="AD5149" i="1"/>
  <c r="AC5150" i="1"/>
  <c r="AD5150" i="1"/>
  <c r="AC5151" i="1"/>
  <c r="AD5151" i="1"/>
  <c r="AC5152" i="1"/>
  <c r="AD5152" i="1"/>
  <c r="AC5153" i="1"/>
  <c r="AD5153" i="1"/>
  <c r="AC5154" i="1"/>
  <c r="AD5154" i="1"/>
  <c r="AC5155" i="1"/>
  <c r="AD5155" i="1"/>
  <c r="AC5156" i="1"/>
  <c r="AD5156" i="1"/>
  <c r="AC5157" i="1"/>
  <c r="AD5157" i="1"/>
  <c r="AC5158" i="1"/>
  <c r="AD5158" i="1"/>
  <c r="AC5159" i="1"/>
  <c r="AD5159" i="1"/>
  <c r="AC5160" i="1"/>
  <c r="AD5160" i="1"/>
  <c r="AC5161" i="1"/>
  <c r="AD5161" i="1"/>
  <c r="AC5162" i="1"/>
  <c r="AD5162" i="1"/>
  <c r="AC5163" i="1"/>
  <c r="AD5163" i="1"/>
  <c r="AC5164" i="1"/>
  <c r="AD5164" i="1"/>
  <c r="AC5165" i="1"/>
  <c r="AD5165" i="1"/>
  <c r="AC5166" i="1"/>
  <c r="AD5166" i="1"/>
  <c r="AC5167" i="1"/>
  <c r="AD5167" i="1"/>
  <c r="AC5168" i="1"/>
  <c r="AD5168" i="1"/>
  <c r="AC5169" i="1"/>
  <c r="AD5169" i="1"/>
  <c r="AC5170" i="1"/>
  <c r="AD5170" i="1"/>
  <c r="AC5171" i="1"/>
  <c r="AD5171" i="1"/>
  <c r="AC5172" i="1"/>
  <c r="AD5172" i="1"/>
  <c r="AC5173" i="1"/>
  <c r="AD5173" i="1"/>
  <c r="AC5174" i="1"/>
  <c r="AD5174" i="1"/>
  <c r="AC5175" i="1"/>
  <c r="AD5175" i="1"/>
  <c r="AC5176" i="1"/>
  <c r="AD5176" i="1"/>
  <c r="AC5177" i="1"/>
  <c r="AD5177" i="1"/>
  <c r="AC5178" i="1"/>
  <c r="AD5178" i="1"/>
  <c r="AC5179" i="1"/>
  <c r="AD5179" i="1"/>
  <c r="AC5180" i="1"/>
  <c r="AD5180" i="1"/>
  <c r="AC5181" i="1"/>
  <c r="AD5181" i="1"/>
  <c r="AC5182" i="1"/>
  <c r="AD5182" i="1"/>
  <c r="AC5183" i="1"/>
  <c r="AD5183" i="1"/>
  <c r="AC5184" i="1"/>
  <c r="AD5184" i="1"/>
  <c r="AC5185" i="1"/>
  <c r="AD5185" i="1"/>
  <c r="AC5186" i="1"/>
  <c r="AD5186" i="1"/>
  <c r="AC5187" i="1"/>
  <c r="AD5187" i="1"/>
  <c r="AC5188" i="1"/>
  <c r="AD5188" i="1"/>
  <c r="AC5189" i="1"/>
  <c r="AD5189" i="1"/>
  <c r="AC5190" i="1"/>
  <c r="AD5190" i="1"/>
  <c r="AC5191" i="1"/>
  <c r="AD5191" i="1"/>
  <c r="AC5192" i="1"/>
  <c r="AD5192" i="1"/>
  <c r="AC5193" i="1"/>
  <c r="AD5193" i="1"/>
  <c r="AC5194" i="1"/>
  <c r="AD5194" i="1"/>
  <c r="AC5195" i="1"/>
  <c r="AD5195" i="1"/>
  <c r="AC5196" i="1"/>
  <c r="AD5196" i="1"/>
  <c r="AC5197" i="1"/>
  <c r="AD5197" i="1"/>
  <c r="AC5198" i="1"/>
  <c r="AD5198" i="1"/>
  <c r="AC5199" i="1"/>
  <c r="AD5199" i="1"/>
  <c r="AC5200" i="1"/>
  <c r="AD5200" i="1"/>
  <c r="AC5201" i="1"/>
  <c r="AD5201" i="1"/>
  <c r="AC5202" i="1"/>
  <c r="AD5202" i="1"/>
  <c r="AC5203" i="1"/>
  <c r="AD5203" i="1"/>
  <c r="AC5204" i="1"/>
  <c r="AD5204" i="1"/>
  <c r="AC5205" i="1"/>
  <c r="AD5205" i="1"/>
  <c r="AC5206" i="1"/>
  <c r="AD5206" i="1"/>
  <c r="AC5207" i="1"/>
  <c r="AD5207" i="1"/>
  <c r="AC5208" i="1"/>
  <c r="AD5208" i="1"/>
  <c r="AC5209" i="1"/>
  <c r="AD5209" i="1"/>
  <c r="AC5210" i="1"/>
  <c r="AD5210" i="1"/>
  <c r="AC5211" i="1"/>
  <c r="AD5211" i="1"/>
  <c r="AC5212" i="1"/>
  <c r="AD5212" i="1"/>
  <c r="AC5213" i="1"/>
  <c r="AD5213" i="1"/>
  <c r="AC5214" i="1"/>
  <c r="AD5214" i="1"/>
  <c r="AC5215" i="1"/>
  <c r="AD5215" i="1"/>
  <c r="AC5216" i="1"/>
  <c r="AD5216" i="1"/>
  <c r="AC5217" i="1"/>
  <c r="AD5217" i="1"/>
  <c r="AC5218" i="1"/>
  <c r="AD5218" i="1"/>
  <c r="AC5219" i="1"/>
  <c r="AD5219" i="1"/>
  <c r="AC5220" i="1"/>
  <c r="AD5220" i="1"/>
  <c r="AC5221" i="1"/>
  <c r="AD5221" i="1"/>
  <c r="AC5222" i="1"/>
  <c r="AD5222" i="1"/>
  <c r="AC5223" i="1"/>
  <c r="AD5223" i="1"/>
  <c r="AC5224" i="1"/>
  <c r="AD5224" i="1"/>
  <c r="AC5225" i="1"/>
  <c r="AD5225" i="1"/>
  <c r="AC5226" i="1"/>
  <c r="AD5226" i="1"/>
  <c r="AC5227" i="1"/>
  <c r="AD5227" i="1"/>
  <c r="AC5228" i="1"/>
  <c r="AD5228" i="1"/>
  <c r="AC5229" i="1"/>
  <c r="AD5229" i="1"/>
  <c r="AC5230" i="1"/>
  <c r="AD5230" i="1"/>
  <c r="AC5231" i="1"/>
  <c r="AD5231" i="1"/>
  <c r="AC5232" i="1"/>
  <c r="AD5232" i="1"/>
  <c r="AC5233" i="1"/>
  <c r="AD5233" i="1"/>
  <c r="AC5234" i="1"/>
  <c r="AD5234" i="1"/>
  <c r="AC5235" i="1"/>
  <c r="AD5235" i="1"/>
  <c r="AC5236" i="1"/>
  <c r="AD5236" i="1"/>
  <c r="AC5237" i="1"/>
  <c r="AD5237" i="1"/>
  <c r="AC5238" i="1"/>
  <c r="AD5238" i="1"/>
  <c r="AC5239" i="1"/>
  <c r="AD5239" i="1"/>
  <c r="AC5240" i="1"/>
  <c r="AD5240" i="1"/>
  <c r="AC5241" i="1"/>
  <c r="AD5241" i="1"/>
  <c r="AC5242" i="1"/>
  <c r="AD5242" i="1"/>
  <c r="AC5243" i="1"/>
  <c r="AD5243" i="1"/>
  <c r="AC5244" i="1"/>
  <c r="AD5244" i="1"/>
  <c r="AC5245" i="1"/>
  <c r="AD5245" i="1"/>
  <c r="AC5246" i="1"/>
  <c r="AD5246" i="1"/>
  <c r="AC5247" i="1"/>
  <c r="AD5247" i="1"/>
  <c r="AC5248" i="1"/>
  <c r="AD5248" i="1"/>
  <c r="AC5249" i="1"/>
  <c r="AD5249" i="1"/>
  <c r="AC5250" i="1"/>
  <c r="AD5250" i="1"/>
  <c r="AC5251" i="1"/>
  <c r="AD5251" i="1"/>
  <c r="AC5252" i="1"/>
  <c r="AD5252" i="1"/>
  <c r="AC5253" i="1"/>
  <c r="AD5253" i="1"/>
  <c r="AC5254" i="1"/>
  <c r="AD5254" i="1"/>
  <c r="AC5255" i="1"/>
  <c r="AD5255" i="1"/>
  <c r="AC5256" i="1"/>
  <c r="AD5256" i="1"/>
  <c r="AC5257" i="1"/>
  <c r="AD5257" i="1"/>
  <c r="AC5258" i="1"/>
  <c r="AD5258" i="1"/>
  <c r="AC5259" i="1"/>
  <c r="AD5259" i="1"/>
  <c r="AC5260" i="1"/>
  <c r="AD5260" i="1"/>
  <c r="AC5261" i="1"/>
  <c r="AD5261" i="1"/>
  <c r="AC5262" i="1"/>
  <c r="AD5262" i="1"/>
  <c r="AC5263" i="1"/>
  <c r="AD5263" i="1"/>
  <c r="AC5264" i="1"/>
  <c r="AD5264" i="1"/>
  <c r="AC5265" i="1"/>
  <c r="AD5265" i="1"/>
  <c r="AC5266" i="1"/>
  <c r="AD5266" i="1"/>
  <c r="AC5267" i="1"/>
  <c r="AD5267" i="1"/>
  <c r="AC5268" i="1"/>
  <c r="AD5268" i="1"/>
  <c r="AC5269" i="1"/>
  <c r="AD5269" i="1"/>
  <c r="AC5270" i="1"/>
  <c r="AD5270" i="1"/>
  <c r="AC5271" i="1"/>
  <c r="AD5271" i="1"/>
  <c r="AC5272" i="1"/>
  <c r="AD5272" i="1"/>
  <c r="AC5273" i="1"/>
  <c r="AD5273" i="1"/>
  <c r="AC5274" i="1"/>
  <c r="AD5274" i="1"/>
  <c r="AC5275" i="1"/>
  <c r="AD5275" i="1"/>
  <c r="AC5276" i="1"/>
  <c r="AD5276" i="1"/>
  <c r="AC5277" i="1"/>
  <c r="AD5277" i="1"/>
  <c r="AC5278" i="1"/>
  <c r="AD5278" i="1"/>
  <c r="AC5279" i="1"/>
  <c r="AD5279" i="1"/>
  <c r="AC5280" i="1"/>
  <c r="AD5280" i="1"/>
  <c r="AC5281" i="1"/>
  <c r="AD5281" i="1"/>
  <c r="AC5282" i="1"/>
  <c r="AD5282" i="1"/>
  <c r="AC5283" i="1"/>
  <c r="AD5283" i="1"/>
  <c r="AC5284" i="1"/>
  <c r="AD5284" i="1"/>
  <c r="AC5285" i="1"/>
  <c r="AD5285" i="1"/>
  <c r="AC5286" i="1"/>
  <c r="AD5286" i="1"/>
  <c r="AC5287" i="1"/>
  <c r="AD5287" i="1"/>
  <c r="AC5288" i="1"/>
  <c r="AD5288" i="1"/>
  <c r="AC5289" i="1"/>
  <c r="AD5289" i="1"/>
  <c r="AC5290" i="1"/>
  <c r="AD5290" i="1"/>
  <c r="AC5291" i="1"/>
  <c r="AD5291" i="1"/>
  <c r="AC5292" i="1"/>
  <c r="AD5292" i="1"/>
  <c r="AC5293" i="1"/>
  <c r="AD5293" i="1"/>
  <c r="AC5294" i="1"/>
  <c r="AD5294" i="1"/>
  <c r="AC5295" i="1"/>
  <c r="AD5295" i="1"/>
  <c r="AC5296" i="1"/>
  <c r="AD5296" i="1"/>
  <c r="AC5297" i="1"/>
  <c r="AD5297" i="1"/>
  <c r="AC5298" i="1"/>
  <c r="AD5298" i="1"/>
  <c r="AC5299" i="1"/>
  <c r="AD5299" i="1"/>
  <c r="AC5300" i="1"/>
  <c r="AD5300" i="1"/>
  <c r="AC5301" i="1"/>
  <c r="AD5301" i="1"/>
  <c r="AC5302" i="1"/>
  <c r="AD5302" i="1"/>
  <c r="AC5303" i="1"/>
  <c r="AD5303" i="1"/>
  <c r="AC5304" i="1"/>
  <c r="AD5304" i="1"/>
  <c r="AC5305" i="1"/>
  <c r="AD5305" i="1"/>
  <c r="AC5306" i="1"/>
  <c r="AD5306" i="1"/>
  <c r="AC5307" i="1"/>
  <c r="AD5307" i="1"/>
  <c r="AC5308" i="1"/>
  <c r="AD5308" i="1"/>
  <c r="AC5309" i="1"/>
  <c r="AD5309" i="1"/>
  <c r="AC5310" i="1"/>
  <c r="AD5310" i="1"/>
  <c r="AC5311" i="1"/>
  <c r="AD5311" i="1"/>
  <c r="AC5312" i="1"/>
  <c r="AD5312" i="1"/>
  <c r="AC5313" i="1"/>
  <c r="AD5313" i="1"/>
  <c r="AC5314" i="1"/>
  <c r="AD5314" i="1"/>
  <c r="AC5315" i="1"/>
  <c r="AD5315" i="1"/>
  <c r="AC5316" i="1"/>
  <c r="AD5316" i="1"/>
  <c r="AC5317" i="1"/>
  <c r="AD5317" i="1"/>
  <c r="AC5318" i="1"/>
  <c r="AD5318" i="1"/>
  <c r="AC5319" i="1"/>
  <c r="AD5319" i="1"/>
  <c r="AC5320" i="1"/>
  <c r="AD5320" i="1"/>
  <c r="AC5321" i="1"/>
  <c r="AD5321" i="1"/>
  <c r="AC5322" i="1"/>
  <c r="AD5322" i="1"/>
  <c r="AC5323" i="1"/>
  <c r="AD5323" i="1"/>
  <c r="AC5324" i="1"/>
  <c r="AD5324" i="1"/>
  <c r="AC5325" i="1"/>
  <c r="AD5325" i="1"/>
  <c r="AC5326" i="1"/>
  <c r="AD5326" i="1"/>
  <c r="AC5327" i="1"/>
  <c r="AD5327" i="1"/>
  <c r="AC5328" i="1"/>
  <c r="AD5328" i="1"/>
  <c r="AC5329" i="1"/>
  <c r="AD5329" i="1"/>
  <c r="AC5330" i="1"/>
  <c r="AD5330" i="1"/>
  <c r="AC5331" i="1"/>
  <c r="AD5331" i="1"/>
  <c r="AC5332" i="1"/>
  <c r="AD5332" i="1"/>
  <c r="AC5333" i="1"/>
  <c r="AD5333" i="1"/>
  <c r="AC5334" i="1"/>
  <c r="AD5334" i="1"/>
  <c r="AC5335" i="1"/>
  <c r="AD5335" i="1"/>
  <c r="AC5336" i="1"/>
  <c r="AD5336" i="1"/>
  <c r="AC5337" i="1"/>
  <c r="AD5337" i="1"/>
  <c r="AC5338" i="1"/>
  <c r="AD5338" i="1"/>
  <c r="AC5339" i="1"/>
  <c r="AD5339" i="1"/>
  <c r="AC5340" i="1"/>
  <c r="AD5340" i="1"/>
  <c r="AC5341" i="1"/>
  <c r="AD5341" i="1"/>
  <c r="AC5342" i="1"/>
  <c r="AD5342" i="1"/>
  <c r="AC5343" i="1"/>
  <c r="AD5343" i="1"/>
  <c r="AC5344" i="1"/>
  <c r="AD5344" i="1"/>
  <c r="AC5345" i="1"/>
  <c r="AD5345" i="1"/>
  <c r="AC5346" i="1"/>
  <c r="AD5346" i="1"/>
  <c r="AC5347" i="1"/>
  <c r="AD5347" i="1"/>
  <c r="AC5348" i="1"/>
  <c r="AD5348" i="1"/>
  <c r="AC5349" i="1"/>
  <c r="AD5349" i="1"/>
  <c r="AC5350" i="1"/>
  <c r="AD5350" i="1"/>
  <c r="AC5351" i="1"/>
  <c r="AD5351" i="1"/>
  <c r="AC5352" i="1"/>
  <c r="AD5352" i="1"/>
  <c r="AC5353" i="1"/>
  <c r="AD5353" i="1"/>
  <c r="AC5354" i="1"/>
  <c r="AD5354" i="1"/>
  <c r="AC5355" i="1"/>
  <c r="AD5355" i="1"/>
  <c r="AC5356" i="1"/>
  <c r="AD5356" i="1"/>
  <c r="AC5357" i="1"/>
  <c r="AD5357" i="1"/>
  <c r="AC5358" i="1"/>
  <c r="AD5358" i="1"/>
  <c r="AC5359" i="1"/>
  <c r="AD5359" i="1"/>
  <c r="AC5360" i="1"/>
  <c r="AD5360" i="1"/>
  <c r="AC5361" i="1"/>
  <c r="AD5361" i="1"/>
  <c r="AC5362" i="1"/>
  <c r="AD5362" i="1"/>
  <c r="AC5363" i="1"/>
  <c r="AD5363" i="1"/>
  <c r="AC5364" i="1"/>
  <c r="AD5364" i="1"/>
  <c r="AC5365" i="1"/>
  <c r="AD5365" i="1"/>
  <c r="AC5366" i="1"/>
  <c r="AD5366" i="1"/>
  <c r="AC5367" i="1"/>
  <c r="AD5367" i="1"/>
  <c r="AC5368" i="1"/>
  <c r="AD5368" i="1"/>
  <c r="AC5369" i="1"/>
  <c r="AD5369" i="1"/>
  <c r="AC5370" i="1"/>
  <c r="AD5370" i="1"/>
  <c r="AC5371" i="1"/>
  <c r="AD5371" i="1"/>
  <c r="AC5372" i="1"/>
  <c r="AD5372" i="1"/>
  <c r="AC5373" i="1"/>
  <c r="AD5373" i="1"/>
  <c r="AC5374" i="1"/>
  <c r="AD5374" i="1"/>
  <c r="AC5375" i="1"/>
  <c r="AD5375" i="1"/>
  <c r="AC5376" i="1"/>
  <c r="AD5376" i="1"/>
  <c r="AC5377" i="1"/>
  <c r="AD5377" i="1"/>
  <c r="AC5378" i="1"/>
  <c r="AD5378" i="1"/>
  <c r="AC5379" i="1"/>
  <c r="AD5379" i="1"/>
  <c r="AC5380" i="1"/>
  <c r="AD5380" i="1"/>
  <c r="AC5381" i="1"/>
  <c r="AD5381" i="1"/>
  <c r="AC5382" i="1"/>
  <c r="AD5382" i="1"/>
  <c r="AC5383" i="1"/>
  <c r="AD5383" i="1"/>
  <c r="AC5384" i="1"/>
  <c r="AD5384" i="1"/>
  <c r="AC5385" i="1"/>
  <c r="AD5385" i="1"/>
  <c r="AC5386" i="1"/>
  <c r="AD5386" i="1"/>
  <c r="AC5387" i="1"/>
  <c r="AD5387" i="1"/>
  <c r="AC5388" i="1"/>
  <c r="AD5388" i="1"/>
  <c r="AC5389" i="1"/>
  <c r="AD5389" i="1"/>
  <c r="AC5390" i="1"/>
  <c r="AD5390" i="1"/>
  <c r="AC5391" i="1"/>
  <c r="AD5391" i="1"/>
  <c r="AC5392" i="1"/>
  <c r="AD5392" i="1"/>
  <c r="AC5393" i="1"/>
  <c r="AD5393" i="1"/>
  <c r="AC5394" i="1"/>
  <c r="AD5394" i="1"/>
  <c r="AC5395" i="1"/>
  <c r="AD5395" i="1"/>
  <c r="AC5396" i="1"/>
  <c r="AD5396" i="1"/>
  <c r="AC5397" i="1"/>
  <c r="AD5397" i="1"/>
  <c r="AC5398" i="1"/>
  <c r="AD5398" i="1"/>
  <c r="AC5399" i="1"/>
  <c r="AD5399" i="1"/>
  <c r="AC5400" i="1"/>
  <c r="AD5400" i="1"/>
  <c r="AC5401" i="1"/>
  <c r="AD5401" i="1"/>
  <c r="AC5402" i="1"/>
  <c r="AD5402" i="1"/>
  <c r="AC5403" i="1"/>
  <c r="AD5403" i="1"/>
  <c r="AC5404" i="1"/>
  <c r="AD5404" i="1"/>
  <c r="AC5405" i="1"/>
  <c r="AD5405" i="1"/>
  <c r="AC5406" i="1"/>
  <c r="AD5406" i="1"/>
  <c r="AC5407" i="1"/>
  <c r="AD5407" i="1"/>
  <c r="AC5408" i="1"/>
  <c r="AD5408" i="1"/>
  <c r="AC5409" i="1"/>
  <c r="AD5409" i="1"/>
  <c r="AC5410" i="1"/>
  <c r="AD5410" i="1"/>
  <c r="AC5411" i="1"/>
  <c r="AD5411" i="1"/>
  <c r="AC5412" i="1"/>
  <c r="AD5412" i="1"/>
  <c r="AC5413" i="1"/>
  <c r="AD5413" i="1"/>
  <c r="AC5414" i="1"/>
  <c r="AD5414" i="1"/>
  <c r="AC5415" i="1"/>
  <c r="AD5415" i="1"/>
  <c r="AC5416" i="1"/>
  <c r="AD5416" i="1"/>
  <c r="AC5417" i="1"/>
  <c r="AD5417" i="1"/>
  <c r="AC5418" i="1"/>
  <c r="AD5418" i="1"/>
  <c r="AC5419" i="1"/>
  <c r="AD5419" i="1"/>
  <c r="AC5420" i="1"/>
  <c r="AD5420" i="1"/>
  <c r="AC5421" i="1"/>
  <c r="AD5421" i="1"/>
  <c r="AC5422" i="1"/>
  <c r="AD5422" i="1"/>
  <c r="AC5423" i="1"/>
  <c r="AD5423" i="1"/>
  <c r="AC5424" i="1"/>
  <c r="AD5424" i="1"/>
  <c r="AC5425" i="1"/>
  <c r="AD5425" i="1"/>
  <c r="AC5426" i="1"/>
  <c r="AD5426" i="1"/>
  <c r="AC5427" i="1"/>
  <c r="AD5427" i="1"/>
  <c r="AC5428" i="1"/>
  <c r="AD5428" i="1"/>
  <c r="AC5429" i="1"/>
  <c r="AD5429" i="1"/>
  <c r="AC5430" i="1"/>
  <c r="AD5430" i="1"/>
  <c r="AC5431" i="1"/>
  <c r="AD5431" i="1"/>
  <c r="AC5432" i="1"/>
  <c r="AD5432" i="1"/>
  <c r="AC5433" i="1"/>
  <c r="AD5433" i="1"/>
  <c r="AC5434" i="1"/>
  <c r="AD5434" i="1"/>
  <c r="AC5435" i="1"/>
  <c r="AD5435" i="1"/>
  <c r="AC5436" i="1"/>
  <c r="AD5436" i="1"/>
  <c r="AC5437" i="1"/>
  <c r="AD5437" i="1"/>
  <c r="AC5438" i="1"/>
  <c r="AD5438" i="1"/>
  <c r="AC5439" i="1"/>
  <c r="AD5439" i="1"/>
  <c r="AC5440" i="1"/>
  <c r="AD5440" i="1"/>
  <c r="AC5441" i="1"/>
  <c r="AD5441" i="1"/>
  <c r="AC5442" i="1"/>
  <c r="AD5442" i="1"/>
  <c r="AC5443" i="1"/>
  <c r="AD5443" i="1"/>
  <c r="AC5444" i="1"/>
  <c r="AD5444" i="1"/>
  <c r="AC5445" i="1"/>
  <c r="AD5445" i="1"/>
  <c r="AC5446" i="1"/>
  <c r="AD5446" i="1"/>
  <c r="AC5447" i="1"/>
  <c r="AD5447" i="1"/>
  <c r="AC5448" i="1"/>
  <c r="AD5448" i="1"/>
  <c r="AC5449" i="1"/>
  <c r="AD5449" i="1"/>
  <c r="AC5450" i="1"/>
  <c r="AD5450" i="1"/>
  <c r="AC5451" i="1"/>
  <c r="AD5451" i="1"/>
  <c r="AC5452" i="1"/>
  <c r="AD5452" i="1"/>
  <c r="AC5453" i="1"/>
  <c r="AD5453" i="1"/>
  <c r="AC5454" i="1"/>
  <c r="AD5454" i="1"/>
  <c r="AC5455" i="1"/>
  <c r="AD5455" i="1"/>
  <c r="AC5456" i="1"/>
  <c r="AD5456" i="1"/>
  <c r="AC5457" i="1"/>
  <c r="AD5457" i="1"/>
  <c r="AC5458" i="1"/>
  <c r="AD5458" i="1"/>
  <c r="AC5459" i="1"/>
  <c r="AD5459" i="1"/>
  <c r="AC5460" i="1"/>
  <c r="AD5460" i="1"/>
  <c r="AC5461" i="1"/>
  <c r="AD5461" i="1"/>
  <c r="AC5462" i="1"/>
  <c r="AD5462" i="1"/>
  <c r="AC5463" i="1"/>
  <c r="AD5463" i="1"/>
  <c r="AC5464" i="1"/>
  <c r="AD5464" i="1"/>
  <c r="AC5465" i="1"/>
  <c r="AD5465" i="1"/>
  <c r="AC5466" i="1"/>
  <c r="AD5466" i="1"/>
  <c r="AC5467" i="1"/>
  <c r="AD5467" i="1"/>
  <c r="AC5468" i="1"/>
  <c r="AD5468" i="1"/>
  <c r="AC5469" i="1"/>
  <c r="AD5469" i="1"/>
  <c r="AC5470" i="1"/>
  <c r="AD5470" i="1"/>
  <c r="AC5471" i="1"/>
  <c r="AD5471" i="1"/>
  <c r="AC5472" i="1"/>
  <c r="AD5472" i="1"/>
  <c r="AC5473" i="1"/>
  <c r="AD5473" i="1"/>
  <c r="AC5474" i="1"/>
  <c r="AD5474" i="1"/>
  <c r="AC5475" i="1"/>
  <c r="AD5475" i="1"/>
  <c r="AC5476" i="1"/>
  <c r="AD5476" i="1"/>
  <c r="AC5477" i="1"/>
  <c r="AD5477" i="1"/>
  <c r="AC5478" i="1"/>
  <c r="AD5478" i="1"/>
  <c r="AC5479" i="1"/>
  <c r="AD5479" i="1"/>
  <c r="AC5480" i="1"/>
  <c r="AD5480" i="1"/>
  <c r="AC5481" i="1"/>
  <c r="AD5481" i="1"/>
  <c r="AC5482" i="1"/>
  <c r="AD5482" i="1"/>
  <c r="AC5483" i="1"/>
  <c r="AD5483" i="1"/>
  <c r="AC5484" i="1"/>
  <c r="AD5484" i="1"/>
  <c r="AC5485" i="1"/>
  <c r="AD5485" i="1"/>
  <c r="AC5486" i="1"/>
  <c r="AD5486" i="1"/>
  <c r="AC5487" i="1"/>
  <c r="AD5487" i="1"/>
  <c r="AC5488" i="1"/>
  <c r="AD5488" i="1"/>
  <c r="AC5489" i="1"/>
  <c r="AD5489" i="1"/>
  <c r="AC5490" i="1"/>
  <c r="AD5490" i="1"/>
  <c r="AC5491" i="1"/>
  <c r="AD5491" i="1"/>
  <c r="AC5492" i="1"/>
  <c r="AD5492" i="1"/>
  <c r="AC5493" i="1"/>
  <c r="AD5493" i="1"/>
  <c r="AC5494" i="1"/>
  <c r="AD5494" i="1"/>
  <c r="AC5495" i="1"/>
  <c r="AD5495" i="1"/>
  <c r="AC5496" i="1"/>
  <c r="AD5496" i="1"/>
  <c r="AC5497" i="1"/>
  <c r="AD5497" i="1"/>
  <c r="AC5498" i="1"/>
  <c r="AD5498" i="1"/>
  <c r="AC5499" i="1"/>
  <c r="AD5499" i="1"/>
  <c r="AC5500" i="1"/>
  <c r="AD5500" i="1"/>
  <c r="AC5501" i="1"/>
  <c r="AD5501" i="1"/>
  <c r="AC5502" i="1"/>
  <c r="AD5502" i="1"/>
  <c r="AC5503" i="1"/>
  <c r="AD5503" i="1"/>
  <c r="AC5504" i="1"/>
  <c r="AD5504" i="1"/>
  <c r="AC5505" i="1"/>
  <c r="AD5505" i="1"/>
  <c r="AC5506" i="1"/>
  <c r="AD5506" i="1"/>
  <c r="AC5507" i="1"/>
  <c r="AD5507" i="1"/>
  <c r="AC5508" i="1"/>
  <c r="AD5508" i="1"/>
  <c r="AC5509" i="1"/>
  <c r="AD5509" i="1"/>
  <c r="AC5510" i="1"/>
  <c r="AD5510" i="1"/>
  <c r="AC5511" i="1"/>
  <c r="AD5511" i="1"/>
  <c r="AC5512" i="1"/>
  <c r="AD5512" i="1"/>
  <c r="AC5513" i="1"/>
  <c r="AD5513" i="1"/>
  <c r="AC5514" i="1"/>
  <c r="AD5514" i="1"/>
  <c r="AC5515" i="1"/>
  <c r="AD5515" i="1"/>
  <c r="AC5516" i="1"/>
  <c r="AD5516" i="1"/>
  <c r="AC5517" i="1"/>
  <c r="AD5517" i="1"/>
  <c r="AC5518" i="1"/>
  <c r="AD5518" i="1"/>
  <c r="AC5519" i="1"/>
  <c r="AD5519" i="1"/>
  <c r="AC5520" i="1"/>
  <c r="AD5520" i="1"/>
  <c r="AC5521" i="1"/>
  <c r="AD5521" i="1"/>
  <c r="AC5522" i="1"/>
  <c r="AD5522" i="1"/>
  <c r="AC5523" i="1"/>
  <c r="AD5523" i="1"/>
  <c r="AC5524" i="1"/>
  <c r="AD5524" i="1"/>
  <c r="AC5525" i="1"/>
  <c r="AD5525" i="1"/>
  <c r="AC5526" i="1"/>
  <c r="AD5526" i="1"/>
  <c r="AC5527" i="1"/>
  <c r="AD5527" i="1"/>
  <c r="AC5528" i="1"/>
  <c r="AD5528" i="1"/>
  <c r="AC5529" i="1"/>
  <c r="AD5529" i="1"/>
  <c r="AC5530" i="1"/>
  <c r="AD5530" i="1"/>
  <c r="AC5531" i="1"/>
  <c r="AD5531" i="1"/>
  <c r="AC5532" i="1"/>
  <c r="AD5532" i="1"/>
  <c r="AC5533" i="1"/>
  <c r="AD5533" i="1"/>
  <c r="AC5534" i="1"/>
  <c r="AD5534" i="1"/>
  <c r="AC5535" i="1"/>
  <c r="AD5535" i="1"/>
  <c r="AC5536" i="1"/>
  <c r="AD5536" i="1"/>
  <c r="AC5537" i="1"/>
  <c r="AD5537" i="1"/>
  <c r="AC5538" i="1"/>
  <c r="AD5538" i="1"/>
  <c r="AC5539" i="1"/>
  <c r="AD5539" i="1"/>
  <c r="AC5540" i="1"/>
  <c r="AD5540" i="1"/>
  <c r="AC5541" i="1"/>
  <c r="AD5541" i="1"/>
  <c r="AC5542" i="1"/>
  <c r="AD5542" i="1"/>
  <c r="AC5543" i="1"/>
  <c r="AD5543" i="1"/>
  <c r="AC5544" i="1"/>
  <c r="AD5544" i="1"/>
  <c r="AC5545" i="1"/>
  <c r="AD5545" i="1"/>
  <c r="AC5546" i="1"/>
  <c r="AD5546" i="1"/>
  <c r="AC5547" i="1"/>
  <c r="AD5547" i="1"/>
  <c r="AC5548" i="1"/>
  <c r="AD5548" i="1"/>
  <c r="AC5549" i="1"/>
  <c r="AD5549" i="1"/>
  <c r="AC5550" i="1"/>
  <c r="AD5550" i="1"/>
  <c r="AC5551" i="1"/>
  <c r="AD5551" i="1"/>
  <c r="AC5552" i="1"/>
  <c r="AD5552" i="1"/>
  <c r="AC5553" i="1"/>
  <c r="AD5553" i="1"/>
  <c r="AC5554" i="1"/>
  <c r="AD5554" i="1"/>
  <c r="AC5555" i="1"/>
  <c r="AD5555" i="1"/>
  <c r="AC5556" i="1"/>
  <c r="AD5556" i="1"/>
  <c r="AC5557" i="1"/>
  <c r="AD5557" i="1"/>
  <c r="AC5558" i="1"/>
  <c r="AD5558" i="1"/>
  <c r="AC5559" i="1"/>
  <c r="AD5559" i="1"/>
  <c r="AC5560" i="1"/>
  <c r="AD5560" i="1"/>
  <c r="AC5561" i="1"/>
  <c r="AD5561" i="1"/>
  <c r="AC5562" i="1"/>
  <c r="AD5562" i="1"/>
  <c r="AC5563" i="1"/>
  <c r="AD5563" i="1"/>
  <c r="AC5564" i="1"/>
  <c r="AD5564" i="1"/>
  <c r="AC5565" i="1"/>
  <c r="AD5565" i="1"/>
  <c r="AC5566" i="1"/>
  <c r="AD5566" i="1"/>
  <c r="AC5567" i="1"/>
  <c r="AD5567" i="1"/>
  <c r="AC5568" i="1"/>
  <c r="AD5568" i="1"/>
  <c r="AC5569" i="1"/>
  <c r="AD5569" i="1"/>
  <c r="AC5570" i="1"/>
  <c r="AD5570" i="1"/>
  <c r="AC5571" i="1"/>
  <c r="AD5571" i="1"/>
  <c r="AC5572" i="1"/>
  <c r="AD5572" i="1"/>
  <c r="AC5573" i="1"/>
  <c r="AD5573" i="1"/>
  <c r="AC5574" i="1"/>
  <c r="AD5574" i="1"/>
  <c r="AC5575" i="1"/>
  <c r="AD5575" i="1"/>
  <c r="AC5576" i="1"/>
  <c r="AD5576" i="1"/>
  <c r="AC5577" i="1"/>
  <c r="AD5577" i="1"/>
  <c r="AC5578" i="1"/>
  <c r="AD5578" i="1"/>
  <c r="AC5579" i="1"/>
  <c r="AD5579" i="1"/>
  <c r="AC5580" i="1"/>
  <c r="AD5580" i="1"/>
  <c r="AC5581" i="1"/>
  <c r="AD5581" i="1"/>
  <c r="AC5582" i="1"/>
  <c r="AD5582" i="1"/>
  <c r="AC5583" i="1"/>
  <c r="AD5583" i="1"/>
  <c r="AC5584" i="1"/>
  <c r="AD5584" i="1"/>
  <c r="AC5585" i="1"/>
  <c r="AD5585" i="1"/>
  <c r="AC5586" i="1"/>
  <c r="AD5586" i="1"/>
  <c r="AC5587" i="1"/>
  <c r="AD5587" i="1"/>
  <c r="AC5588" i="1"/>
  <c r="AD5588" i="1"/>
  <c r="AC5589" i="1"/>
  <c r="AD5589" i="1"/>
  <c r="AC5590" i="1"/>
  <c r="AD5590" i="1"/>
  <c r="AC5591" i="1"/>
  <c r="AD5591" i="1"/>
  <c r="AC5592" i="1"/>
  <c r="AD5592" i="1"/>
  <c r="AC5593" i="1"/>
  <c r="AD5593" i="1"/>
  <c r="AC5594" i="1"/>
  <c r="AD5594" i="1"/>
  <c r="AC5595" i="1"/>
  <c r="AD5595" i="1"/>
  <c r="AC5596" i="1"/>
  <c r="AD5596" i="1"/>
  <c r="AC5597" i="1"/>
  <c r="AD5597" i="1"/>
  <c r="AC5598" i="1"/>
  <c r="AD5598" i="1"/>
  <c r="AC5599" i="1"/>
  <c r="AD5599" i="1"/>
  <c r="AC5600" i="1"/>
  <c r="AD5600" i="1"/>
  <c r="AC5601" i="1"/>
  <c r="AD5601" i="1"/>
  <c r="AC5602" i="1"/>
  <c r="AD5602" i="1"/>
  <c r="AC5603" i="1"/>
  <c r="AD5603" i="1"/>
  <c r="AC5604" i="1"/>
  <c r="AD5604" i="1"/>
  <c r="AC5605" i="1"/>
  <c r="AD5605" i="1"/>
  <c r="AC5606" i="1"/>
  <c r="AD5606" i="1"/>
  <c r="AC5607" i="1"/>
  <c r="AD5607" i="1"/>
  <c r="AC5608" i="1"/>
  <c r="AD5608" i="1"/>
  <c r="AC5609" i="1"/>
  <c r="AD5609" i="1"/>
  <c r="AC5610" i="1"/>
  <c r="AD5610" i="1"/>
  <c r="AC5611" i="1"/>
  <c r="AD5611" i="1"/>
  <c r="AC5612" i="1"/>
  <c r="AD5612" i="1"/>
  <c r="AC5613" i="1"/>
  <c r="AD5613" i="1"/>
  <c r="AC5614" i="1"/>
  <c r="AD5614" i="1"/>
  <c r="AC5615" i="1"/>
  <c r="AD5615" i="1"/>
  <c r="AC5616" i="1"/>
  <c r="AD5616" i="1"/>
  <c r="AC5617" i="1"/>
  <c r="AD5617" i="1"/>
  <c r="AC5618" i="1"/>
  <c r="AD5618" i="1"/>
  <c r="AC5619" i="1"/>
  <c r="AD5619" i="1"/>
  <c r="AC5620" i="1"/>
  <c r="AD5620" i="1"/>
  <c r="AC5621" i="1"/>
  <c r="AD5621" i="1"/>
  <c r="AC5622" i="1"/>
  <c r="AD5622" i="1"/>
  <c r="AC5623" i="1"/>
  <c r="AD5623" i="1"/>
  <c r="AC5624" i="1"/>
  <c r="AD5624" i="1"/>
  <c r="AC5625" i="1"/>
  <c r="AD5625" i="1"/>
  <c r="AC5626" i="1"/>
  <c r="AD5626" i="1"/>
  <c r="AC5627" i="1"/>
  <c r="AD5627" i="1"/>
  <c r="AC5628" i="1"/>
  <c r="AD5628" i="1"/>
  <c r="AC5629" i="1"/>
  <c r="AD5629" i="1"/>
  <c r="AC5630" i="1"/>
  <c r="AD5630" i="1"/>
  <c r="AC5631" i="1"/>
  <c r="AD5631" i="1"/>
  <c r="AC5632" i="1"/>
  <c r="AD5632" i="1"/>
  <c r="AC5633" i="1"/>
  <c r="AD5633" i="1"/>
  <c r="AC5634" i="1"/>
  <c r="AD5634" i="1"/>
  <c r="AC5635" i="1"/>
  <c r="AD5635" i="1"/>
  <c r="AC5636" i="1"/>
  <c r="AD5636" i="1"/>
  <c r="AC5637" i="1"/>
  <c r="AD5637" i="1"/>
  <c r="AC5638" i="1"/>
  <c r="AD5638" i="1"/>
  <c r="AC5639" i="1"/>
  <c r="AD5639" i="1"/>
  <c r="AC5640" i="1"/>
  <c r="AD5640" i="1"/>
  <c r="AC5641" i="1"/>
  <c r="AD5641" i="1"/>
  <c r="AC5642" i="1"/>
  <c r="AD5642" i="1"/>
  <c r="AC5643" i="1"/>
  <c r="AD5643" i="1"/>
  <c r="AC5644" i="1"/>
  <c r="AD5644" i="1"/>
  <c r="AC5645" i="1"/>
  <c r="AD5645" i="1"/>
  <c r="AC5646" i="1"/>
  <c r="AD5646" i="1"/>
  <c r="AC5647" i="1"/>
  <c r="AD5647" i="1"/>
  <c r="AC5648" i="1"/>
  <c r="AD5648" i="1"/>
  <c r="AC5649" i="1"/>
  <c r="AD5649" i="1"/>
  <c r="AC5650" i="1"/>
  <c r="AD5650" i="1"/>
  <c r="AC5651" i="1"/>
  <c r="AD5651" i="1"/>
  <c r="AC5652" i="1"/>
  <c r="AD5652" i="1"/>
  <c r="AC5653" i="1"/>
  <c r="AD5653" i="1"/>
  <c r="AC5654" i="1"/>
  <c r="AD5654" i="1"/>
  <c r="AC5655" i="1"/>
  <c r="AD5655" i="1"/>
  <c r="AC5656" i="1"/>
  <c r="AD5656" i="1"/>
  <c r="AC5657" i="1"/>
  <c r="AD5657" i="1"/>
  <c r="AC5658" i="1"/>
  <c r="AD5658" i="1"/>
  <c r="AC5659" i="1"/>
  <c r="AD5659" i="1"/>
  <c r="AC5660" i="1"/>
  <c r="AD5660" i="1"/>
  <c r="AC5661" i="1"/>
  <c r="AD5661" i="1"/>
  <c r="AC5662" i="1"/>
  <c r="AD5662" i="1"/>
  <c r="AC5663" i="1"/>
  <c r="AD5663" i="1"/>
  <c r="AC5664" i="1"/>
  <c r="AD5664" i="1"/>
  <c r="AC5665" i="1"/>
  <c r="AD5665" i="1"/>
  <c r="AC5666" i="1"/>
  <c r="AD5666" i="1"/>
  <c r="AC5667" i="1"/>
  <c r="AD5667" i="1"/>
  <c r="AC5668" i="1"/>
  <c r="AD5668" i="1"/>
  <c r="AC5669" i="1"/>
  <c r="AD5669" i="1"/>
  <c r="AC5670" i="1"/>
  <c r="AD5670" i="1"/>
  <c r="AC5671" i="1"/>
  <c r="AD5671" i="1"/>
  <c r="AC5672" i="1"/>
  <c r="AD5672" i="1"/>
  <c r="AC5673" i="1"/>
  <c r="AD5673" i="1"/>
  <c r="AC5674" i="1"/>
  <c r="AD5674" i="1"/>
  <c r="AC5675" i="1"/>
  <c r="AD5675" i="1"/>
  <c r="AC5676" i="1"/>
  <c r="AD5676" i="1"/>
  <c r="AC5677" i="1"/>
  <c r="AD5677" i="1"/>
  <c r="AC5678" i="1"/>
  <c r="AD5678" i="1"/>
  <c r="AC5679" i="1"/>
  <c r="AD5679" i="1"/>
  <c r="AC5680" i="1"/>
  <c r="AD5680" i="1"/>
  <c r="AC5681" i="1"/>
  <c r="AD5681" i="1"/>
  <c r="AC5682" i="1"/>
  <c r="AD5682" i="1"/>
  <c r="AC5683" i="1"/>
  <c r="AD5683" i="1"/>
  <c r="AC5684" i="1"/>
  <c r="AD5684" i="1"/>
  <c r="AC5685" i="1"/>
  <c r="AD5685" i="1"/>
  <c r="AC5686" i="1"/>
  <c r="AD5686" i="1"/>
  <c r="AC5687" i="1"/>
  <c r="AD5687" i="1"/>
  <c r="AC5688" i="1"/>
  <c r="AD5688" i="1"/>
  <c r="AC5689" i="1"/>
  <c r="AD5689" i="1"/>
  <c r="AC5690" i="1"/>
  <c r="AD5690" i="1"/>
  <c r="AC5691" i="1"/>
  <c r="AD5691" i="1"/>
  <c r="AC5692" i="1"/>
  <c r="AD5692" i="1"/>
  <c r="AC5693" i="1"/>
  <c r="AD5693" i="1"/>
  <c r="AC5694" i="1"/>
  <c r="AD5694" i="1"/>
  <c r="AC5695" i="1"/>
  <c r="AD5695" i="1"/>
  <c r="AC5696" i="1"/>
  <c r="AD5696" i="1"/>
  <c r="AC5697" i="1"/>
  <c r="AD5697" i="1"/>
  <c r="AC5698" i="1"/>
  <c r="AD5698" i="1"/>
  <c r="AC5699" i="1"/>
  <c r="AD5699" i="1"/>
  <c r="AC5700" i="1"/>
  <c r="AD5700" i="1"/>
  <c r="AC5701" i="1"/>
  <c r="AD5701" i="1"/>
  <c r="AC5702" i="1"/>
  <c r="AD5702" i="1"/>
  <c r="AC5703" i="1"/>
  <c r="AD5703" i="1"/>
  <c r="AC5704" i="1"/>
  <c r="AD5704" i="1"/>
  <c r="AC5705" i="1"/>
  <c r="AD5705" i="1"/>
  <c r="AC5706" i="1"/>
  <c r="AD5706" i="1"/>
  <c r="AC5707" i="1"/>
  <c r="AD5707" i="1"/>
  <c r="AC5708" i="1"/>
  <c r="AD5708" i="1"/>
  <c r="AC5709" i="1"/>
  <c r="AD5709" i="1"/>
  <c r="AC5710" i="1"/>
  <c r="AD5710" i="1"/>
  <c r="AC5711" i="1"/>
  <c r="AD5711" i="1"/>
  <c r="AC5712" i="1"/>
  <c r="AD5712" i="1"/>
  <c r="AC5713" i="1"/>
  <c r="AD5713" i="1"/>
  <c r="AC5714" i="1"/>
  <c r="AD5714" i="1"/>
  <c r="AC5715" i="1"/>
  <c r="AD5715" i="1"/>
  <c r="AC5716" i="1"/>
  <c r="AD5716" i="1"/>
  <c r="AC5717" i="1"/>
  <c r="AD5717" i="1"/>
  <c r="AC5718" i="1"/>
  <c r="AD5718" i="1"/>
  <c r="AC5719" i="1"/>
  <c r="AD5719" i="1"/>
  <c r="AC5720" i="1"/>
  <c r="AD5720" i="1"/>
  <c r="AC5721" i="1"/>
  <c r="AD5721" i="1"/>
  <c r="AC5722" i="1"/>
  <c r="AD5722" i="1"/>
  <c r="AC5723" i="1"/>
  <c r="AD5723" i="1"/>
  <c r="AC5724" i="1"/>
  <c r="AD5724" i="1"/>
  <c r="AC5725" i="1"/>
  <c r="AD5725" i="1"/>
  <c r="AC5726" i="1"/>
  <c r="AD5726" i="1"/>
  <c r="AC5727" i="1"/>
  <c r="AD5727" i="1"/>
  <c r="AC5728" i="1"/>
  <c r="AD5728" i="1"/>
  <c r="AC5729" i="1"/>
  <c r="AD5729" i="1"/>
  <c r="AC5730" i="1"/>
  <c r="AD5730" i="1"/>
  <c r="AC5731" i="1"/>
  <c r="AD5731" i="1"/>
  <c r="AC5732" i="1"/>
  <c r="AD5732" i="1"/>
  <c r="AC5733" i="1"/>
  <c r="AD5733" i="1"/>
  <c r="AC5734" i="1"/>
  <c r="AD5734" i="1"/>
  <c r="AC5735" i="1"/>
  <c r="AD5735" i="1"/>
  <c r="AC5736" i="1"/>
  <c r="AD5736" i="1"/>
  <c r="AC5737" i="1"/>
  <c r="AD5737" i="1"/>
  <c r="AC5738" i="1"/>
  <c r="AD5738" i="1"/>
  <c r="AC5739" i="1"/>
  <c r="AD5739" i="1"/>
  <c r="AC5740" i="1"/>
  <c r="AD5740" i="1"/>
  <c r="AC5741" i="1"/>
  <c r="AD5741" i="1"/>
  <c r="AC5742" i="1"/>
  <c r="AD5742" i="1"/>
  <c r="AC5743" i="1"/>
  <c r="AD5743" i="1"/>
  <c r="AC5744" i="1"/>
  <c r="AD5744" i="1"/>
  <c r="AC5745" i="1"/>
  <c r="AD5745" i="1"/>
  <c r="AC5746" i="1"/>
  <c r="AD5746" i="1"/>
  <c r="AC5747" i="1"/>
  <c r="AD5747" i="1"/>
  <c r="AC5748" i="1"/>
  <c r="AD5748" i="1"/>
  <c r="AC5749" i="1"/>
  <c r="AD5749" i="1"/>
  <c r="AC5750" i="1"/>
  <c r="AD5750" i="1"/>
  <c r="AC5751" i="1"/>
  <c r="AD5751" i="1"/>
  <c r="AC5752" i="1"/>
  <c r="AD5752" i="1"/>
  <c r="AC5753" i="1"/>
  <c r="AD5753" i="1"/>
  <c r="AC5754" i="1"/>
  <c r="AD5754" i="1"/>
  <c r="AC5755" i="1"/>
  <c r="AD5755" i="1"/>
  <c r="AC5756" i="1"/>
  <c r="AD5756" i="1"/>
  <c r="AC5757" i="1"/>
  <c r="AD5757" i="1"/>
  <c r="AC5758" i="1"/>
  <c r="AD5758" i="1"/>
  <c r="AC5759" i="1"/>
  <c r="AD5759" i="1"/>
  <c r="AC5760" i="1"/>
  <c r="AD5760" i="1"/>
  <c r="AC5761" i="1"/>
  <c r="AD5761" i="1"/>
  <c r="AC5762" i="1"/>
  <c r="AD5762" i="1"/>
  <c r="AC5763" i="1"/>
  <c r="AD5763" i="1"/>
  <c r="AC5764" i="1"/>
  <c r="AD5764" i="1"/>
  <c r="AC5765" i="1"/>
  <c r="AD5765" i="1"/>
  <c r="AC5766" i="1"/>
  <c r="AD5766" i="1"/>
  <c r="AC5767" i="1"/>
  <c r="AD5767" i="1"/>
  <c r="AC5768" i="1"/>
  <c r="AD5768" i="1"/>
  <c r="AC5769" i="1"/>
  <c r="AD5769" i="1"/>
  <c r="AC5770" i="1"/>
  <c r="AD5770" i="1"/>
  <c r="AC5771" i="1"/>
  <c r="AD5771" i="1"/>
  <c r="AC5772" i="1"/>
  <c r="AD5772" i="1"/>
  <c r="AC5773" i="1"/>
  <c r="AD5773" i="1"/>
  <c r="AC5774" i="1"/>
  <c r="AD5774" i="1"/>
  <c r="AC5775" i="1"/>
  <c r="AD5775" i="1"/>
  <c r="AC5776" i="1"/>
  <c r="AD5776" i="1"/>
  <c r="AC5777" i="1"/>
  <c r="AD5777" i="1"/>
  <c r="AC5778" i="1"/>
  <c r="AD5778" i="1"/>
  <c r="AC5779" i="1"/>
  <c r="AD5779" i="1"/>
  <c r="AC5780" i="1"/>
  <c r="AD5780" i="1"/>
  <c r="AC5781" i="1"/>
  <c r="AD5781" i="1"/>
  <c r="AC5782" i="1"/>
  <c r="AD5782" i="1"/>
  <c r="AC5783" i="1"/>
  <c r="AD5783" i="1"/>
  <c r="AC5784" i="1"/>
  <c r="AD5784" i="1"/>
  <c r="AC5785" i="1"/>
  <c r="AD5785" i="1"/>
  <c r="AC5786" i="1"/>
  <c r="AD5786" i="1"/>
  <c r="AC5787" i="1"/>
  <c r="AD5787" i="1"/>
  <c r="AC5788" i="1"/>
  <c r="AD5788" i="1"/>
  <c r="AC5789" i="1"/>
  <c r="AD5789" i="1"/>
  <c r="AC5790" i="1"/>
  <c r="AD5790" i="1"/>
  <c r="AC5791" i="1"/>
  <c r="AD5791" i="1"/>
  <c r="AC5792" i="1"/>
  <c r="AD5792" i="1"/>
  <c r="AC5793" i="1"/>
  <c r="AD5793" i="1"/>
  <c r="AC5794" i="1"/>
  <c r="AD5794" i="1"/>
  <c r="AC5795" i="1"/>
  <c r="AD5795" i="1"/>
  <c r="AC5796" i="1"/>
  <c r="AD5796" i="1"/>
  <c r="AC5797" i="1"/>
  <c r="AD5797" i="1"/>
  <c r="AC5798" i="1"/>
  <c r="AD5798" i="1"/>
  <c r="AC5799" i="1"/>
  <c r="AD5799" i="1"/>
  <c r="AC5800" i="1"/>
  <c r="AD5800" i="1"/>
  <c r="AC5801" i="1"/>
  <c r="AD5801" i="1"/>
  <c r="AC5802" i="1"/>
  <c r="AD5802" i="1"/>
  <c r="AC5803" i="1"/>
  <c r="AD5803" i="1"/>
  <c r="AC5804" i="1"/>
  <c r="AD5804" i="1"/>
  <c r="AC5805" i="1"/>
  <c r="AD5805" i="1"/>
  <c r="AC5806" i="1"/>
  <c r="AD5806" i="1"/>
  <c r="AC5807" i="1"/>
  <c r="AD5807" i="1"/>
  <c r="AC5808" i="1"/>
  <c r="AD5808" i="1"/>
  <c r="AC5809" i="1"/>
  <c r="AD5809" i="1"/>
  <c r="AC5810" i="1"/>
  <c r="AD5810" i="1"/>
  <c r="AC5811" i="1"/>
  <c r="AD5811" i="1"/>
  <c r="AC5812" i="1"/>
  <c r="AD5812" i="1"/>
  <c r="AC5813" i="1"/>
  <c r="AD5813" i="1"/>
  <c r="AC5814" i="1"/>
  <c r="AD5814" i="1"/>
  <c r="AC5815" i="1"/>
  <c r="AD5815" i="1"/>
  <c r="AC5816" i="1"/>
  <c r="AD5816" i="1"/>
  <c r="AC5817" i="1"/>
  <c r="AD5817" i="1"/>
  <c r="AC5818" i="1"/>
  <c r="AD5818" i="1"/>
  <c r="AC5819" i="1"/>
  <c r="AD5819" i="1"/>
  <c r="AC5820" i="1"/>
  <c r="AD5820" i="1"/>
  <c r="AC5821" i="1"/>
  <c r="AD5821" i="1"/>
  <c r="AC5822" i="1"/>
  <c r="AD5822" i="1"/>
  <c r="AC5823" i="1"/>
  <c r="AD5823" i="1"/>
  <c r="AC5824" i="1"/>
  <c r="AD5824" i="1"/>
  <c r="AC5825" i="1"/>
  <c r="AD5825" i="1"/>
  <c r="AC5826" i="1"/>
  <c r="AD5826" i="1"/>
  <c r="AC5827" i="1"/>
  <c r="AD5827" i="1"/>
  <c r="AC5828" i="1"/>
  <c r="AD5828" i="1"/>
  <c r="AC5829" i="1"/>
  <c r="AD5829" i="1"/>
  <c r="AC5830" i="1"/>
  <c r="AD5830" i="1"/>
  <c r="AC5831" i="1"/>
  <c r="AD5831" i="1"/>
  <c r="AC5832" i="1"/>
  <c r="AD5832" i="1"/>
  <c r="AC5833" i="1"/>
  <c r="AD5833" i="1"/>
  <c r="AC5834" i="1"/>
  <c r="AD5834" i="1"/>
  <c r="AC5835" i="1"/>
  <c r="AD5835" i="1"/>
  <c r="AC5836" i="1"/>
  <c r="AD5836" i="1"/>
  <c r="AC5837" i="1"/>
  <c r="AD5837" i="1"/>
  <c r="AC5838" i="1"/>
  <c r="AD5838" i="1"/>
  <c r="AC5839" i="1"/>
  <c r="AD5839" i="1"/>
  <c r="AC5840" i="1"/>
  <c r="AD5840" i="1"/>
  <c r="AC5841" i="1"/>
  <c r="AD5841" i="1"/>
  <c r="AC5842" i="1"/>
  <c r="AD5842" i="1"/>
  <c r="AC5843" i="1"/>
  <c r="AD5843" i="1"/>
  <c r="AC5844" i="1"/>
  <c r="AD5844" i="1"/>
  <c r="AC5845" i="1"/>
  <c r="AD5845" i="1"/>
  <c r="AC5846" i="1"/>
  <c r="AD5846" i="1"/>
  <c r="AC5847" i="1"/>
  <c r="AD5847" i="1"/>
  <c r="AC5848" i="1"/>
  <c r="AD5848" i="1"/>
  <c r="AC5849" i="1"/>
  <c r="AD5849" i="1"/>
  <c r="AC5850" i="1"/>
  <c r="AD5850" i="1"/>
  <c r="AC5851" i="1"/>
  <c r="AD5851" i="1"/>
  <c r="AC5852" i="1"/>
  <c r="AD5852" i="1"/>
  <c r="AC5853" i="1"/>
  <c r="AD5853" i="1"/>
  <c r="AC5854" i="1"/>
  <c r="AD5854" i="1"/>
  <c r="AC5855" i="1"/>
  <c r="AD5855" i="1"/>
  <c r="AC5856" i="1"/>
  <c r="AD5856" i="1"/>
  <c r="AC5857" i="1"/>
  <c r="AD5857" i="1"/>
  <c r="AC5858" i="1"/>
  <c r="AD5858" i="1"/>
  <c r="AC5859" i="1"/>
  <c r="AD5859" i="1"/>
  <c r="AC5860" i="1"/>
  <c r="AD5860" i="1"/>
  <c r="AC5861" i="1"/>
  <c r="AD5861" i="1"/>
  <c r="AC5862" i="1"/>
  <c r="AD5862" i="1"/>
  <c r="AC5863" i="1"/>
  <c r="AD5863" i="1"/>
  <c r="AC5864" i="1"/>
  <c r="AD5864" i="1"/>
  <c r="AC5865" i="1"/>
  <c r="AD5865" i="1"/>
  <c r="AC5866" i="1"/>
  <c r="AD5866" i="1"/>
  <c r="AC5867" i="1"/>
  <c r="AD5867" i="1"/>
  <c r="AC5868" i="1"/>
  <c r="AD5868" i="1"/>
  <c r="AC5869" i="1"/>
  <c r="AD5869" i="1"/>
  <c r="AC5870" i="1"/>
  <c r="AD5870" i="1"/>
  <c r="AC5871" i="1"/>
  <c r="AD5871" i="1"/>
  <c r="AC5872" i="1"/>
  <c r="AD5872" i="1"/>
  <c r="AC5873" i="1"/>
  <c r="AD5873" i="1"/>
  <c r="AC5874" i="1"/>
  <c r="AD5874" i="1"/>
  <c r="AC5875" i="1"/>
  <c r="AD5875" i="1"/>
  <c r="AC5876" i="1"/>
  <c r="AD5876" i="1"/>
  <c r="AC5877" i="1"/>
  <c r="AD5877" i="1"/>
  <c r="AC5878" i="1"/>
  <c r="AD5878" i="1"/>
  <c r="AC5879" i="1"/>
  <c r="AD5879" i="1"/>
  <c r="AC5880" i="1"/>
  <c r="AD5880" i="1"/>
  <c r="AC5881" i="1"/>
  <c r="AD5881" i="1"/>
  <c r="AC5882" i="1"/>
  <c r="AD5882" i="1"/>
  <c r="AC5883" i="1"/>
  <c r="AD5883" i="1"/>
  <c r="AC5884" i="1"/>
  <c r="AD5884" i="1"/>
  <c r="AC5885" i="1"/>
  <c r="AD5885" i="1"/>
  <c r="AC5886" i="1"/>
  <c r="AD5886" i="1"/>
  <c r="AC5887" i="1"/>
  <c r="AD5887" i="1"/>
  <c r="AC5888" i="1"/>
  <c r="AD5888" i="1"/>
  <c r="AC5889" i="1"/>
  <c r="AD5889" i="1"/>
  <c r="AC5890" i="1"/>
  <c r="AD5890" i="1"/>
  <c r="AC5891" i="1"/>
  <c r="AD5891" i="1"/>
  <c r="AC5892" i="1"/>
  <c r="AD5892" i="1"/>
  <c r="AC5893" i="1"/>
  <c r="AD5893" i="1"/>
  <c r="AC5894" i="1"/>
  <c r="AD5894" i="1"/>
  <c r="AC5895" i="1"/>
  <c r="AD5895" i="1"/>
  <c r="AC5896" i="1"/>
  <c r="AD5896" i="1"/>
  <c r="AC5897" i="1"/>
  <c r="AD5897" i="1"/>
  <c r="AC5898" i="1"/>
  <c r="AD5898" i="1"/>
  <c r="AC5899" i="1"/>
  <c r="AD5899" i="1"/>
  <c r="AC5900" i="1"/>
  <c r="AD5900" i="1"/>
  <c r="AC5901" i="1"/>
  <c r="AD5901" i="1"/>
  <c r="AC5902" i="1"/>
  <c r="AD5902" i="1"/>
  <c r="AC5903" i="1"/>
  <c r="AD5903" i="1"/>
  <c r="AC5904" i="1"/>
  <c r="AD5904" i="1"/>
  <c r="AC5905" i="1"/>
  <c r="AD5905" i="1"/>
  <c r="AC5906" i="1"/>
  <c r="AD5906" i="1"/>
  <c r="AC5907" i="1"/>
  <c r="AD5907" i="1"/>
  <c r="AC5908" i="1"/>
  <c r="AD5908" i="1"/>
  <c r="AC5909" i="1"/>
  <c r="AD5909" i="1"/>
  <c r="AC5910" i="1"/>
  <c r="AD5910" i="1"/>
  <c r="AC5911" i="1"/>
  <c r="AD5911" i="1"/>
  <c r="AC5912" i="1"/>
  <c r="AD5912" i="1"/>
  <c r="AC5913" i="1"/>
  <c r="AD5913" i="1"/>
  <c r="AC5914" i="1"/>
  <c r="AD5914" i="1"/>
  <c r="AC5915" i="1"/>
  <c r="AD5915" i="1"/>
  <c r="AC5916" i="1"/>
  <c r="AD5916" i="1"/>
  <c r="AC5917" i="1"/>
  <c r="AD5917" i="1"/>
  <c r="AC5918" i="1"/>
  <c r="AD5918" i="1"/>
  <c r="AC5919" i="1"/>
  <c r="AD5919" i="1"/>
  <c r="AC5920" i="1"/>
  <c r="AD5920" i="1"/>
  <c r="AC5921" i="1"/>
  <c r="AD5921" i="1"/>
  <c r="AC5922" i="1"/>
  <c r="AD5922" i="1"/>
  <c r="AC5923" i="1"/>
  <c r="AD5923" i="1"/>
  <c r="AC5924" i="1"/>
  <c r="AD5924" i="1"/>
  <c r="AC5925" i="1"/>
  <c r="AD5925" i="1"/>
  <c r="AC5926" i="1"/>
  <c r="AD5926" i="1"/>
  <c r="AC5927" i="1"/>
  <c r="AD5927" i="1"/>
  <c r="AC5928" i="1"/>
  <c r="AD5928" i="1"/>
  <c r="AC5929" i="1"/>
  <c r="AD5929" i="1"/>
  <c r="AC5930" i="1"/>
  <c r="AD5930" i="1"/>
  <c r="AC5931" i="1"/>
  <c r="AD5931" i="1"/>
  <c r="AC5932" i="1"/>
  <c r="AD5932" i="1"/>
  <c r="AC5933" i="1"/>
  <c r="AD5933" i="1"/>
  <c r="AC5934" i="1"/>
  <c r="AD5934" i="1"/>
  <c r="AC5935" i="1"/>
  <c r="AD5935" i="1"/>
  <c r="AC5936" i="1"/>
  <c r="AD5936" i="1"/>
  <c r="AC5937" i="1"/>
  <c r="AD5937" i="1"/>
  <c r="AC5938" i="1"/>
  <c r="AD5938" i="1"/>
  <c r="AC5939" i="1"/>
  <c r="AD5939" i="1"/>
  <c r="AC5940" i="1"/>
  <c r="AD5940" i="1"/>
  <c r="AC5941" i="1"/>
  <c r="AD5941" i="1"/>
  <c r="AC5942" i="1"/>
  <c r="AD5942" i="1"/>
  <c r="AC5943" i="1"/>
  <c r="AD5943" i="1"/>
  <c r="AC5944" i="1"/>
  <c r="AD5944" i="1"/>
  <c r="AC5945" i="1"/>
  <c r="AD5945" i="1"/>
  <c r="AC5946" i="1"/>
  <c r="AD5946" i="1"/>
  <c r="AC5947" i="1"/>
  <c r="AD5947" i="1"/>
  <c r="AC5948" i="1"/>
  <c r="AD5948" i="1"/>
  <c r="AC5949" i="1"/>
  <c r="AD5949" i="1"/>
  <c r="AC5950" i="1"/>
  <c r="AD5950" i="1"/>
  <c r="AC5951" i="1"/>
  <c r="AD5951" i="1"/>
  <c r="AC5952" i="1"/>
  <c r="AD5952" i="1"/>
  <c r="AC5953" i="1"/>
  <c r="AD5953" i="1"/>
  <c r="AC5954" i="1"/>
  <c r="AD5954" i="1"/>
  <c r="AC5955" i="1"/>
  <c r="AD5955" i="1"/>
  <c r="AC5956" i="1"/>
  <c r="AD5956" i="1"/>
  <c r="AC5957" i="1"/>
  <c r="AD5957" i="1"/>
  <c r="AC5958" i="1"/>
  <c r="AD5958" i="1"/>
  <c r="AC5959" i="1"/>
  <c r="AD5959" i="1"/>
  <c r="AC5960" i="1"/>
  <c r="AD5960" i="1"/>
  <c r="AC5961" i="1"/>
  <c r="AD5961" i="1"/>
  <c r="AC5962" i="1"/>
  <c r="AD5962" i="1"/>
  <c r="AC5963" i="1"/>
  <c r="AD5963" i="1"/>
  <c r="AC5964" i="1"/>
  <c r="AD5964" i="1"/>
  <c r="AC5965" i="1"/>
  <c r="AD5965" i="1"/>
  <c r="AC5966" i="1"/>
  <c r="AD5966" i="1"/>
  <c r="AC5967" i="1"/>
  <c r="AD5967" i="1"/>
  <c r="AC5968" i="1"/>
  <c r="AD5968" i="1"/>
  <c r="AC5969" i="1"/>
  <c r="AD5969" i="1"/>
  <c r="AC5970" i="1"/>
  <c r="AD5970" i="1"/>
  <c r="AC5971" i="1"/>
  <c r="AD5971" i="1"/>
  <c r="AC5972" i="1"/>
  <c r="AD5972" i="1"/>
  <c r="AC5973" i="1"/>
  <c r="AD5973" i="1"/>
  <c r="AC5974" i="1"/>
  <c r="AD5974" i="1"/>
  <c r="AC5975" i="1"/>
  <c r="AD5975" i="1"/>
  <c r="AC5976" i="1"/>
  <c r="AD5976" i="1"/>
  <c r="AC5977" i="1"/>
  <c r="AD5977" i="1"/>
  <c r="AC5978" i="1"/>
  <c r="AD5978" i="1"/>
  <c r="AC5979" i="1"/>
  <c r="AD5979" i="1"/>
  <c r="AC5980" i="1"/>
  <c r="AD5980" i="1"/>
  <c r="AC5981" i="1"/>
  <c r="AD5981" i="1"/>
  <c r="AC5982" i="1"/>
  <c r="AD5982" i="1"/>
  <c r="AC5983" i="1"/>
  <c r="AD5983" i="1"/>
  <c r="AC5984" i="1"/>
  <c r="AD5984" i="1"/>
  <c r="AC5985" i="1"/>
  <c r="AD5985" i="1"/>
  <c r="AC5986" i="1"/>
  <c r="AD5986" i="1"/>
  <c r="AC5987" i="1"/>
  <c r="AD5987" i="1"/>
  <c r="AC5988" i="1"/>
  <c r="AD5988" i="1"/>
  <c r="AC5989" i="1"/>
  <c r="AD5989" i="1"/>
  <c r="AC5990" i="1"/>
  <c r="AD5990" i="1"/>
  <c r="AC5991" i="1"/>
  <c r="AD5991" i="1"/>
  <c r="AC5992" i="1"/>
  <c r="AD5992" i="1"/>
  <c r="AC5993" i="1"/>
  <c r="AD5993" i="1"/>
  <c r="AC5994" i="1"/>
  <c r="AD5994" i="1"/>
  <c r="AC5995" i="1"/>
  <c r="AD5995" i="1"/>
  <c r="AC5996" i="1"/>
  <c r="AD5996" i="1"/>
  <c r="AC5997" i="1"/>
  <c r="AD5997" i="1"/>
  <c r="AC5998" i="1"/>
  <c r="AD5998" i="1"/>
  <c r="AC5999" i="1"/>
  <c r="AD5999" i="1"/>
  <c r="AC6000" i="1"/>
  <c r="AD6000" i="1"/>
  <c r="AC6001" i="1"/>
  <c r="AD6001" i="1"/>
  <c r="AC6002" i="1"/>
  <c r="AD6002" i="1"/>
  <c r="AC6003" i="1"/>
  <c r="AD6003" i="1"/>
  <c r="AC6004" i="1"/>
  <c r="AD6004" i="1"/>
  <c r="AC6005" i="1"/>
  <c r="AD6005" i="1"/>
  <c r="AC6006" i="1"/>
  <c r="AD6006" i="1"/>
  <c r="AC6007" i="1"/>
  <c r="AD6007" i="1"/>
  <c r="AC6008" i="1"/>
  <c r="AD6008" i="1"/>
  <c r="AC6009" i="1"/>
  <c r="AD6009" i="1"/>
  <c r="AC6010" i="1"/>
  <c r="AD6010" i="1"/>
  <c r="AC6011" i="1"/>
  <c r="AD6011" i="1"/>
  <c r="AC6012" i="1"/>
  <c r="AD6012" i="1"/>
  <c r="AC6013" i="1"/>
  <c r="AD6013" i="1"/>
  <c r="AC6014" i="1"/>
  <c r="AD6014" i="1"/>
  <c r="AC6015" i="1"/>
  <c r="AD6015" i="1"/>
  <c r="AC6016" i="1"/>
  <c r="AD6016" i="1"/>
  <c r="AC6017" i="1"/>
  <c r="AD6017" i="1"/>
  <c r="AC6018" i="1"/>
  <c r="AD6018" i="1"/>
  <c r="AC6019" i="1"/>
  <c r="AD6019" i="1"/>
  <c r="AC6020" i="1"/>
  <c r="AD6020" i="1"/>
  <c r="AC6021" i="1"/>
  <c r="AD6021" i="1"/>
  <c r="AC6022" i="1"/>
  <c r="AD6022" i="1"/>
  <c r="AC6023" i="1"/>
  <c r="AD6023" i="1"/>
  <c r="AC6024" i="1"/>
  <c r="AD6024" i="1"/>
  <c r="AC6025" i="1"/>
  <c r="AD6025" i="1"/>
  <c r="AC6026" i="1"/>
  <c r="AD6026" i="1"/>
  <c r="AC6027" i="1"/>
  <c r="AD6027" i="1"/>
  <c r="AC6028" i="1"/>
  <c r="AD6028" i="1"/>
  <c r="AC6029" i="1"/>
  <c r="AD6029" i="1"/>
  <c r="AC6030" i="1"/>
  <c r="AD6030" i="1"/>
  <c r="AC6031" i="1"/>
  <c r="AD6031" i="1"/>
  <c r="AC6032" i="1"/>
  <c r="AD6032" i="1"/>
  <c r="AC6033" i="1"/>
  <c r="AD6033" i="1"/>
  <c r="AC6034" i="1"/>
  <c r="AD6034" i="1"/>
  <c r="AC6035" i="1"/>
  <c r="AD6035" i="1"/>
  <c r="AC6036" i="1"/>
  <c r="AD6036" i="1"/>
  <c r="AC6037" i="1"/>
  <c r="AD6037" i="1"/>
  <c r="AC6038" i="1"/>
  <c r="AD6038" i="1"/>
  <c r="AC6039" i="1"/>
  <c r="AD6039" i="1"/>
  <c r="AC6040" i="1"/>
  <c r="AD6040" i="1"/>
  <c r="AC6041" i="1"/>
  <c r="AD6041" i="1"/>
  <c r="AC6042" i="1"/>
  <c r="AD6042" i="1"/>
  <c r="AC6043" i="1"/>
  <c r="AD6043" i="1"/>
  <c r="AC6044" i="1"/>
  <c r="AD6044" i="1"/>
  <c r="AC6045" i="1"/>
  <c r="AD6045" i="1"/>
  <c r="AC6046" i="1"/>
  <c r="AD6046" i="1"/>
  <c r="AC6047" i="1"/>
  <c r="AD6047" i="1"/>
  <c r="AC6048" i="1"/>
  <c r="AD6048" i="1"/>
  <c r="AC6049" i="1"/>
  <c r="AD6049" i="1"/>
  <c r="AC6050" i="1"/>
  <c r="AD6050" i="1"/>
  <c r="AC6051" i="1"/>
  <c r="AD6051" i="1"/>
  <c r="AC6052" i="1"/>
  <c r="AD6052" i="1"/>
  <c r="AC6053" i="1"/>
  <c r="AD6053" i="1"/>
  <c r="AC6054" i="1"/>
  <c r="AD6054" i="1"/>
  <c r="AC6055" i="1"/>
  <c r="AD6055" i="1"/>
  <c r="AC6056" i="1"/>
  <c r="AD6056" i="1"/>
  <c r="AC6057" i="1"/>
  <c r="AD6057" i="1"/>
  <c r="AC6058" i="1"/>
  <c r="AD6058" i="1"/>
  <c r="AC6059" i="1"/>
  <c r="AD6059" i="1"/>
  <c r="AC6060" i="1"/>
  <c r="AD6060" i="1"/>
  <c r="AC6061" i="1"/>
  <c r="AD6061" i="1"/>
  <c r="AC6062" i="1"/>
  <c r="AD6062" i="1"/>
  <c r="AC6063" i="1"/>
  <c r="AD6063" i="1"/>
  <c r="AC6064" i="1"/>
  <c r="AD6064" i="1"/>
  <c r="AC6065" i="1"/>
  <c r="AD6065" i="1"/>
  <c r="AC6066" i="1"/>
  <c r="AD6066" i="1"/>
  <c r="AC6067" i="1"/>
  <c r="AD6067" i="1"/>
  <c r="AC6068" i="1"/>
  <c r="AD6068" i="1"/>
  <c r="AC6069" i="1"/>
  <c r="AD6069" i="1"/>
  <c r="AC6070" i="1"/>
  <c r="AD6070" i="1"/>
  <c r="AC6071" i="1"/>
  <c r="AD6071" i="1"/>
  <c r="AC6072" i="1"/>
  <c r="AD6072" i="1"/>
  <c r="AC6073" i="1"/>
  <c r="AD6073" i="1"/>
  <c r="AC6074" i="1"/>
  <c r="AD6074" i="1"/>
  <c r="AC6075" i="1"/>
  <c r="AD6075" i="1"/>
  <c r="AC6076" i="1"/>
  <c r="AD6076" i="1"/>
  <c r="AC6077" i="1"/>
  <c r="AD6077" i="1"/>
  <c r="AC6078" i="1"/>
  <c r="AD6078" i="1"/>
  <c r="AC6079" i="1"/>
  <c r="AD6079" i="1"/>
  <c r="AC6080" i="1"/>
  <c r="AD6080" i="1"/>
  <c r="AC6081" i="1"/>
  <c r="AD6081" i="1"/>
  <c r="AC6082" i="1"/>
  <c r="AD6082" i="1"/>
  <c r="AC6083" i="1"/>
  <c r="AD6083" i="1"/>
  <c r="AC6084" i="1"/>
  <c r="AD6084" i="1"/>
  <c r="AC6085" i="1"/>
  <c r="AD6085" i="1"/>
  <c r="AC6086" i="1"/>
  <c r="AD6086" i="1"/>
  <c r="AC6087" i="1"/>
  <c r="AD6087" i="1"/>
  <c r="AC6088" i="1"/>
  <c r="AD6088" i="1"/>
  <c r="AC6089" i="1"/>
  <c r="AD6089" i="1"/>
  <c r="AC6090" i="1"/>
  <c r="AD6090" i="1"/>
  <c r="AC6091" i="1"/>
  <c r="AD6091" i="1"/>
  <c r="AC6092" i="1"/>
  <c r="AD6092" i="1"/>
  <c r="AC6093" i="1"/>
  <c r="AD6093" i="1"/>
  <c r="AC6094" i="1"/>
  <c r="AD6094" i="1"/>
  <c r="AC6095" i="1"/>
  <c r="AD6095" i="1"/>
  <c r="AC6096" i="1"/>
  <c r="AD6096" i="1"/>
  <c r="AC6097" i="1"/>
  <c r="AD6097" i="1"/>
  <c r="AC6098" i="1"/>
  <c r="AD6098" i="1"/>
  <c r="AC6099" i="1"/>
  <c r="AD6099" i="1"/>
  <c r="AC6100" i="1"/>
  <c r="AD6100" i="1"/>
  <c r="AC6101" i="1"/>
  <c r="AD6101" i="1"/>
  <c r="AC6102" i="1"/>
  <c r="AD6102" i="1"/>
  <c r="AC6103" i="1"/>
  <c r="AD6103" i="1"/>
  <c r="AC6104" i="1"/>
  <c r="AD6104" i="1"/>
  <c r="AC6105" i="1"/>
  <c r="AD6105" i="1"/>
  <c r="AC6106" i="1"/>
  <c r="AD6106" i="1"/>
  <c r="AC6107" i="1"/>
  <c r="AD6107" i="1"/>
  <c r="AC6108" i="1"/>
  <c r="AD6108" i="1"/>
  <c r="AC6109" i="1"/>
  <c r="AD6109" i="1"/>
  <c r="AC6110" i="1"/>
  <c r="AD6110" i="1"/>
  <c r="AC6111" i="1"/>
  <c r="AD6111" i="1"/>
  <c r="AC6112" i="1"/>
  <c r="AD6112" i="1"/>
  <c r="AC6113" i="1"/>
  <c r="AD6113" i="1"/>
  <c r="AC6114" i="1"/>
  <c r="AD6114" i="1"/>
  <c r="AC6115" i="1"/>
  <c r="AD6115" i="1"/>
  <c r="AC6116" i="1"/>
  <c r="AD6116" i="1"/>
  <c r="AC6117" i="1"/>
  <c r="AD6117" i="1"/>
  <c r="AC6118" i="1"/>
  <c r="AD6118" i="1"/>
  <c r="AC6119" i="1"/>
  <c r="AD6119" i="1"/>
  <c r="AC6120" i="1"/>
  <c r="AD6120" i="1"/>
  <c r="AC6121" i="1"/>
  <c r="AD6121" i="1"/>
  <c r="AC6122" i="1"/>
  <c r="AD6122" i="1"/>
  <c r="AC6123" i="1"/>
  <c r="AD6123" i="1"/>
  <c r="AC6124" i="1"/>
  <c r="AD6124" i="1"/>
  <c r="AC6125" i="1"/>
  <c r="AD6125" i="1"/>
  <c r="AC6126" i="1"/>
  <c r="AD6126" i="1"/>
  <c r="AC6127" i="1"/>
  <c r="AD6127" i="1"/>
  <c r="AC6128" i="1"/>
  <c r="AD6128" i="1"/>
  <c r="AC6129" i="1"/>
  <c r="AD6129" i="1"/>
  <c r="AC6130" i="1"/>
  <c r="AD6130" i="1"/>
  <c r="AC6131" i="1"/>
  <c r="AD6131" i="1"/>
  <c r="AC6132" i="1"/>
  <c r="AD6132" i="1"/>
  <c r="AC6133" i="1"/>
  <c r="AD6133" i="1"/>
  <c r="AC6134" i="1"/>
  <c r="AD6134" i="1"/>
  <c r="AC6135" i="1"/>
  <c r="AD6135" i="1"/>
  <c r="AC6136" i="1"/>
  <c r="AD6136" i="1"/>
  <c r="AC6137" i="1"/>
  <c r="AD6137" i="1"/>
  <c r="AC6138" i="1"/>
  <c r="AD6138" i="1"/>
  <c r="AC6139" i="1"/>
  <c r="AD6139" i="1"/>
  <c r="AC6140" i="1"/>
  <c r="AD6140" i="1"/>
  <c r="AC6141" i="1"/>
  <c r="AD6141" i="1"/>
  <c r="AC6142" i="1"/>
  <c r="AD6142" i="1"/>
  <c r="AC6143" i="1"/>
  <c r="AD6143" i="1"/>
  <c r="AC6144" i="1"/>
  <c r="AD6144" i="1"/>
  <c r="AC6145" i="1"/>
  <c r="AD6145" i="1"/>
  <c r="AC6146" i="1"/>
  <c r="AD6146" i="1"/>
  <c r="AC6147" i="1"/>
  <c r="AD6147" i="1"/>
  <c r="AC6148" i="1"/>
  <c r="AD6148" i="1"/>
  <c r="AC6149" i="1"/>
  <c r="AD6149" i="1"/>
  <c r="AC6150" i="1"/>
  <c r="AD6150" i="1"/>
  <c r="AC6151" i="1"/>
  <c r="AD6151" i="1"/>
  <c r="AC6152" i="1"/>
  <c r="AD6152" i="1"/>
  <c r="AC6153" i="1"/>
  <c r="AD6153" i="1"/>
  <c r="AC6154" i="1"/>
  <c r="AD6154" i="1"/>
  <c r="AC6155" i="1"/>
  <c r="AD6155" i="1"/>
  <c r="AC6156" i="1"/>
  <c r="AD6156" i="1"/>
  <c r="AC6157" i="1"/>
  <c r="AD6157" i="1"/>
  <c r="AC6158" i="1"/>
  <c r="AD6158" i="1"/>
  <c r="AC6159" i="1"/>
  <c r="AD6159" i="1"/>
  <c r="AC6160" i="1"/>
  <c r="AD6160" i="1"/>
  <c r="AC6161" i="1"/>
  <c r="AD6161" i="1"/>
  <c r="AC6162" i="1"/>
  <c r="AD6162" i="1"/>
  <c r="AC6163" i="1"/>
  <c r="AD6163" i="1"/>
  <c r="AC6164" i="1"/>
  <c r="AD6164" i="1"/>
  <c r="AC6165" i="1"/>
  <c r="AD6165" i="1"/>
  <c r="AC6166" i="1"/>
  <c r="AD6166" i="1"/>
  <c r="AC6167" i="1"/>
  <c r="AD6167" i="1"/>
  <c r="AC6168" i="1"/>
  <c r="AD6168" i="1"/>
  <c r="AC6169" i="1"/>
  <c r="AD6169" i="1"/>
  <c r="AC6170" i="1"/>
  <c r="AD6170" i="1"/>
  <c r="AC6171" i="1"/>
  <c r="AD6171" i="1"/>
  <c r="AC6172" i="1"/>
  <c r="AD6172" i="1"/>
  <c r="AC6173" i="1"/>
  <c r="AD6173" i="1"/>
  <c r="AC6174" i="1"/>
  <c r="AD6174" i="1"/>
  <c r="AC6175" i="1"/>
  <c r="AD6175" i="1"/>
  <c r="AC6176" i="1"/>
  <c r="AD6176" i="1"/>
  <c r="AC6177" i="1"/>
  <c r="AD6177" i="1"/>
  <c r="AC6178" i="1"/>
  <c r="AD6178" i="1"/>
  <c r="AC6179" i="1"/>
  <c r="AD6179" i="1"/>
  <c r="AC6180" i="1"/>
  <c r="AD6180" i="1"/>
  <c r="AC6181" i="1"/>
  <c r="AD6181" i="1"/>
  <c r="AC6182" i="1"/>
  <c r="AD6182" i="1"/>
  <c r="AC6183" i="1"/>
  <c r="AD6183" i="1"/>
  <c r="AC6184" i="1"/>
  <c r="AD6184" i="1"/>
  <c r="AC6185" i="1"/>
  <c r="AD6185" i="1"/>
  <c r="AC6186" i="1"/>
  <c r="AD6186" i="1"/>
  <c r="AC6187" i="1"/>
  <c r="AD6187" i="1"/>
  <c r="AC6188" i="1"/>
  <c r="AD6188" i="1"/>
  <c r="AC6189" i="1"/>
  <c r="AD6189" i="1"/>
  <c r="AC6190" i="1"/>
  <c r="AD6190" i="1"/>
  <c r="AC6191" i="1"/>
  <c r="AD6191" i="1"/>
  <c r="AC6192" i="1"/>
  <c r="AD6192" i="1"/>
  <c r="AC6193" i="1"/>
  <c r="AD6193" i="1"/>
  <c r="AC6194" i="1"/>
  <c r="AD6194" i="1"/>
  <c r="AC6195" i="1"/>
  <c r="AD6195" i="1"/>
  <c r="AC6196" i="1"/>
  <c r="AD6196" i="1"/>
  <c r="AC6197" i="1"/>
  <c r="AD6197" i="1"/>
  <c r="AC6198" i="1"/>
  <c r="AD6198" i="1"/>
  <c r="AC6199" i="1"/>
  <c r="AD6199" i="1"/>
  <c r="AC6200" i="1"/>
  <c r="AD6200" i="1"/>
  <c r="AC6201" i="1"/>
  <c r="AD6201" i="1"/>
  <c r="AC6202" i="1"/>
  <c r="AD6202" i="1"/>
  <c r="AC6203" i="1"/>
  <c r="AD6203" i="1"/>
  <c r="AC6204" i="1"/>
  <c r="AD6204" i="1"/>
  <c r="AC6205" i="1"/>
  <c r="AD6205" i="1"/>
  <c r="AC6206" i="1"/>
  <c r="AD6206" i="1"/>
  <c r="AC6207" i="1"/>
  <c r="AD6207" i="1"/>
  <c r="AC6208" i="1"/>
  <c r="AD6208" i="1"/>
  <c r="AC6209" i="1"/>
  <c r="AD6209" i="1"/>
  <c r="AC6210" i="1"/>
  <c r="AD6210" i="1"/>
  <c r="AC6211" i="1"/>
  <c r="AD6211" i="1"/>
  <c r="AC6212" i="1"/>
  <c r="AD6212" i="1"/>
  <c r="AC6213" i="1"/>
  <c r="AD6213" i="1"/>
  <c r="AC6214" i="1"/>
  <c r="AD6214" i="1"/>
  <c r="AC6215" i="1"/>
  <c r="AD6215" i="1"/>
  <c r="AC6216" i="1"/>
  <c r="AD6216" i="1"/>
  <c r="AC6217" i="1"/>
  <c r="AD6217" i="1"/>
  <c r="AC6218" i="1"/>
  <c r="AD6218" i="1"/>
  <c r="AC6219" i="1"/>
  <c r="AD6219" i="1"/>
  <c r="AC6220" i="1"/>
  <c r="AD6220" i="1"/>
  <c r="AC6221" i="1"/>
  <c r="AD6221" i="1"/>
  <c r="AC6222" i="1"/>
  <c r="AD6222" i="1"/>
  <c r="AC6223" i="1"/>
  <c r="AD6223" i="1"/>
  <c r="AC6224" i="1"/>
  <c r="AD6224" i="1"/>
  <c r="AC6225" i="1"/>
  <c r="AD6225" i="1"/>
  <c r="AC6226" i="1"/>
  <c r="AD6226" i="1"/>
  <c r="AC6227" i="1"/>
  <c r="AD6227" i="1"/>
  <c r="AC6228" i="1"/>
  <c r="AD6228" i="1"/>
  <c r="AC6229" i="1"/>
  <c r="AD6229" i="1"/>
  <c r="AC6230" i="1"/>
  <c r="AD6230" i="1"/>
  <c r="AC6231" i="1"/>
  <c r="AD6231" i="1"/>
  <c r="AC6232" i="1"/>
  <c r="AD6232" i="1"/>
  <c r="AC6233" i="1"/>
  <c r="AD6233" i="1"/>
  <c r="AC6234" i="1"/>
  <c r="AD6234" i="1"/>
  <c r="AC6235" i="1"/>
  <c r="AD6235" i="1"/>
  <c r="AC6236" i="1"/>
  <c r="AD6236" i="1"/>
  <c r="AC6237" i="1"/>
  <c r="AD6237" i="1"/>
  <c r="AC6238" i="1"/>
  <c r="AD6238" i="1"/>
  <c r="AC6239" i="1"/>
  <c r="AD6239" i="1"/>
  <c r="AC6240" i="1"/>
  <c r="AD6240" i="1"/>
  <c r="AC6241" i="1"/>
  <c r="AD6241" i="1"/>
  <c r="AC6242" i="1"/>
  <c r="AD6242" i="1"/>
  <c r="AC6243" i="1"/>
  <c r="AD6243" i="1"/>
  <c r="AC6244" i="1"/>
  <c r="AD6244" i="1"/>
  <c r="AC6245" i="1"/>
  <c r="AD6245" i="1"/>
  <c r="AC6246" i="1"/>
  <c r="AD6246" i="1"/>
  <c r="AC6247" i="1"/>
  <c r="AD6247" i="1"/>
  <c r="AC6248" i="1"/>
  <c r="AD6248" i="1"/>
  <c r="AC6249" i="1"/>
  <c r="AD6249" i="1"/>
  <c r="AC6250" i="1"/>
  <c r="AD6250" i="1"/>
  <c r="AC6251" i="1"/>
  <c r="AD6251" i="1"/>
  <c r="AC6252" i="1"/>
  <c r="AD6252" i="1"/>
  <c r="AC6253" i="1"/>
  <c r="AD6253" i="1"/>
  <c r="AC6254" i="1"/>
  <c r="AD6254" i="1"/>
  <c r="AC6255" i="1"/>
  <c r="AD6255" i="1"/>
  <c r="AC6256" i="1"/>
  <c r="AD6256" i="1"/>
  <c r="AC6257" i="1"/>
  <c r="AD6257" i="1"/>
  <c r="AC6258" i="1"/>
  <c r="AD6258" i="1"/>
  <c r="AC6259" i="1"/>
  <c r="AD6259" i="1"/>
  <c r="AC6260" i="1"/>
  <c r="AD6260" i="1"/>
  <c r="AC6261" i="1"/>
  <c r="AD6261" i="1"/>
  <c r="AC6262" i="1"/>
  <c r="AD6262" i="1"/>
  <c r="AC6263" i="1"/>
  <c r="AD6263" i="1"/>
  <c r="AC6264" i="1"/>
  <c r="AD6264" i="1"/>
  <c r="AC6265" i="1"/>
  <c r="AD6265" i="1"/>
  <c r="AC6266" i="1"/>
  <c r="AD6266" i="1"/>
  <c r="AC6267" i="1"/>
  <c r="AD6267" i="1"/>
  <c r="AC6268" i="1"/>
  <c r="AD6268" i="1"/>
  <c r="AC6269" i="1"/>
  <c r="AD6269" i="1"/>
  <c r="AC6270" i="1"/>
  <c r="AD6270" i="1"/>
  <c r="AC6271" i="1"/>
  <c r="AD6271" i="1"/>
  <c r="AC6272" i="1"/>
  <c r="AD6272" i="1"/>
  <c r="AC6273" i="1"/>
  <c r="AD6273" i="1"/>
  <c r="AC6274" i="1"/>
  <c r="AD6274" i="1"/>
  <c r="AC6275" i="1"/>
  <c r="AD6275" i="1"/>
  <c r="AC6276" i="1"/>
  <c r="AD6276" i="1"/>
  <c r="AC6277" i="1"/>
  <c r="AD6277" i="1"/>
  <c r="AC6278" i="1"/>
  <c r="AD6278" i="1"/>
  <c r="AC6279" i="1"/>
  <c r="AD6279" i="1"/>
  <c r="AC6280" i="1"/>
  <c r="AD6280" i="1"/>
  <c r="AC6281" i="1"/>
  <c r="AD6281" i="1"/>
  <c r="AC6282" i="1"/>
  <c r="AD6282" i="1"/>
  <c r="AC6283" i="1"/>
  <c r="AD6283" i="1"/>
  <c r="AC6284" i="1"/>
  <c r="AD6284" i="1"/>
  <c r="AC6285" i="1"/>
  <c r="AD6285" i="1"/>
  <c r="AC6286" i="1"/>
  <c r="AD6286" i="1"/>
  <c r="AC6287" i="1"/>
  <c r="AD6287" i="1"/>
  <c r="AC6288" i="1"/>
  <c r="AD6288" i="1"/>
  <c r="AC6289" i="1"/>
  <c r="AD6289" i="1"/>
  <c r="AC6290" i="1"/>
  <c r="AD6290" i="1"/>
  <c r="AC6291" i="1"/>
  <c r="AD6291" i="1"/>
  <c r="AC6292" i="1"/>
  <c r="AD6292" i="1"/>
  <c r="AC6293" i="1"/>
  <c r="AD6293" i="1"/>
  <c r="AC6294" i="1"/>
  <c r="AD6294" i="1"/>
  <c r="AC6295" i="1"/>
  <c r="AD6295" i="1"/>
  <c r="AC6296" i="1"/>
  <c r="AD6296" i="1"/>
  <c r="AC6297" i="1"/>
  <c r="AD6297" i="1"/>
  <c r="AC6298" i="1"/>
  <c r="AD6298" i="1"/>
  <c r="AC6299" i="1"/>
  <c r="AD6299" i="1"/>
  <c r="AC6300" i="1"/>
  <c r="AD6300" i="1"/>
  <c r="AC6301" i="1"/>
  <c r="AD6301" i="1"/>
  <c r="AC6302" i="1"/>
  <c r="AD6302" i="1"/>
  <c r="AC6303" i="1"/>
  <c r="AD6303" i="1"/>
  <c r="AC6304" i="1"/>
  <c r="AD6304" i="1"/>
  <c r="AC6305" i="1"/>
  <c r="AD6305" i="1"/>
  <c r="AC6306" i="1"/>
  <c r="AD6306" i="1"/>
  <c r="AC6307" i="1"/>
  <c r="AD6307" i="1"/>
  <c r="AC6308" i="1"/>
  <c r="AD6308" i="1"/>
  <c r="AC6309" i="1"/>
  <c r="AD6309" i="1"/>
  <c r="AC6310" i="1"/>
  <c r="AD6310" i="1"/>
  <c r="AC6311" i="1"/>
  <c r="AD6311" i="1"/>
  <c r="AC6312" i="1"/>
  <c r="AD6312" i="1"/>
  <c r="AC6313" i="1"/>
  <c r="AD6313" i="1"/>
  <c r="AC6314" i="1"/>
  <c r="AD6314" i="1"/>
  <c r="AC6315" i="1"/>
  <c r="AD6315" i="1"/>
  <c r="AC6316" i="1"/>
  <c r="AD6316" i="1"/>
  <c r="AC6317" i="1"/>
  <c r="AD6317" i="1"/>
  <c r="AC6318" i="1"/>
  <c r="AD6318" i="1"/>
  <c r="AC6319" i="1"/>
  <c r="AD6319" i="1"/>
  <c r="AC6320" i="1"/>
  <c r="AD6320" i="1"/>
  <c r="AC6321" i="1"/>
  <c r="AD6321" i="1"/>
  <c r="AC6322" i="1"/>
  <c r="AD6322" i="1"/>
  <c r="AC6323" i="1"/>
  <c r="AD6323" i="1"/>
  <c r="AC6324" i="1"/>
  <c r="AD6324" i="1"/>
  <c r="AC6325" i="1"/>
  <c r="AD6325" i="1"/>
  <c r="AC6326" i="1"/>
  <c r="AD6326" i="1"/>
  <c r="AC6327" i="1"/>
  <c r="AD6327" i="1"/>
  <c r="AC6328" i="1"/>
  <c r="AD6328" i="1"/>
  <c r="AC6329" i="1"/>
  <c r="AD6329" i="1"/>
  <c r="AC6330" i="1"/>
  <c r="AD6330" i="1"/>
  <c r="AC6331" i="1"/>
  <c r="AD6331" i="1"/>
  <c r="AC6332" i="1"/>
  <c r="AD6332" i="1"/>
  <c r="AC6333" i="1"/>
  <c r="AD6333" i="1"/>
  <c r="AC6334" i="1"/>
  <c r="AD6334" i="1"/>
  <c r="AC6335" i="1"/>
  <c r="AD6335" i="1"/>
  <c r="AC6336" i="1"/>
  <c r="AD6336" i="1"/>
  <c r="AC6337" i="1"/>
  <c r="AD6337" i="1"/>
  <c r="AC6338" i="1"/>
  <c r="AD6338" i="1"/>
  <c r="AC6339" i="1"/>
  <c r="AD6339" i="1"/>
  <c r="AC6340" i="1"/>
  <c r="AD6340" i="1"/>
  <c r="AC6341" i="1"/>
  <c r="AD6341" i="1"/>
  <c r="AC6342" i="1"/>
  <c r="AD6342" i="1"/>
  <c r="AC6343" i="1"/>
  <c r="AD6343" i="1"/>
  <c r="AC6344" i="1"/>
  <c r="AD6344" i="1"/>
  <c r="AC6345" i="1"/>
  <c r="AD6345" i="1"/>
  <c r="AC6346" i="1"/>
  <c r="AD6346" i="1"/>
  <c r="AC6347" i="1"/>
  <c r="AD6347" i="1"/>
  <c r="AC6348" i="1"/>
  <c r="AD6348" i="1"/>
  <c r="AC6349" i="1"/>
  <c r="AD6349" i="1"/>
  <c r="AC6350" i="1"/>
  <c r="AD6350" i="1"/>
  <c r="AC6351" i="1"/>
  <c r="AD6351" i="1"/>
  <c r="AC6352" i="1"/>
  <c r="AD6352" i="1"/>
  <c r="AC6353" i="1"/>
  <c r="AD6353" i="1"/>
  <c r="AC6354" i="1"/>
  <c r="AD6354" i="1"/>
  <c r="AC6355" i="1"/>
  <c r="AD6355" i="1"/>
  <c r="AC6356" i="1"/>
  <c r="AD6356" i="1"/>
  <c r="AC6357" i="1"/>
  <c r="AD6357" i="1"/>
  <c r="AC6358" i="1"/>
  <c r="AD6358" i="1"/>
  <c r="AC6359" i="1"/>
  <c r="AD6359" i="1"/>
  <c r="AC6360" i="1"/>
  <c r="AD6360" i="1"/>
  <c r="AC6361" i="1"/>
  <c r="AD6361" i="1"/>
  <c r="AC6362" i="1"/>
  <c r="AD6362" i="1"/>
  <c r="AC6363" i="1"/>
  <c r="AD6363" i="1"/>
  <c r="AC6364" i="1"/>
  <c r="AD6364" i="1"/>
  <c r="AC6365" i="1"/>
  <c r="AD6365" i="1"/>
  <c r="AC6366" i="1"/>
  <c r="AD6366" i="1"/>
  <c r="AC6367" i="1"/>
  <c r="AD6367" i="1"/>
  <c r="AC6368" i="1"/>
  <c r="AD6368" i="1"/>
  <c r="AC6369" i="1"/>
  <c r="AD6369" i="1"/>
  <c r="AC6370" i="1"/>
  <c r="AD6370" i="1"/>
  <c r="AC6371" i="1"/>
  <c r="AD6371" i="1"/>
  <c r="AC6372" i="1"/>
  <c r="AD6372" i="1"/>
  <c r="AC6373" i="1"/>
  <c r="AD6373" i="1"/>
  <c r="AC6374" i="1"/>
  <c r="AD6374" i="1"/>
  <c r="AC6375" i="1"/>
  <c r="AD6375" i="1"/>
  <c r="AC6376" i="1"/>
  <c r="AD6376" i="1"/>
  <c r="AC6377" i="1"/>
  <c r="AD6377" i="1"/>
  <c r="AC6378" i="1"/>
  <c r="AD6378" i="1"/>
  <c r="AC6379" i="1"/>
  <c r="AD6379" i="1"/>
  <c r="AC6380" i="1"/>
  <c r="AD6380" i="1"/>
  <c r="AC6381" i="1"/>
  <c r="AD6381" i="1"/>
  <c r="AC6382" i="1"/>
  <c r="AD6382" i="1"/>
  <c r="AC6383" i="1"/>
  <c r="AD6383" i="1"/>
  <c r="AC6384" i="1"/>
  <c r="AD6384" i="1"/>
  <c r="AC6385" i="1"/>
  <c r="AD6385" i="1"/>
  <c r="AC6386" i="1"/>
  <c r="AD6386" i="1"/>
  <c r="AC6387" i="1"/>
  <c r="AD6387" i="1"/>
  <c r="AC6388" i="1"/>
  <c r="AD6388" i="1"/>
  <c r="AC6389" i="1"/>
  <c r="AD6389" i="1"/>
  <c r="AC6390" i="1"/>
  <c r="AD6390" i="1"/>
  <c r="AC6391" i="1"/>
  <c r="AD6391" i="1"/>
  <c r="AC6392" i="1"/>
  <c r="AD6392" i="1"/>
  <c r="AC6393" i="1"/>
  <c r="AD6393" i="1"/>
  <c r="AC6394" i="1"/>
  <c r="AD6394" i="1"/>
  <c r="AC6395" i="1"/>
  <c r="AD6395" i="1"/>
  <c r="AC6396" i="1"/>
  <c r="AD6396" i="1"/>
  <c r="AC6397" i="1"/>
  <c r="AD6397" i="1"/>
  <c r="AC6398" i="1"/>
  <c r="AD6398" i="1"/>
  <c r="AC6399" i="1"/>
  <c r="AD6399" i="1"/>
  <c r="AC6400" i="1"/>
  <c r="AD6400" i="1"/>
  <c r="AC6401" i="1"/>
  <c r="AD6401" i="1"/>
  <c r="AC6402" i="1"/>
  <c r="AD6402" i="1"/>
  <c r="AC6403" i="1"/>
  <c r="AD6403" i="1"/>
  <c r="AC6404" i="1"/>
  <c r="AD6404" i="1"/>
  <c r="AC6405" i="1"/>
  <c r="AD6405" i="1"/>
  <c r="AC6406" i="1"/>
  <c r="AD6406" i="1"/>
  <c r="AC6407" i="1"/>
  <c r="AD6407" i="1"/>
  <c r="AC6408" i="1"/>
  <c r="AD6408" i="1"/>
  <c r="AC6409" i="1"/>
  <c r="AD6409" i="1"/>
  <c r="AC6410" i="1"/>
  <c r="AD6410" i="1"/>
  <c r="AC6411" i="1"/>
  <c r="AD6411" i="1"/>
  <c r="AC6412" i="1"/>
  <c r="AD6412" i="1"/>
  <c r="AC6413" i="1"/>
  <c r="AD6413" i="1"/>
  <c r="AC6414" i="1"/>
  <c r="AD6414" i="1"/>
  <c r="AC6415" i="1"/>
  <c r="AD6415" i="1"/>
  <c r="AC6416" i="1"/>
  <c r="AD6416" i="1"/>
  <c r="AC6417" i="1"/>
  <c r="AD6417" i="1"/>
  <c r="AC6418" i="1"/>
  <c r="AD6418" i="1"/>
  <c r="AC6419" i="1"/>
  <c r="AD6419" i="1"/>
  <c r="AC6420" i="1"/>
  <c r="AD6420" i="1"/>
  <c r="AC6421" i="1"/>
  <c r="AD6421" i="1"/>
  <c r="AC6422" i="1"/>
  <c r="AD6422" i="1"/>
  <c r="AC6423" i="1"/>
  <c r="AD6423" i="1"/>
  <c r="AC6424" i="1"/>
  <c r="AD6424" i="1"/>
  <c r="AC6425" i="1"/>
  <c r="AD6425" i="1"/>
  <c r="AC6426" i="1"/>
  <c r="AD6426" i="1"/>
  <c r="AC6427" i="1"/>
  <c r="AD6427" i="1"/>
  <c r="AC6428" i="1"/>
  <c r="AD6428" i="1"/>
  <c r="AC6429" i="1"/>
  <c r="AD6429" i="1"/>
  <c r="AC6430" i="1"/>
  <c r="AD6430" i="1"/>
  <c r="AC6431" i="1"/>
  <c r="AD6431" i="1"/>
  <c r="AC6432" i="1"/>
  <c r="AD6432" i="1"/>
  <c r="AC6433" i="1"/>
  <c r="AD6433" i="1"/>
  <c r="AC6434" i="1"/>
  <c r="AD6434" i="1"/>
  <c r="AC6435" i="1"/>
  <c r="AD6435" i="1"/>
  <c r="AC6436" i="1"/>
  <c r="AD6436" i="1"/>
  <c r="AC6437" i="1"/>
  <c r="AD6437" i="1"/>
  <c r="AC6438" i="1"/>
  <c r="AD6438" i="1"/>
  <c r="AC6439" i="1"/>
  <c r="AD6439" i="1"/>
  <c r="AC6440" i="1"/>
  <c r="AD6440" i="1"/>
  <c r="AC6441" i="1"/>
  <c r="AD6441" i="1"/>
  <c r="AC6442" i="1"/>
  <c r="AD6442" i="1"/>
  <c r="AC6443" i="1"/>
  <c r="AD6443" i="1"/>
  <c r="AC6444" i="1"/>
  <c r="AD6444" i="1"/>
  <c r="AC6445" i="1"/>
  <c r="AD6445" i="1"/>
  <c r="AC6446" i="1"/>
  <c r="AD6446" i="1"/>
  <c r="AC6447" i="1"/>
  <c r="AD6447" i="1"/>
  <c r="AC6448" i="1"/>
  <c r="AD6448" i="1"/>
  <c r="AC6449" i="1"/>
  <c r="AD6449" i="1"/>
  <c r="AC6450" i="1"/>
  <c r="AD6450" i="1"/>
  <c r="AC6451" i="1"/>
  <c r="AD6451" i="1"/>
  <c r="AC6452" i="1"/>
  <c r="AD6452" i="1"/>
  <c r="AC6453" i="1"/>
  <c r="AD6453" i="1"/>
  <c r="AC6454" i="1"/>
  <c r="AD6454" i="1"/>
  <c r="AC6455" i="1"/>
  <c r="AD6455" i="1"/>
  <c r="AC6456" i="1"/>
  <c r="AD6456" i="1"/>
  <c r="AC6457" i="1"/>
  <c r="AD6457" i="1"/>
  <c r="AC6458" i="1"/>
  <c r="AD6458" i="1"/>
  <c r="AC6459" i="1"/>
  <c r="AD6459" i="1"/>
  <c r="AC6460" i="1"/>
  <c r="AD6460" i="1"/>
  <c r="AC6461" i="1"/>
  <c r="AD6461" i="1"/>
  <c r="AC6462" i="1"/>
  <c r="AD6462" i="1"/>
  <c r="AC6463" i="1"/>
  <c r="AD6463" i="1"/>
  <c r="AC6464" i="1"/>
  <c r="AD6464" i="1"/>
  <c r="AC6465" i="1"/>
  <c r="AD6465" i="1"/>
  <c r="AC6466" i="1"/>
  <c r="AD6466" i="1"/>
  <c r="AC6467" i="1"/>
  <c r="AD6467" i="1"/>
  <c r="AC6468" i="1"/>
  <c r="AD6468" i="1"/>
  <c r="AC6469" i="1"/>
  <c r="AD6469" i="1"/>
  <c r="AC6470" i="1"/>
  <c r="AD6470" i="1"/>
  <c r="AC6471" i="1"/>
  <c r="AD6471" i="1"/>
  <c r="AC6472" i="1"/>
  <c r="AD6472" i="1"/>
  <c r="AC6473" i="1"/>
  <c r="AD6473" i="1"/>
  <c r="AC6474" i="1"/>
  <c r="AD6474" i="1"/>
  <c r="AC6475" i="1"/>
  <c r="AD6475" i="1"/>
  <c r="AC6476" i="1"/>
  <c r="AD6476" i="1"/>
  <c r="AC6477" i="1"/>
  <c r="AD6477" i="1"/>
  <c r="AC6478" i="1"/>
  <c r="AD6478" i="1"/>
  <c r="AC6479" i="1"/>
  <c r="AD6479" i="1"/>
  <c r="AC6480" i="1"/>
  <c r="AD6480" i="1"/>
  <c r="AC6481" i="1"/>
  <c r="AD6481" i="1"/>
  <c r="AC6482" i="1"/>
  <c r="AD6482" i="1"/>
  <c r="AC6483" i="1"/>
  <c r="AD6483" i="1"/>
  <c r="AC6484" i="1"/>
  <c r="AD6484" i="1"/>
  <c r="AC6485" i="1"/>
  <c r="AD6485" i="1"/>
  <c r="AC6486" i="1"/>
  <c r="AD6486" i="1"/>
  <c r="AC6487" i="1"/>
  <c r="AD6487" i="1"/>
  <c r="AC6488" i="1"/>
  <c r="AD6488" i="1"/>
  <c r="AC6489" i="1"/>
  <c r="AD6489" i="1"/>
  <c r="AC6490" i="1"/>
  <c r="AD6490" i="1"/>
  <c r="AC6491" i="1"/>
  <c r="AD6491" i="1"/>
  <c r="AC6492" i="1"/>
  <c r="AD6492" i="1"/>
  <c r="AC6493" i="1"/>
  <c r="AD6493" i="1"/>
  <c r="AC6494" i="1"/>
  <c r="AD6494" i="1"/>
  <c r="AC6495" i="1"/>
  <c r="AD6495" i="1"/>
  <c r="AC6496" i="1"/>
  <c r="AD6496" i="1"/>
  <c r="AC6497" i="1"/>
  <c r="AD6497" i="1"/>
  <c r="AC6498" i="1"/>
  <c r="AD6498" i="1"/>
  <c r="AC6499" i="1"/>
  <c r="AD6499" i="1"/>
  <c r="AC6500" i="1"/>
  <c r="AD6500" i="1"/>
  <c r="AC6501" i="1"/>
  <c r="AD6501" i="1"/>
  <c r="AC6502" i="1"/>
  <c r="AD6502" i="1"/>
  <c r="AC6503" i="1"/>
  <c r="AD6503" i="1"/>
  <c r="AC6504" i="1"/>
  <c r="AD6504" i="1"/>
  <c r="AC6505" i="1"/>
  <c r="AD6505" i="1"/>
  <c r="AC6506" i="1"/>
  <c r="AD6506" i="1"/>
  <c r="AC6507" i="1"/>
  <c r="AD6507" i="1"/>
  <c r="AC6508" i="1"/>
  <c r="AD6508" i="1"/>
  <c r="AC6509" i="1"/>
  <c r="AD6509" i="1"/>
  <c r="AC6510" i="1"/>
  <c r="AD6510" i="1"/>
  <c r="AC6511" i="1"/>
  <c r="AD6511" i="1"/>
  <c r="AC6512" i="1"/>
  <c r="AD6512" i="1"/>
  <c r="AC6513" i="1"/>
  <c r="AD6513" i="1"/>
  <c r="AC6514" i="1"/>
  <c r="AD6514" i="1"/>
  <c r="AC6515" i="1"/>
  <c r="AD6515" i="1"/>
  <c r="AC6516" i="1"/>
  <c r="AD6516" i="1"/>
  <c r="AC6517" i="1"/>
  <c r="AD6517" i="1"/>
  <c r="AC6518" i="1"/>
  <c r="AD6518" i="1"/>
  <c r="AC6519" i="1"/>
  <c r="AD6519" i="1"/>
  <c r="AC6520" i="1"/>
  <c r="AD6520" i="1"/>
  <c r="AC6521" i="1"/>
  <c r="AD6521" i="1"/>
  <c r="AC6522" i="1"/>
  <c r="AD6522" i="1"/>
  <c r="AC6523" i="1"/>
  <c r="AD6523" i="1"/>
  <c r="AC6524" i="1"/>
  <c r="AD6524" i="1"/>
  <c r="AC6525" i="1"/>
  <c r="AD6525" i="1"/>
  <c r="AC6526" i="1"/>
  <c r="AD6526" i="1"/>
  <c r="AC6527" i="1"/>
  <c r="AD6527" i="1"/>
  <c r="AC6528" i="1"/>
  <c r="AD6528" i="1"/>
  <c r="AC6529" i="1"/>
  <c r="AD6529" i="1"/>
  <c r="AC6530" i="1"/>
  <c r="AD6530" i="1"/>
  <c r="AC6531" i="1"/>
  <c r="AD6531" i="1"/>
  <c r="AC6532" i="1"/>
  <c r="AD6532" i="1"/>
  <c r="AC6533" i="1"/>
  <c r="AD6533" i="1"/>
  <c r="AC6534" i="1"/>
  <c r="AD6534" i="1"/>
  <c r="AC6535" i="1"/>
  <c r="AD6535" i="1"/>
  <c r="AC6536" i="1"/>
  <c r="AD6536" i="1"/>
  <c r="AC6537" i="1"/>
  <c r="AD6537" i="1"/>
  <c r="AC6538" i="1"/>
  <c r="AD6538" i="1"/>
  <c r="AC6539" i="1"/>
  <c r="AD6539" i="1"/>
  <c r="AC6540" i="1"/>
  <c r="AD6540" i="1"/>
  <c r="AC6541" i="1"/>
  <c r="AD6541" i="1"/>
  <c r="AC6542" i="1"/>
  <c r="AD6542" i="1"/>
  <c r="AC6543" i="1"/>
  <c r="AD6543" i="1"/>
  <c r="AC6544" i="1"/>
  <c r="AD6544" i="1"/>
  <c r="AC6545" i="1"/>
  <c r="AD6545" i="1"/>
  <c r="AC6546" i="1"/>
  <c r="AD6546" i="1"/>
  <c r="AC6547" i="1"/>
  <c r="AD6547" i="1"/>
  <c r="AC6548" i="1"/>
  <c r="AD6548" i="1"/>
  <c r="AC6549" i="1"/>
  <c r="AD6549" i="1"/>
  <c r="AC6550" i="1"/>
  <c r="AD6550" i="1"/>
  <c r="AC6551" i="1"/>
  <c r="AD6551" i="1"/>
  <c r="AC6552" i="1"/>
  <c r="AD6552" i="1"/>
  <c r="AC6553" i="1"/>
  <c r="AD6553" i="1"/>
  <c r="AC6554" i="1"/>
  <c r="AD6554" i="1"/>
  <c r="AC6555" i="1"/>
  <c r="AD6555" i="1"/>
  <c r="AC6556" i="1"/>
  <c r="AD6556" i="1"/>
  <c r="AC6557" i="1"/>
  <c r="AD6557" i="1"/>
  <c r="AC6558" i="1"/>
  <c r="AD6558" i="1"/>
  <c r="AC6559" i="1"/>
  <c r="AD6559" i="1"/>
  <c r="AC6560" i="1"/>
  <c r="AD6560" i="1"/>
  <c r="AC6561" i="1"/>
  <c r="AD6561" i="1"/>
  <c r="AC6562" i="1"/>
  <c r="AD6562" i="1"/>
  <c r="AC6563" i="1"/>
  <c r="AD6563" i="1"/>
  <c r="AC6564" i="1"/>
  <c r="AD6564" i="1"/>
  <c r="AC6565" i="1"/>
  <c r="AD6565" i="1"/>
  <c r="AC6566" i="1"/>
  <c r="AD6566" i="1"/>
  <c r="AC6567" i="1"/>
  <c r="AD6567" i="1"/>
  <c r="AC6568" i="1"/>
  <c r="AD6568" i="1"/>
  <c r="AC6569" i="1"/>
  <c r="AD6569" i="1"/>
  <c r="AC6570" i="1"/>
  <c r="AD6570" i="1"/>
  <c r="AC6571" i="1"/>
  <c r="AD6571" i="1"/>
  <c r="AC6572" i="1"/>
  <c r="AD6572" i="1"/>
  <c r="AC6573" i="1"/>
  <c r="AD6573" i="1"/>
  <c r="AC6574" i="1"/>
  <c r="AD6574" i="1"/>
  <c r="AC6575" i="1"/>
  <c r="AD6575" i="1"/>
  <c r="AC6576" i="1"/>
  <c r="AD6576" i="1"/>
  <c r="AC6577" i="1"/>
  <c r="AD6577" i="1"/>
  <c r="AC6578" i="1"/>
  <c r="AD6578" i="1"/>
  <c r="AC6579" i="1"/>
  <c r="AD6579" i="1"/>
  <c r="AC6580" i="1"/>
  <c r="AD6580" i="1"/>
  <c r="AC6581" i="1"/>
  <c r="AD6581" i="1"/>
  <c r="AC6582" i="1"/>
  <c r="AD6582" i="1"/>
  <c r="AC6583" i="1"/>
  <c r="AD6583" i="1"/>
  <c r="AC6584" i="1"/>
  <c r="AD6584" i="1"/>
  <c r="AC6585" i="1"/>
  <c r="AD6585" i="1"/>
  <c r="AC6586" i="1"/>
  <c r="AD6586" i="1"/>
  <c r="AC6587" i="1"/>
  <c r="AD6587" i="1"/>
  <c r="AC6588" i="1"/>
  <c r="AD6588" i="1"/>
  <c r="AC6589" i="1"/>
  <c r="AD6589" i="1"/>
  <c r="AC6590" i="1"/>
  <c r="AD6590" i="1"/>
  <c r="AC6591" i="1"/>
  <c r="AD6591" i="1"/>
  <c r="AC6592" i="1"/>
  <c r="AD6592" i="1"/>
  <c r="AC6593" i="1"/>
  <c r="AD6593" i="1"/>
  <c r="AC6594" i="1"/>
  <c r="AD6594" i="1"/>
  <c r="AC6595" i="1"/>
  <c r="AD6595" i="1"/>
  <c r="AC6596" i="1"/>
  <c r="AD6596" i="1"/>
  <c r="AC6597" i="1"/>
  <c r="AD6597" i="1"/>
  <c r="AC6598" i="1"/>
  <c r="AD6598" i="1"/>
  <c r="AC6599" i="1"/>
  <c r="AD6599" i="1"/>
  <c r="AC6600" i="1"/>
  <c r="AD6600" i="1"/>
  <c r="AC6601" i="1"/>
  <c r="AD6601" i="1"/>
  <c r="AC6602" i="1"/>
  <c r="AD6602" i="1"/>
  <c r="AC6603" i="1"/>
  <c r="AD6603" i="1"/>
  <c r="AC6604" i="1"/>
  <c r="AD6604" i="1"/>
  <c r="AC6605" i="1"/>
  <c r="AD6605" i="1"/>
  <c r="AC6606" i="1"/>
  <c r="AD6606" i="1"/>
  <c r="AC6607" i="1"/>
  <c r="AD6607" i="1"/>
  <c r="AC6608" i="1"/>
  <c r="AD6608" i="1"/>
  <c r="AC6609" i="1"/>
  <c r="AD6609" i="1"/>
  <c r="AC6610" i="1"/>
  <c r="AD6610" i="1"/>
  <c r="AC6611" i="1"/>
  <c r="AD6611" i="1"/>
  <c r="AC6612" i="1"/>
  <c r="AD6612" i="1"/>
  <c r="AC6613" i="1"/>
  <c r="AD6613" i="1"/>
  <c r="AC6614" i="1"/>
  <c r="AD6614" i="1"/>
  <c r="AC6615" i="1"/>
  <c r="AD6615" i="1"/>
  <c r="AC6616" i="1"/>
  <c r="AD6616" i="1"/>
  <c r="AC6617" i="1"/>
  <c r="AD6617" i="1"/>
  <c r="AC6618" i="1"/>
  <c r="AD6618" i="1"/>
  <c r="AC6619" i="1"/>
  <c r="AD6619" i="1"/>
  <c r="AC6620" i="1"/>
  <c r="AD6620" i="1"/>
  <c r="AC6621" i="1"/>
  <c r="AD6621" i="1"/>
  <c r="AC6622" i="1"/>
  <c r="AD6622" i="1"/>
  <c r="AC6623" i="1"/>
  <c r="AD6623" i="1"/>
  <c r="AC6624" i="1"/>
  <c r="AD6624" i="1"/>
  <c r="AC6625" i="1"/>
  <c r="AD6625" i="1"/>
  <c r="AC6626" i="1"/>
  <c r="AD6626" i="1"/>
  <c r="AC6627" i="1"/>
  <c r="AD6627" i="1"/>
  <c r="AC6628" i="1"/>
  <c r="AD6628" i="1"/>
  <c r="AC6629" i="1"/>
  <c r="AD6629" i="1"/>
  <c r="AC6630" i="1"/>
  <c r="AD6630" i="1"/>
  <c r="AC6631" i="1"/>
  <c r="AD6631" i="1"/>
  <c r="AC6632" i="1"/>
  <c r="AD6632" i="1"/>
  <c r="AC6633" i="1"/>
  <c r="AD6633" i="1"/>
  <c r="AC6634" i="1"/>
  <c r="AD6634" i="1"/>
  <c r="AC6635" i="1"/>
  <c r="AD6635" i="1"/>
  <c r="AC6636" i="1"/>
  <c r="AD6636" i="1"/>
  <c r="AC6637" i="1"/>
  <c r="AD6637" i="1"/>
  <c r="AC6638" i="1"/>
  <c r="AD6638" i="1"/>
  <c r="AC6639" i="1"/>
  <c r="AD6639" i="1"/>
  <c r="AC6640" i="1"/>
  <c r="AD6640" i="1"/>
  <c r="AC6641" i="1"/>
  <c r="AD6641" i="1"/>
  <c r="AC6642" i="1"/>
  <c r="AD6642" i="1"/>
  <c r="AC6643" i="1"/>
  <c r="AD6643" i="1"/>
  <c r="AC6644" i="1"/>
  <c r="AD6644" i="1"/>
  <c r="AC6645" i="1"/>
  <c r="AD6645" i="1"/>
  <c r="AC6646" i="1"/>
  <c r="AD6646" i="1"/>
  <c r="AC6647" i="1"/>
  <c r="AD6647" i="1"/>
  <c r="AC6648" i="1"/>
  <c r="AD6648" i="1"/>
  <c r="AC6649" i="1"/>
  <c r="AD6649" i="1"/>
  <c r="AC6650" i="1"/>
  <c r="AD6650" i="1"/>
  <c r="AC6651" i="1"/>
  <c r="AD6651" i="1"/>
  <c r="AC6652" i="1"/>
  <c r="AD6652" i="1"/>
  <c r="AC6653" i="1"/>
  <c r="AD6653" i="1"/>
  <c r="AC6654" i="1"/>
  <c r="AD6654" i="1"/>
  <c r="AC6655" i="1"/>
  <c r="AD6655" i="1"/>
  <c r="AC6656" i="1"/>
  <c r="AD6656" i="1"/>
  <c r="AC6657" i="1"/>
  <c r="AD6657" i="1"/>
  <c r="AC6658" i="1"/>
  <c r="AD6658" i="1"/>
  <c r="AC6659" i="1"/>
  <c r="AD6659" i="1"/>
  <c r="AC6660" i="1"/>
  <c r="AD6660" i="1"/>
  <c r="AC6661" i="1"/>
  <c r="AD6661" i="1"/>
  <c r="AC6662" i="1"/>
  <c r="AD6662" i="1"/>
  <c r="AC6663" i="1"/>
  <c r="AD6663" i="1"/>
  <c r="AC6664" i="1"/>
  <c r="AD6664" i="1"/>
  <c r="AC6665" i="1"/>
  <c r="AD6665" i="1"/>
  <c r="AC6666" i="1"/>
  <c r="AD6666" i="1"/>
  <c r="AC6667" i="1"/>
  <c r="AD6667" i="1"/>
  <c r="AC6668" i="1"/>
  <c r="AD6668" i="1"/>
  <c r="AC6669" i="1"/>
  <c r="AD6669" i="1"/>
  <c r="AC6670" i="1"/>
  <c r="AD6670" i="1"/>
  <c r="AC6671" i="1"/>
  <c r="AD6671" i="1"/>
  <c r="AC6672" i="1"/>
  <c r="AD6672" i="1"/>
  <c r="AC6673" i="1"/>
  <c r="AD6673" i="1"/>
  <c r="AC6674" i="1"/>
  <c r="AD6674" i="1"/>
  <c r="AC6675" i="1"/>
  <c r="AD6675" i="1"/>
  <c r="AC6676" i="1"/>
  <c r="AD6676" i="1"/>
  <c r="AC6677" i="1"/>
  <c r="AD6677" i="1"/>
  <c r="AC6678" i="1"/>
  <c r="AD6678" i="1"/>
  <c r="AC6679" i="1"/>
  <c r="AD6679" i="1"/>
  <c r="AC6680" i="1"/>
  <c r="AD6680" i="1"/>
  <c r="AC6681" i="1"/>
  <c r="AD6681" i="1"/>
  <c r="AC6682" i="1"/>
  <c r="AD6682" i="1"/>
  <c r="AC6683" i="1"/>
  <c r="AD6683" i="1"/>
  <c r="AC6684" i="1"/>
  <c r="AD6684" i="1"/>
  <c r="AC6685" i="1"/>
  <c r="AD6685" i="1"/>
  <c r="AC6686" i="1"/>
  <c r="AD6686" i="1"/>
  <c r="AC6687" i="1"/>
  <c r="AD6687" i="1"/>
  <c r="AC6688" i="1"/>
  <c r="AD6688" i="1"/>
  <c r="AC6689" i="1"/>
  <c r="AD6689" i="1"/>
  <c r="AC6690" i="1"/>
  <c r="AD6690" i="1"/>
  <c r="AC6691" i="1"/>
  <c r="AD6691" i="1"/>
  <c r="AC6692" i="1"/>
  <c r="AD6692" i="1"/>
  <c r="AC6693" i="1"/>
  <c r="AD6693" i="1"/>
  <c r="AC6694" i="1"/>
  <c r="AD6694" i="1"/>
  <c r="AC6695" i="1"/>
  <c r="AD6695" i="1"/>
  <c r="AC6696" i="1"/>
  <c r="AD6696" i="1"/>
  <c r="AC6697" i="1"/>
  <c r="AD6697" i="1"/>
  <c r="AC6698" i="1"/>
  <c r="AD6698" i="1"/>
  <c r="AC6699" i="1"/>
  <c r="AD6699" i="1"/>
  <c r="AC6700" i="1"/>
  <c r="AD6700" i="1"/>
  <c r="AC6701" i="1"/>
  <c r="AD6701" i="1"/>
  <c r="AC6702" i="1"/>
  <c r="AD6702" i="1"/>
  <c r="AC6703" i="1"/>
  <c r="AD6703" i="1"/>
  <c r="AC6704" i="1"/>
  <c r="AD6704" i="1"/>
  <c r="AC6705" i="1"/>
  <c r="AD6705" i="1"/>
  <c r="AC6706" i="1"/>
  <c r="AD6706" i="1"/>
  <c r="AC6707" i="1"/>
  <c r="AD6707" i="1"/>
  <c r="AC6708" i="1"/>
  <c r="AD6708" i="1"/>
  <c r="AC6709" i="1"/>
  <c r="AD6709" i="1"/>
  <c r="AC6710" i="1"/>
  <c r="AD6710" i="1"/>
  <c r="AC6711" i="1"/>
  <c r="AD6711" i="1"/>
  <c r="AC6712" i="1"/>
  <c r="AD6712" i="1"/>
  <c r="AC6713" i="1"/>
  <c r="AD6713" i="1"/>
  <c r="AC6714" i="1"/>
  <c r="AD6714" i="1"/>
  <c r="AC6715" i="1"/>
  <c r="AD6715" i="1"/>
  <c r="AC6716" i="1"/>
  <c r="AD6716" i="1"/>
  <c r="AC6717" i="1"/>
  <c r="AD6717" i="1"/>
  <c r="AC6718" i="1"/>
  <c r="AD6718" i="1"/>
  <c r="AC6719" i="1"/>
  <c r="AD6719" i="1"/>
  <c r="AC6720" i="1"/>
  <c r="AD6720" i="1"/>
  <c r="AC6721" i="1"/>
  <c r="AD6721" i="1"/>
  <c r="AC6722" i="1"/>
  <c r="AD6722" i="1"/>
  <c r="AC6723" i="1"/>
  <c r="AD6723" i="1"/>
  <c r="AC6724" i="1"/>
  <c r="AD6724" i="1"/>
  <c r="AC6725" i="1"/>
  <c r="AD6725" i="1"/>
  <c r="AC6726" i="1"/>
  <c r="AD6726" i="1"/>
  <c r="AC6727" i="1"/>
  <c r="AD6727" i="1"/>
  <c r="AC6728" i="1"/>
  <c r="AD6728" i="1"/>
  <c r="AC6729" i="1"/>
  <c r="AD6729" i="1"/>
  <c r="AC6730" i="1"/>
  <c r="AD6730" i="1"/>
  <c r="AC6731" i="1"/>
  <c r="AD6731" i="1"/>
  <c r="AC6732" i="1"/>
  <c r="AD6732" i="1"/>
  <c r="AC6733" i="1"/>
  <c r="AD6733" i="1"/>
  <c r="AC6734" i="1"/>
  <c r="AD6734" i="1"/>
  <c r="AC6735" i="1"/>
  <c r="AD6735" i="1"/>
  <c r="AC6736" i="1"/>
  <c r="AD6736" i="1"/>
  <c r="AC6737" i="1"/>
  <c r="AD6737" i="1"/>
  <c r="AC6738" i="1"/>
  <c r="AD6738" i="1"/>
  <c r="AC6739" i="1"/>
  <c r="AD6739" i="1"/>
  <c r="AC6740" i="1"/>
  <c r="AD6740" i="1"/>
  <c r="AC6741" i="1"/>
  <c r="AD6741" i="1"/>
  <c r="AC6742" i="1"/>
  <c r="AD6742" i="1"/>
  <c r="AC6743" i="1"/>
  <c r="AD6743" i="1"/>
  <c r="AC6744" i="1"/>
  <c r="AD6744" i="1"/>
  <c r="AC6745" i="1"/>
  <c r="AD6745" i="1"/>
  <c r="AC6746" i="1"/>
  <c r="AD6746" i="1"/>
  <c r="AC6747" i="1"/>
  <c r="AD6747" i="1"/>
  <c r="AC6748" i="1"/>
  <c r="AD6748" i="1"/>
  <c r="AC6749" i="1"/>
  <c r="AD6749" i="1"/>
  <c r="AC6750" i="1"/>
  <c r="AD6750" i="1"/>
  <c r="AC6751" i="1"/>
  <c r="AD6751" i="1"/>
  <c r="AC6752" i="1"/>
  <c r="AD6752" i="1"/>
  <c r="AC6753" i="1"/>
  <c r="AD6753" i="1"/>
  <c r="AC6754" i="1"/>
  <c r="AD6754" i="1"/>
  <c r="AC6755" i="1"/>
  <c r="AD6755" i="1"/>
  <c r="AC6756" i="1"/>
  <c r="AD6756" i="1"/>
  <c r="AC6757" i="1"/>
  <c r="AD6757" i="1"/>
  <c r="AC6758" i="1"/>
  <c r="AD6758" i="1"/>
  <c r="AC6759" i="1"/>
  <c r="AD6759" i="1"/>
  <c r="AC6760" i="1"/>
  <c r="AD6760" i="1"/>
  <c r="AC6761" i="1"/>
  <c r="AD6761" i="1"/>
  <c r="AC6762" i="1"/>
  <c r="AD6762" i="1"/>
  <c r="AC6763" i="1"/>
  <c r="AD6763" i="1"/>
  <c r="AC6764" i="1"/>
  <c r="AD6764" i="1"/>
  <c r="AC6765" i="1"/>
  <c r="AD6765" i="1"/>
  <c r="AC6766" i="1"/>
  <c r="AD6766" i="1"/>
  <c r="AC6767" i="1"/>
  <c r="AD6767" i="1"/>
  <c r="AC6768" i="1"/>
  <c r="AD6768" i="1"/>
  <c r="AC6769" i="1"/>
  <c r="AD6769" i="1"/>
  <c r="AC6770" i="1"/>
  <c r="AD6770" i="1"/>
  <c r="AC6771" i="1"/>
  <c r="AD6771" i="1"/>
  <c r="AC6772" i="1"/>
  <c r="AD6772" i="1"/>
  <c r="AC6773" i="1"/>
  <c r="AD6773" i="1"/>
  <c r="AC6774" i="1"/>
  <c r="AD6774" i="1"/>
  <c r="AC6775" i="1"/>
  <c r="AD6775" i="1"/>
  <c r="AC6776" i="1"/>
  <c r="AD6776" i="1"/>
  <c r="AC6777" i="1"/>
  <c r="AD6777" i="1"/>
  <c r="AC6778" i="1"/>
  <c r="AD6778" i="1"/>
  <c r="AC6779" i="1"/>
  <c r="AD6779" i="1"/>
  <c r="AC6780" i="1"/>
  <c r="AD6780" i="1"/>
  <c r="AC6781" i="1"/>
  <c r="AD6781" i="1"/>
  <c r="AC6782" i="1"/>
  <c r="AD6782" i="1"/>
  <c r="AC6783" i="1"/>
  <c r="AD6783" i="1"/>
  <c r="AC6784" i="1"/>
  <c r="AD6784" i="1"/>
  <c r="AC6785" i="1"/>
  <c r="AD6785" i="1"/>
  <c r="AC6786" i="1"/>
  <c r="AD6786" i="1"/>
  <c r="AC6787" i="1"/>
  <c r="AD6787" i="1"/>
  <c r="AC6788" i="1"/>
  <c r="AD6788" i="1"/>
  <c r="AC6789" i="1"/>
  <c r="AD6789" i="1"/>
  <c r="AC6790" i="1"/>
  <c r="AD6790" i="1"/>
  <c r="AC6791" i="1"/>
  <c r="AD6791" i="1"/>
  <c r="AC6792" i="1"/>
  <c r="AD6792" i="1"/>
  <c r="AC6793" i="1"/>
  <c r="AD6793" i="1"/>
  <c r="AC6794" i="1"/>
  <c r="AD6794" i="1"/>
  <c r="AC6795" i="1"/>
  <c r="AD6795" i="1"/>
  <c r="AC6796" i="1"/>
  <c r="AD6796" i="1"/>
  <c r="AC6797" i="1"/>
  <c r="AD6797" i="1"/>
  <c r="AC6798" i="1"/>
  <c r="AD6798" i="1"/>
  <c r="AC6799" i="1"/>
  <c r="AD6799" i="1"/>
  <c r="AC6800" i="1"/>
  <c r="AD6800" i="1"/>
  <c r="AC6801" i="1"/>
  <c r="AD6801" i="1"/>
  <c r="AC6802" i="1"/>
  <c r="AD6802" i="1"/>
  <c r="AC6803" i="1"/>
  <c r="AD6803" i="1"/>
  <c r="AC6804" i="1"/>
  <c r="AD6804" i="1"/>
  <c r="AC6805" i="1"/>
  <c r="AD6805" i="1"/>
  <c r="AC6806" i="1"/>
  <c r="AD6806" i="1"/>
  <c r="AC6807" i="1"/>
  <c r="AD6807" i="1"/>
  <c r="AC6808" i="1"/>
  <c r="AD6808" i="1"/>
  <c r="AC6809" i="1"/>
  <c r="AD6809" i="1"/>
  <c r="AC6810" i="1"/>
  <c r="AD6810" i="1"/>
  <c r="AC6811" i="1"/>
  <c r="AD6811" i="1"/>
  <c r="AC6812" i="1"/>
  <c r="AD6812" i="1"/>
  <c r="AC6813" i="1"/>
  <c r="AD6813" i="1"/>
  <c r="AC6814" i="1"/>
  <c r="AD6814" i="1"/>
  <c r="AC6815" i="1"/>
  <c r="AD6815" i="1"/>
  <c r="AC6816" i="1"/>
  <c r="AD6816" i="1"/>
  <c r="AC6817" i="1"/>
  <c r="AD6817" i="1"/>
  <c r="AC6818" i="1"/>
  <c r="AD6818" i="1"/>
  <c r="AC6819" i="1"/>
  <c r="AD6819" i="1"/>
  <c r="AC6820" i="1"/>
  <c r="AD6820" i="1"/>
  <c r="AC6821" i="1"/>
  <c r="AD6821" i="1"/>
  <c r="AC6822" i="1"/>
  <c r="AD6822" i="1"/>
  <c r="AC6823" i="1"/>
  <c r="AD6823" i="1"/>
  <c r="AC6824" i="1"/>
  <c r="AD6824" i="1"/>
  <c r="AC6825" i="1"/>
  <c r="AD6825" i="1"/>
  <c r="AC6826" i="1"/>
  <c r="AD6826" i="1"/>
  <c r="AC6827" i="1"/>
  <c r="AD6827" i="1"/>
  <c r="AC6828" i="1"/>
  <c r="AD6828" i="1"/>
  <c r="AC6829" i="1"/>
  <c r="AD6829" i="1"/>
  <c r="AC6830" i="1"/>
  <c r="AD6830" i="1"/>
  <c r="AC6831" i="1"/>
  <c r="AD6831" i="1"/>
  <c r="AC6832" i="1"/>
  <c r="AD6832" i="1"/>
  <c r="AC6833" i="1"/>
  <c r="AD6833" i="1"/>
  <c r="AC6834" i="1"/>
  <c r="AD6834" i="1"/>
  <c r="AC6835" i="1"/>
  <c r="AD6835" i="1"/>
  <c r="AC6836" i="1"/>
  <c r="AD6836" i="1"/>
  <c r="AC6837" i="1"/>
  <c r="AD6837" i="1"/>
  <c r="AC6838" i="1"/>
  <c r="AD6838" i="1"/>
  <c r="AC6839" i="1"/>
  <c r="AD6839" i="1"/>
  <c r="AC6840" i="1"/>
  <c r="AD6840" i="1"/>
  <c r="AC6841" i="1"/>
  <c r="AD6841" i="1"/>
  <c r="AC6842" i="1"/>
  <c r="AD6842" i="1"/>
  <c r="AC6843" i="1"/>
  <c r="AD6843" i="1"/>
  <c r="AC6844" i="1"/>
  <c r="AD6844" i="1"/>
  <c r="AC6845" i="1"/>
  <c r="AD6845" i="1"/>
  <c r="AC6846" i="1"/>
  <c r="AD6846" i="1"/>
  <c r="AC6847" i="1"/>
  <c r="AD6847" i="1"/>
  <c r="AC6848" i="1"/>
  <c r="AD6848" i="1"/>
  <c r="AC6849" i="1"/>
  <c r="AD6849" i="1"/>
  <c r="AC6850" i="1"/>
  <c r="AD6850" i="1"/>
  <c r="AC6851" i="1"/>
  <c r="AD6851" i="1"/>
  <c r="AC6852" i="1"/>
  <c r="AD6852" i="1"/>
  <c r="AC6853" i="1"/>
  <c r="AD6853" i="1"/>
  <c r="AC6854" i="1"/>
  <c r="AD6854" i="1"/>
  <c r="AC6855" i="1"/>
  <c r="AD6855" i="1"/>
  <c r="AC6856" i="1"/>
  <c r="AD6856" i="1"/>
  <c r="AC6857" i="1"/>
  <c r="AD6857" i="1"/>
  <c r="AC6858" i="1"/>
  <c r="AD6858" i="1"/>
  <c r="AC6859" i="1"/>
  <c r="AD6859" i="1"/>
  <c r="AC6860" i="1"/>
  <c r="AD6860" i="1"/>
  <c r="AC6861" i="1"/>
  <c r="AD6861" i="1"/>
  <c r="AC6862" i="1"/>
  <c r="AD6862" i="1"/>
  <c r="AC6863" i="1"/>
  <c r="AD6863" i="1"/>
  <c r="AC6864" i="1"/>
  <c r="AD6864" i="1"/>
  <c r="AC6865" i="1"/>
  <c r="AD6865" i="1"/>
  <c r="AC6866" i="1"/>
  <c r="AD6866" i="1"/>
  <c r="AC6867" i="1"/>
  <c r="AD6867" i="1"/>
  <c r="AC6868" i="1"/>
  <c r="AD6868" i="1"/>
  <c r="AC6869" i="1"/>
  <c r="AD6869" i="1"/>
  <c r="AC6870" i="1"/>
  <c r="AD6870" i="1"/>
  <c r="AC6871" i="1"/>
  <c r="AD6871" i="1"/>
  <c r="AC6872" i="1"/>
  <c r="AD6872" i="1"/>
  <c r="AC6873" i="1"/>
  <c r="AD6873" i="1"/>
  <c r="AC6874" i="1"/>
  <c r="AD6874" i="1"/>
  <c r="AC6875" i="1"/>
  <c r="AD6875" i="1"/>
  <c r="AC6876" i="1"/>
  <c r="AD6876" i="1"/>
  <c r="AC6877" i="1"/>
  <c r="AD6877" i="1"/>
  <c r="AC6878" i="1"/>
  <c r="AD6878" i="1"/>
  <c r="AC6879" i="1"/>
  <c r="AD6879" i="1"/>
  <c r="AC6880" i="1"/>
  <c r="AD6880" i="1"/>
  <c r="AC6881" i="1"/>
  <c r="AD6881" i="1"/>
  <c r="AC6882" i="1"/>
  <c r="AD6882" i="1"/>
  <c r="AC6883" i="1"/>
  <c r="AD6883" i="1"/>
  <c r="AC6884" i="1"/>
  <c r="AD6884" i="1"/>
  <c r="AC6885" i="1"/>
  <c r="AD6885" i="1"/>
  <c r="AC6886" i="1"/>
  <c r="AD6886" i="1"/>
  <c r="AC6887" i="1"/>
  <c r="AD6887" i="1"/>
  <c r="AC6888" i="1"/>
  <c r="AD6888" i="1"/>
  <c r="AC6889" i="1"/>
  <c r="AD6889" i="1"/>
  <c r="AC6890" i="1"/>
  <c r="AD6890" i="1"/>
  <c r="AC6891" i="1"/>
  <c r="AD6891" i="1"/>
  <c r="AC6892" i="1"/>
  <c r="AD6892" i="1"/>
  <c r="AC6893" i="1"/>
  <c r="AD6893" i="1"/>
  <c r="AC6894" i="1"/>
  <c r="AD6894" i="1"/>
  <c r="AC6895" i="1"/>
  <c r="AD6895" i="1"/>
  <c r="AC6896" i="1"/>
  <c r="AD6896" i="1"/>
  <c r="AC6897" i="1"/>
  <c r="AD6897" i="1"/>
  <c r="AC6898" i="1"/>
  <c r="AD6898" i="1"/>
  <c r="AC6899" i="1"/>
  <c r="AD6899" i="1"/>
  <c r="AC6900" i="1"/>
  <c r="AD6900" i="1"/>
  <c r="AC6901" i="1"/>
  <c r="AD6901" i="1"/>
  <c r="AC6902" i="1"/>
  <c r="AD6902" i="1"/>
  <c r="AC6903" i="1"/>
  <c r="AD6903" i="1"/>
  <c r="AC6904" i="1"/>
  <c r="AD6904" i="1"/>
  <c r="AC6905" i="1"/>
  <c r="AD6905" i="1"/>
  <c r="AC6906" i="1"/>
  <c r="AD6906" i="1"/>
  <c r="AC6907" i="1"/>
  <c r="AD6907" i="1"/>
  <c r="AC6908" i="1"/>
  <c r="AD6908" i="1"/>
  <c r="AC6909" i="1"/>
  <c r="AD6909" i="1"/>
  <c r="AC6910" i="1"/>
  <c r="AD6910" i="1"/>
  <c r="AC6911" i="1"/>
  <c r="AD6911" i="1"/>
  <c r="AC6912" i="1"/>
  <c r="AD6912" i="1"/>
  <c r="AC6913" i="1"/>
  <c r="AD6913" i="1"/>
  <c r="AC6914" i="1"/>
  <c r="AD6914" i="1"/>
  <c r="AC6915" i="1"/>
  <c r="AD6915" i="1"/>
  <c r="AC6916" i="1"/>
  <c r="AD6916" i="1"/>
  <c r="AC6917" i="1"/>
  <c r="AD6917" i="1"/>
  <c r="AC6918" i="1"/>
  <c r="AD6918" i="1"/>
  <c r="AC6919" i="1"/>
  <c r="AD6919" i="1"/>
  <c r="AC6920" i="1"/>
  <c r="AD6920" i="1"/>
  <c r="AC6921" i="1"/>
  <c r="AD6921" i="1"/>
  <c r="AC6922" i="1"/>
  <c r="AD6922" i="1"/>
  <c r="AC6923" i="1"/>
  <c r="AD6923" i="1"/>
  <c r="AC6924" i="1"/>
  <c r="AD6924" i="1"/>
  <c r="AC6925" i="1"/>
  <c r="AD6925" i="1"/>
  <c r="AC6926" i="1"/>
  <c r="AD6926" i="1"/>
  <c r="AC6927" i="1"/>
  <c r="AD6927" i="1"/>
  <c r="AC6928" i="1"/>
  <c r="AD6928" i="1"/>
  <c r="AC6929" i="1"/>
  <c r="AD6929" i="1"/>
  <c r="AC6930" i="1"/>
  <c r="AD6930" i="1"/>
  <c r="AC6931" i="1"/>
  <c r="AD6931" i="1"/>
  <c r="AC6932" i="1"/>
  <c r="AD6932" i="1"/>
  <c r="AC6933" i="1"/>
  <c r="AD6933" i="1"/>
  <c r="AC6934" i="1"/>
  <c r="AD6934" i="1"/>
  <c r="AC6935" i="1"/>
  <c r="AD6935" i="1"/>
  <c r="AC6936" i="1"/>
  <c r="AD6936" i="1"/>
  <c r="AC6937" i="1"/>
  <c r="AD6937" i="1"/>
  <c r="AC6938" i="1"/>
  <c r="AD6938" i="1"/>
  <c r="AC6939" i="1"/>
  <c r="AD6939" i="1"/>
  <c r="AC6940" i="1"/>
  <c r="AD6940" i="1"/>
  <c r="AC6941" i="1"/>
  <c r="AD6941" i="1"/>
  <c r="AC6942" i="1"/>
  <c r="AD6942" i="1"/>
  <c r="AC6943" i="1"/>
  <c r="AD6943" i="1"/>
  <c r="AC6944" i="1"/>
  <c r="AD6944" i="1"/>
  <c r="AC6945" i="1"/>
  <c r="AD6945" i="1"/>
  <c r="AC6946" i="1"/>
  <c r="AD6946" i="1"/>
  <c r="AC6947" i="1"/>
  <c r="AD6947" i="1"/>
  <c r="AC6948" i="1"/>
  <c r="AD6948" i="1"/>
  <c r="AC6949" i="1"/>
  <c r="AD6949" i="1"/>
  <c r="AC6950" i="1"/>
  <c r="AD6950" i="1"/>
  <c r="AC6951" i="1"/>
  <c r="AD6951" i="1"/>
  <c r="AC6952" i="1"/>
  <c r="AD6952" i="1"/>
  <c r="AC6953" i="1"/>
  <c r="AD6953" i="1"/>
  <c r="AC6954" i="1"/>
  <c r="AD6954" i="1"/>
  <c r="AC6955" i="1"/>
  <c r="AD6955" i="1"/>
  <c r="AC6956" i="1"/>
  <c r="AD6956" i="1"/>
  <c r="AC6957" i="1"/>
  <c r="AD6957" i="1"/>
  <c r="AC6958" i="1"/>
  <c r="AD6958" i="1"/>
  <c r="AC6959" i="1"/>
  <c r="AD6959" i="1"/>
  <c r="AC6960" i="1"/>
  <c r="AD6960" i="1"/>
  <c r="AC6961" i="1"/>
  <c r="AD6961" i="1"/>
  <c r="AC6962" i="1"/>
  <c r="AD6962" i="1"/>
  <c r="AC6963" i="1"/>
  <c r="AD6963" i="1"/>
  <c r="AC6964" i="1"/>
  <c r="AD6964" i="1"/>
  <c r="AC6965" i="1"/>
  <c r="AD6965" i="1"/>
  <c r="AC6966" i="1"/>
  <c r="AD6966" i="1"/>
  <c r="AC6967" i="1"/>
  <c r="AD6967" i="1"/>
  <c r="AC6968" i="1"/>
  <c r="AD6968" i="1"/>
  <c r="AC6969" i="1"/>
  <c r="AD6969" i="1"/>
  <c r="AC6970" i="1"/>
  <c r="AD6970" i="1"/>
  <c r="AC6971" i="1"/>
  <c r="AD6971" i="1"/>
  <c r="AC6972" i="1"/>
  <c r="AD6972" i="1"/>
  <c r="AC6973" i="1"/>
  <c r="AD6973" i="1"/>
  <c r="AC6974" i="1"/>
  <c r="AD6974" i="1"/>
  <c r="AC6975" i="1"/>
  <c r="AD6975" i="1"/>
  <c r="AC6976" i="1"/>
  <c r="AD6976" i="1"/>
  <c r="AC6977" i="1"/>
  <c r="AD6977" i="1"/>
  <c r="AC6978" i="1"/>
  <c r="AD6978" i="1"/>
  <c r="AC6979" i="1"/>
  <c r="AD6979" i="1"/>
  <c r="AC6980" i="1"/>
  <c r="AD6980" i="1"/>
  <c r="AC6981" i="1"/>
  <c r="AD6981" i="1"/>
  <c r="AC6982" i="1"/>
  <c r="AD6982" i="1"/>
  <c r="AC6983" i="1"/>
  <c r="AD6983" i="1"/>
  <c r="AC6984" i="1"/>
  <c r="AD6984" i="1"/>
  <c r="AC6985" i="1"/>
  <c r="AD6985" i="1"/>
  <c r="AC6986" i="1"/>
  <c r="AD6986" i="1"/>
  <c r="AC6987" i="1"/>
  <c r="AD6987" i="1"/>
  <c r="AC6988" i="1"/>
  <c r="AD6988" i="1"/>
  <c r="AC6989" i="1"/>
  <c r="AD6989" i="1"/>
  <c r="AC6990" i="1"/>
  <c r="AD6990" i="1"/>
  <c r="AC6991" i="1"/>
  <c r="AD6991" i="1"/>
  <c r="AC6992" i="1"/>
  <c r="AD6992" i="1"/>
  <c r="AC6993" i="1"/>
  <c r="AD6993" i="1"/>
  <c r="AC6994" i="1"/>
  <c r="AD6994" i="1"/>
  <c r="AC6995" i="1"/>
  <c r="AD6995" i="1"/>
  <c r="AC6996" i="1"/>
  <c r="AD6996" i="1"/>
  <c r="AC6997" i="1"/>
  <c r="AD6997" i="1"/>
  <c r="AC6998" i="1"/>
  <c r="AD6998" i="1"/>
  <c r="AC6999" i="1"/>
  <c r="AD6999" i="1"/>
  <c r="AC7000" i="1"/>
  <c r="AD7000" i="1"/>
  <c r="AC7001" i="1"/>
  <c r="AD7001" i="1"/>
  <c r="AC7002" i="1"/>
  <c r="AD7002" i="1"/>
  <c r="AC7003" i="1"/>
  <c r="AD7003" i="1"/>
  <c r="AC7004" i="1"/>
  <c r="AD7004" i="1"/>
  <c r="AC7005" i="1"/>
  <c r="AD7005" i="1"/>
  <c r="AC7006" i="1"/>
  <c r="AD7006" i="1"/>
  <c r="AC7007" i="1"/>
  <c r="AD7007" i="1"/>
  <c r="AC7008" i="1"/>
  <c r="AD7008" i="1"/>
  <c r="AC7009" i="1"/>
  <c r="AD7009" i="1"/>
  <c r="AC7010" i="1"/>
  <c r="AD7010" i="1"/>
  <c r="AC7011" i="1"/>
  <c r="AD7011" i="1"/>
  <c r="AC7012" i="1"/>
  <c r="AD7012" i="1"/>
  <c r="AC7013" i="1"/>
  <c r="AD7013" i="1"/>
  <c r="AC7014" i="1"/>
  <c r="AD7014" i="1"/>
  <c r="AC7015" i="1"/>
  <c r="AD7015" i="1"/>
  <c r="AC7016" i="1"/>
  <c r="AD7016" i="1"/>
  <c r="AC7017" i="1"/>
  <c r="AD7017" i="1"/>
  <c r="AC7018" i="1"/>
  <c r="AD7018" i="1"/>
  <c r="AC7019" i="1"/>
  <c r="AD7019" i="1"/>
  <c r="AC7020" i="1"/>
  <c r="AD7020" i="1"/>
  <c r="AC7021" i="1"/>
  <c r="AD7021" i="1"/>
  <c r="AC7022" i="1"/>
  <c r="AD7022" i="1"/>
  <c r="AC7023" i="1"/>
  <c r="AD7023" i="1"/>
  <c r="AC7024" i="1"/>
  <c r="AD7024" i="1"/>
  <c r="AC7025" i="1"/>
  <c r="AD7025" i="1"/>
  <c r="AC7026" i="1"/>
  <c r="AD7026" i="1"/>
  <c r="AC7027" i="1"/>
  <c r="AD7027" i="1"/>
  <c r="AC7028" i="1"/>
  <c r="AD7028" i="1"/>
  <c r="AC7029" i="1"/>
  <c r="AD7029" i="1"/>
  <c r="AC7030" i="1"/>
  <c r="AD7030" i="1"/>
  <c r="AC7031" i="1"/>
  <c r="AD7031" i="1"/>
  <c r="AC7032" i="1"/>
  <c r="AD7032" i="1"/>
  <c r="AC7033" i="1"/>
  <c r="AD7033" i="1"/>
  <c r="AC7034" i="1"/>
  <c r="AD7034" i="1"/>
  <c r="AC7035" i="1"/>
  <c r="AD7035" i="1"/>
  <c r="AC7036" i="1"/>
  <c r="AD7036" i="1"/>
  <c r="AC7037" i="1"/>
  <c r="AD7037" i="1"/>
  <c r="AC7038" i="1"/>
  <c r="AD7038" i="1"/>
  <c r="AC7039" i="1"/>
  <c r="AD7039" i="1"/>
  <c r="AC7040" i="1"/>
  <c r="AD7040" i="1"/>
  <c r="AC7041" i="1"/>
  <c r="AD7041" i="1"/>
  <c r="AC7042" i="1"/>
  <c r="AD7042" i="1"/>
  <c r="AC7043" i="1"/>
  <c r="AD7043" i="1"/>
  <c r="AC7044" i="1"/>
  <c r="AD7044" i="1"/>
  <c r="AC7045" i="1"/>
  <c r="AD7045" i="1"/>
  <c r="AC7046" i="1"/>
  <c r="AD7046" i="1"/>
  <c r="AC7047" i="1"/>
  <c r="AD7047" i="1"/>
  <c r="AC7048" i="1"/>
  <c r="AD7048" i="1"/>
  <c r="AC7049" i="1"/>
  <c r="AD7049" i="1"/>
  <c r="AC7050" i="1"/>
  <c r="AD7050" i="1"/>
  <c r="AC7051" i="1"/>
  <c r="AD7051" i="1"/>
  <c r="AC7052" i="1"/>
  <c r="AD7052" i="1"/>
  <c r="AC7053" i="1"/>
  <c r="AD7053" i="1"/>
  <c r="AC7054" i="1"/>
  <c r="AD7054" i="1"/>
  <c r="AC7055" i="1"/>
  <c r="AD7055" i="1"/>
  <c r="AC7056" i="1"/>
  <c r="AD7056" i="1"/>
  <c r="AC7057" i="1"/>
  <c r="AD7057" i="1"/>
  <c r="AC7058" i="1"/>
  <c r="AD7058" i="1"/>
  <c r="AC7059" i="1"/>
  <c r="AD7059" i="1"/>
  <c r="AC7060" i="1"/>
  <c r="AD7060" i="1"/>
  <c r="AC7061" i="1"/>
  <c r="AD7061" i="1"/>
  <c r="AC7062" i="1"/>
  <c r="AD7062" i="1"/>
  <c r="AC7063" i="1"/>
  <c r="AD7063" i="1"/>
  <c r="AC7064" i="1"/>
  <c r="AD7064" i="1"/>
  <c r="AC7065" i="1"/>
  <c r="AD7065" i="1"/>
  <c r="AC7066" i="1"/>
  <c r="AD7066" i="1"/>
  <c r="AC7067" i="1"/>
  <c r="AD7067" i="1"/>
  <c r="AC7068" i="1"/>
  <c r="AD7068" i="1"/>
  <c r="AC7069" i="1"/>
  <c r="AD7069" i="1"/>
  <c r="AC7070" i="1"/>
  <c r="AD7070" i="1"/>
  <c r="AC7071" i="1"/>
  <c r="AD7071" i="1"/>
  <c r="AC7072" i="1"/>
  <c r="AD7072" i="1"/>
  <c r="AC7073" i="1"/>
  <c r="AD7073" i="1"/>
  <c r="AC7074" i="1"/>
  <c r="AD7074" i="1"/>
  <c r="AC7075" i="1"/>
  <c r="AD7075" i="1"/>
  <c r="AC7076" i="1"/>
  <c r="AD7076" i="1"/>
  <c r="AC7077" i="1"/>
  <c r="AD7077" i="1"/>
  <c r="AC7078" i="1"/>
  <c r="AD7078" i="1"/>
  <c r="AC7079" i="1"/>
  <c r="AD7079" i="1"/>
  <c r="AC7080" i="1"/>
  <c r="AD7080" i="1"/>
  <c r="AC7081" i="1"/>
  <c r="AD7081" i="1"/>
  <c r="AC7082" i="1"/>
  <c r="AD7082" i="1"/>
  <c r="AC7083" i="1"/>
  <c r="AD7083" i="1"/>
  <c r="AC7084" i="1"/>
  <c r="AD7084" i="1"/>
  <c r="AC7085" i="1"/>
  <c r="AD7085" i="1"/>
  <c r="AC7086" i="1"/>
  <c r="AD7086" i="1"/>
  <c r="AC7087" i="1"/>
  <c r="AD7087" i="1"/>
  <c r="AC7088" i="1"/>
  <c r="AD7088" i="1"/>
  <c r="AC7089" i="1"/>
  <c r="AD7089" i="1"/>
  <c r="AC7090" i="1"/>
  <c r="AD7090" i="1"/>
  <c r="AC7091" i="1"/>
  <c r="AD7091" i="1"/>
  <c r="AC7092" i="1"/>
  <c r="AD7092" i="1"/>
  <c r="AC7093" i="1"/>
  <c r="AD7093" i="1"/>
  <c r="AC7094" i="1"/>
  <c r="AD7094" i="1"/>
  <c r="AC7095" i="1"/>
  <c r="AD7095" i="1"/>
  <c r="AC7096" i="1"/>
  <c r="AD7096" i="1"/>
  <c r="AC7097" i="1"/>
  <c r="AD7097" i="1"/>
  <c r="AC7098" i="1"/>
  <c r="AD7098" i="1"/>
  <c r="AC7099" i="1"/>
  <c r="AD7099" i="1"/>
  <c r="AC7100" i="1"/>
  <c r="AD7100" i="1"/>
  <c r="AC7101" i="1"/>
  <c r="AD7101" i="1"/>
  <c r="AC7102" i="1"/>
  <c r="AD7102" i="1"/>
  <c r="AC7103" i="1"/>
  <c r="AD7103" i="1"/>
  <c r="AC7104" i="1"/>
  <c r="AD7104" i="1"/>
  <c r="AC7105" i="1"/>
  <c r="AD7105" i="1"/>
  <c r="AC7106" i="1"/>
  <c r="AD7106" i="1"/>
  <c r="AC7107" i="1"/>
  <c r="AD7107" i="1"/>
  <c r="AC7108" i="1"/>
  <c r="AD7108" i="1"/>
  <c r="AC7109" i="1"/>
  <c r="AD7109" i="1"/>
  <c r="AC7110" i="1"/>
  <c r="AD7110" i="1"/>
  <c r="AC7111" i="1"/>
  <c r="AD7111" i="1"/>
  <c r="AC7112" i="1"/>
  <c r="AD7112" i="1"/>
  <c r="AC7113" i="1"/>
  <c r="AD7113" i="1"/>
  <c r="AC7114" i="1"/>
  <c r="AD7114" i="1"/>
  <c r="AC7115" i="1"/>
  <c r="AD7115" i="1"/>
  <c r="AC7116" i="1"/>
  <c r="AD7116" i="1"/>
  <c r="AC7117" i="1"/>
  <c r="AD7117" i="1"/>
  <c r="AC7118" i="1"/>
  <c r="AD7118" i="1"/>
  <c r="AC7119" i="1"/>
  <c r="AD7119" i="1"/>
  <c r="AC7120" i="1"/>
  <c r="AD7120" i="1"/>
  <c r="AC7121" i="1"/>
  <c r="AD7121" i="1"/>
  <c r="AC7122" i="1"/>
  <c r="AD7122" i="1"/>
  <c r="AC7123" i="1"/>
  <c r="AD7123" i="1"/>
  <c r="AC7124" i="1"/>
  <c r="AD7124" i="1"/>
  <c r="AC7125" i="1"/>
  <c r="AD7125" i="1"/>
  <c r="AC7126" i="1"/>
  <c r="AD7126" i="1"/>
  <c r="AC7127" i="1"/>
  <c r="AD7127" i="1"/>
  <c r="AC7128" i="1"/>
  <c r="AD7128" i="1"/>
  <c r="AC7129" i="1"/>
  <c r="AD7129" i="1"/>
  <c r="AC7130" i="1"/>
  <c r="AD7130" i="1"/>
  <c r="AC7131" i="1"/>
  <c r="AD7131" i="1"/>
  <c r="AC7132" i="1"/>
  <c r="AD7132" i="1"/>
  <c r="AC7133" i="1"/>
  <c r="AD7133" i="1"/>
  <c r="AC7134" i="1"/>
  <c r="AD7134" i="1"/>
  <c r="AC7135" i="1"/>
  <c r="AD7135" i="1"/>
  <c r="AC7136" i="1"/>
  <c r="AD7136" i="1"/>
  <c r="AC7137" i="1"/>
  <c r="AD7137" i="1"/>
  <c r="AC7138" i="1"/>
  <c r="AD7138" i="1"/>
  <c r="AC7139" i="1"/>
  <c r="AD7139" i="1"/>
  <c r="AC7140" i="1"/>
  <c r="AD7140" i="1"/>
  <c r="AC7141" i="1"/>
  <c r="AD7141" i="1"/>
  <c r="AC7142" i="1"/>
  <c r="AD7142" i="1"/>
  <c r="AC7143" i="1"/>
  <c r="AD7143" i="1"/>
  <c r="AC7144" i="1"/>
  <c r="AD7144" i="1"/>
  <c r="AC7145" i="1"/>
  <c r="AD7145" i="1"/>
  <c r="AC7146" i="1"/>
  <c r="AD7146" i="1"/>
  <c r="AC7147" i="1"/>
  <c r="AD7147" i="1"/>
  <c r="AC7148" i="1"/>
  <c r="AD7148" i="1"/>
  <c r="AC7149" i="1"/>
  <c r="AD7149" i="1"/>
  <c r="AC7150" i="1"/>
  <c r="AD7150" i="1"/>
  <c r="AC7151" i="1"/>
  <c r="AD7151" i="1"/>
  <c r="AC7152" i="1"/>
  <c r="AD7152" i="1"/>
  <c r="AC7153" i="1"/>
  <c r="AD7153" i="1"/>
  <c r="AC7154" i="1"/>
  <c r="AD7154" i="1"/>
  <c r="AC7155" i="1"/>
  <c r="AD7155" i="1"/>
  <c r="AC7156" i="1"/>
  <c r="AD7156" i="1"/>
  <c r="AC7157" i="1"/>
  <c r="AD7157" i="1"/>
  <c r="AC7158" i="1"/>
  <c r="AD7158" i="1"/>
  <c r="AC7159" i="1"/>
  <c r="AD7159" i="1"/>
  <c r="AC7160" i="1"/>
  <c r="AD7160" i="1"/>
  <c r="AC7161" i="1"/>
  <c r="AD7161" i="1"/>
  <c r="AC7162" i="1"/>
  <c r="AD7162" i="1"/>
  <c r="AC7163" i="1"/>
  <c r="AD7163" i="1"/>
  <c r="AC7164" i="1"/>
  <c r="AD7164" i="1"/>
  <c r="AC7165" i="1"/>
  <c r="AD7165" i="1"/>
  <c r="AC7166" i="1"/>
  <c r="AD7166" i="1"/>
  <c r="AC7167" i="1"/>
  <c r="AD7167" i="1"/>
  <c r="AC7168" i="1"/>
  <c r="AD7168" i="1"/>
  <c r="AC7169" i="1"/>
  <c r="AD7169" i="1"/>
  <c r="AC7170" i="1"/>
  <c r="AD7170" i="1"/>
  <c r="AC7171" i="1"/>
  <c r="AD7171" i="1"/>
  <c r="AC7172" i="1"/>
  <c r="AD7172" i="1"/>
  <c r="AC7173" i="1"/>
  <c r="AD7173" i="1"/>
  <c r="AC7174" i="1"/>
  <c r="AD7174" i="1"/>
  <c r="AC7175" i="1"/>
  <c r="AD7175" i="1"/>
  <c r="AC7176" i="1"/>
  <c r="AD7176" i="1"/>
  <c r="AC7177" i="1"/>
  <c r="AD7177" i="1"/>
  <c r="AC7178" i="1"/>
  <c r="AD7178" i="1"/>
  <c r="AC7179" i="1"/>
  <c r="AD7179" i="1"/>
  <c r="AC7180" i="1"/>
  <c r="AD7180" i="1"/>
  <c r="AC7181" i="1"/>
  <c r="AD7181" i="1"/>
  <c r="AC7182" i="1"/>
  <c r="AD7182" i="1"/>
  <c r="AC7183" i="1"/>
  <c r="AD7183" i="1"/>
  <c r="AC7184" i="1"/>
  <c r="AD7184" i="1"/>
  <c r="AC7185" i="1"/>
  <c r="AD7185" i="1"/>
  <c r="AC7186" i="1"/>
  <c r="AD7186" i="1"/>
  <c r="AC7187" i="1"/>
  <c r="AD7187" i="1"/>
  <c r="AC7188" i="1"/>
  <c r="AD7188" i="1"/>
  <c r="AC7189" i="1"/>
  <c r="AD7189" i="1"/>
  <c r="AC7190" i="1"/>
  <c r="AD7190" i="1"/>
  <c r="AC7191" i="1"/>
  <c r="AD7191" i="1"/>
  <c r="AC7192" i="1"/>
  <c r="AD7192" i="1"/>
  <c r="AC7193" i="1"/>
  <c r="AD7193" i="1"/>
  <c r="AC7194" i="1"/>
  <c r="AD7194" i="1"/>
  <c r="AC7195" i="1"/>
  <c r="AD7195" i="1"/>
  <c r="AC7196" i="1"/>
  <c r="AD7196" i="1"/>
  <c r="AC7197" i="1"/>
  <c r="AD7197" i="1"/>
  <c r="AC7198" i="1"/>
  <c r="AD7198" i="1"/>
  <c r="AC7199" i="1"/>
  <c r="AD7199" i="1"/>
  <c r="AC7200" i="1"/>
  <c r="AD7200" i="1"/>
  <c r="AC7201" i="1"/>
  <c r="AD7201" i="1"/>
  <c r="AC7202" i="1"/>
  <c r="AD7202" i="1"/>
  <c r="AC7203" i="1"/>
  <c r="AD7203" i="1"/>
  <c r="AC7204" i="1"/>
  <c r="AD7204" i="1"/>
  <c r="AC7205" i="1"/>
  <c r="AD7205" i="1"/>
  <c r="AC7206" i="1"/>
  <c r="AD7206" i="1"/>
  <c r="AC7207" i="1"/>
  <c r="AD7207" i="1"/>
  <c r="AC7208" i="1"/>
  <c r="AD7208" i="1"/>
  <c r="AC7209" i="1"/>
  <c r="AD7209" i="1"/>
  <c r="AC7210" i="1"/>
  <c r="AD7210" i="1"/>
  <c r="AC7211" i="1"/>
  <c r="AD7211" i="1"/>
  <c r="AC7212" i="1"/>
  <c r="AD7212" i="1"/>
  <c r="AC7213" i="1"/>
  <c r="AD7213" i="1"/>
  <c r="AC7214" i="1"/>
  <c r="AD7214" i="1"/>
  <c r="AC7215" i="1"/>
  <c r="AD7215" i="1"/>
  <c r="AC7216" i="1"/>
  <c r="AD7216" i="1"/>
  <c r="AC7217" i="1"/>
  <c r="AD7217" i="1"/>
  <c r="AC7218" i="1"/>
  <c r="AD7218" i="1"/>
  <c r="AC7219" i="1"/>
  <c r="AD7219" i="1"/>
  <c r="AC7220" i="1"/>
  <c r="AD7220" i="1"/>
  <c r="AC7221" i="1"/>
  <c r="AD7221" i="1"/>
  <c r="AC7222" i="1"/>
  <c r="AD7222" i="1"/>
  <c r="AC7223" i="1"/>
  <c r="AD7223" i="1"/>
  <c r="AC7224" i="1"/>
  <c r="AD7224" i="1"/>
  <c r="AC7225" i="1"/>
  <c r="AD7225" i="1"/>
  <c r="AC7226" i="1"/>
  <c r="AD7226" i="1"/>
  <c r="AC7227" i="1"/>
  <c r="AD7227" i="1"/>
  <c r="AC7228" i="1"/>
  <c r="AD7228" i="1"/>
  <c r="AC7229" i="1"/>
  <c r="AD7229" i="1"/>
  <c r="AC7230" i="1"/>
  <c r="AD7230" i="1"/>
  <c r="AC7231" i="1"/>
  <c r="AD7231" i="1"/>
  <c r="AC7232" i="1"/>
  <c r="AD7232" i="1"/>
  <c r="AC7233" i="1"/>
  <c r="AD7233" i="1"/>
  <c r="AC7234" i="1"/>
  <c r="AD7234" i="1"/>
  <c r="AC7235" i="1"/>
  <c r="AD7235" i="1"/>
  <c r="AC7236" i="1"/>
  <c r="AD7236" i="1"/>
  <c r="AC7237" i="1"/>
  <c r="AD7237" i="1"/>
  <c r="AC7238" i="1"/>
  <c r="AD7238" i="1"/>
  <c r="AC7239" i="1"/>
  <c r="AD7239" i="1"/>
  <c r="AC7240" i="1"/>
  <c r="AD7240" i="1"/>
  <c r="AC7241" i="1"/>
  <c r="AD7241" i="1"/>
  <c r="AC7242" i="1"/>
  <c r="AD7242" i="1"/>
  <c r="AC7243" i="1"/>
  <c r="AD7243" i="1"/>
  <c r="AC7244" i="1"/>
  <c r="AD7244" i="1"/>
  <c r="AC7245" i="1"/>
  <c r="AD7245" i="1"/>
  <c r="AC7246" i="1"/>
  <c r="AD7246" i="1"/>
  <c r="AC7247" i="1"/>
  <c r="AD7247" i="1"/>
  <c r="AC7248" i="1"/>
  <c r="AD7248" i="1"/>
  <c r="AC7249" i="1"/>
  <c r="AD7249" i="1"/>
  <c r="AC7250" i="1"/>
  <c r="AD7250" i="1"/>
  <c r="AC7251" i="1"/>
  <c r="AD7251" i="1"/>
  <c r="AC7252" i="1"/>
  <c r="AD7252" i="1"/>
  <c r="AC7253" i="1"/>
  <c r="AD7253" i="1"/>
  <c r="AC7254" i="1"/>
  <c r="AD7254" i="1"/>
  <c r="AC7255" i="1"/>
  <c r="AD7255" i="1"/>
  <c r="AC7256" i="1"/>
  <c r="AD7256" i="1"/>
  <c r="AC7257" i="1"/>
  <c r="AD7257" i="1"/>
  <c r="AC7258" i="1"/>
  <c r="AD7258" i="1"/>
  <c r="AC7259" i="1"/>
  <c r="AD7259" i="1"/>
  <c r="AC7260" i="1"/>
  <c r="AD7260" i="1"/>
  <c r="AC7261" i="1"/>
  <c r="AD7261" i="1"/>
  <c r="AC7262" i="1"/>
  <c r="AD7262" i="1"/>
  <c r="AC7263" i="1"/>
  <c r="AD7263" i="1"/>
  <c r="AC7264" i="1"/>
  <c r="AD7264" i="1"/>
  <c r="AC7265" i="1"/>
  <c r="AD7265" i="1"/>
  <c r="AC7266" i="1"/>
  <c r="AD7266" i="1"/>
  <c r="AC7267" i="1"/>
  <c r="AD7267" i="1"/>
  <c r="AC7268" i="1"/>
  <c r="AD7268" i="1"/>
  <c r="AC7269" i="1"/>
  <c r="AD7269" i="1"/>
  <c r="AC7270" i="1"/>
  <c r="AD7270" i="1"/>
  <c r="AC7271" i="1"/>
  <c r="AD7271" i="1"/>
  <c r="AC7272" i="1"/>
  <c r="AD7272" i="1"/>
  <c r="AC7273" i="1"/>
  <c r="AD7273" i="1"/>
  <c r="AC7274" i="1"/>
  <c r="AD7274" i="1"/>
  <c r="AC7275" i="1"/>
  <c r="AD7275" i="1"/>
  <c r="AC7276" i="1"/>
  <c r="AD7276" i="1"/>
  <c r="AC7277" i="1"/>
  <c r="AD7277" i="1"/>
  <c r="AC7278" i="1"/>
  <c r="AD7278" i="1"/>
  <c r="AC7279" i="1"/>
  <c r="AD7279" i="1"/>
  <c r="AC7280" i="1"/>
  <c r="AD7280" i="1"/>
  <c r="AC7281" i="1"/>
  <c r="AD7281" i="1"/>
  <c r="AC7282" i="1"/>
  <c r="AD7282" i="1"/>
  <c r="AC7283" i="1"/>
  <c r="AD7283" i="1"/>
  <c r="AC7284" i="1"/>
  <c r="AD7284" i="1"/>
  <c r="AC7285" i="1"/>
  <c r="AD7285" i="1"/>
  <c r="AC7286" i="1"/>
  <c r="AD7286" i="1"/>
  <c r="AC7287" i="1"/>
  <c r="AD7287" i="1"/>
  <c r="AC7288" i="1"/>
  <c r="AD7288" i="1"/>
  <c r="AC7289" i="1"/>
  <c r="AD7289" i="1"/>
  <c r="AC7290" i="1"/>
  <c r="AD7290" i="1"/>
  <c r="AC7291" i="1"/>
  <c r="AD7291" i="1"/>
  <c r="AC7292" i="1"/>
  <c r="AD7292" i="1"/>
  <c r="AC7293" i="1"/>
  <c r="AD7293" i="1"/>
  <c r="AC7294" i="1"/>
  <c r="AD7294" i="1"/>
  <c r="AC7295" i="1"/>
  <c r="AD7295" i="1"/>
  <c r="AC7296" i="1"/>
  <c r="AD7296" i="1"/>
  <c r="AC7297" i="1"/>
  <c r="AD7297" i="1"/>
  <c r="AC7298" i="1"/>
  <c r="AD7298" i="1"/>
  <c r="AC7299" i="1"/>
  <c r="AD7299" i="1"/>
  <c r="AC7300" i="1"/>
  <c r="AD7300" i="1"/>
  <c r="AC7301" i="1"/>
  <c r="AD7301" i="1"/>
  <c r="AC7302" i="1"/>
  <c r="AD7302" i="1"/>
  <c r="AC7303" i="1"/>
  <c r="AD7303" i="1"/>
  <c r="AC7304" i="1"/>
  <c r="AD7304" i="1"/>
  <c r="AC7305" i="1"/>
  <c r="AD7305" i="1"/>
  <c r="AC7306" i="1"/>
  <c r="AD7306" i="1"/>
  <c r="AC7307" i="1"/>
  <c r="AD7307" i="1"/>
  <c r="AC7308" i="1"/>
  <c r="AD7308" i="1"/>
  <c r="AC7309" i="1"/>
  <c r="AD7309" i="1"/>
  <c r="AC7310" i="1"/>
  <c r="AD7310" i="1"/>
  <c r="AC7311" i="1"/>
  <c r="AD7311" i="1"/>
  <c r="AC7312" i="1"/>
  <c r="AD7312" i="1"/>
  <c r="AC7313" i="1"/>
  <c r="AD7313" i="1"/>
  <c r="AC7314" i="1"/>
  <c r="AD7314" i="1"/>
  <c r="AC7315" i="1"/>
  <c r="AD7315" i="1"/>
  <c r="AC7316" i="1"/>
  <c r="AD7316" i="1"/>
  <c r="AC7317" i="1"/>
  <c r="AD7317" i="1"/>
  <c r="AC7318" i="1"/>
  <c r="AD7318" i="1"/>
  <c r="AC7319" i="1"/>
  <c r="AD7319" i="1"/>
  <c r="AC7320" i="1"/>
  <c r="AD7320" i="1"/>
  <c r="AC7321" i="1"/>
  <c r="AD7321" i="1"/>
  <c r="AC7322" i="1"/>
  <c r="AD7322" i="1"/>
  <c r="AC7323" i="1"/>
  <c r="AD7323" i="1"/>
  <c r="AC7324" i="1"/>
  <c r="AD7324" i="1"/>
  <c r="AC7325" i="1"/>
  <c r="AD7325" i="1"/>
  <c r="AC7326" i="1"/>
  <c r="AD7326" i="1"/>
  <c r="AC7327" i="1"/>
  <c r="AD7327" i="1"/>
  <c r="AC7328" i="1"/>
  <c r="AD7328" i="1"/>
  <c r="AC7329" i="1"/>
  <c r="AD7329" i="1"/>
  <c r="AC7330" i="1"/>
  <c r="AD7330" i="1"/>
  <c r="AC7331" i="1"/>
  <c r="AD7331" i="1"/>
  <c r="AC7332" i="1"/>
  <c r="AD7332" i="1"/>
  <c r="AC7333" i="1"/>
  <c r="AD7333" i="1"/>
  <c r="AC7334" i="1"/>
  <c r="AD7334" i="1"/>
  <c r="AC7335" i="1"/>
  <c r="AD7335" i="1"/>
  <c r="AC7336" i="1"/>
  <c r="AD7336" i="1"/>
  <c r="AC7337" i="1"/>
  <c r="AD7337" i="1"/>
  <c r="AC7338" i="1"/>
  <c r="AD7338" i="1"/>
  <c r="AC7339" i="1"/>
  <c r="AD7339" i="1"/>
  <c r="AC7340" i="1"/>
  <c r="AD7340" i="1"/>
  <c r="AC7341" i="1"/>
  <c r="AD7341" i="1"/>
  <c r="AC7342" i="1"/>
  <c r="AD7342" i="1"/>
  <c r="AC7343" i="1"/>
  <c r="AD7343" i="1"/>
  <c r="AC7344" i="1"/>
  <c r="AD7344" i="1"/>
  <c r="AC7345" i="1"/>
  <c r="AD7345" i="1"/>
  <c r="AC7346" i="1"/>
  <c r="AD7346" i="1"/>
  <c r="AC7347" i="1"/>
  <c r="AD7347" i="1"/>
  <c r="AC7348" i="1"/>
  <c r="AD7348" i="1"/>
  <c r="AC7349" i="1"/>
  <c r="AD7349" i="1"/>
  <c r="AC7350" i="1"/>
  <c r="AD7350" i="1"/>
  <c r="AC7351" i="1"/>
  <c r="AD7351" i="1"/>
  <c r="AC7352" i="1"/>
  <c r="AD7352" i="1"/>
  <c r="AC7353" i="1"/>
  <c r="AD7353" i="1"/>
  <c r="AC7354" i="1"/>
  <c r="AD7354" i="1"/>
  <c r="AC7355" i="1"/>
  <c r="AD7355" i="1"/>
  <c r="AC7356" i="1"/>
  <c r="AD7356" i="1"/>
  <c r="AC7357" i="1"/>
  <c r="AD7357" i="1"/>
  <c r="AC7358" i="1"/>
  <c r="AD7358" i="1"/>
  <c r="AC7359" i="1"/>
  <c r="AD7359" i="1"/>
  <c r="AC7360" i="1"/>
  <c r="AD7360" i="1"/>
  <c r="AC7361" i="1"/>
  <c r="AD7361" i="1"/>
  <c r="AC7362" i="1"/>
  <c r="AD7362" i="1"/>
  <c r="AC7363" i="1"/>
  <c r="AD7363" i="1"/>
  <c r="AC7364" i="1"/>
  <c r="AD7364" i="1"/>
  <c r="AC7365" i="1"/>
  <c r="AD7365" i="1"/>
  <c r="AC7366" i="1"/>
  <c r="AD7366" i="1"/>
  <c r="AC7367" i="1"/>
  <c r="AD7367" i="1"/>
  <c r="AC7368" i="1"/>
  <c r="AD7368" i="1"/>
  <c r="AC7369" i="1"/>
  <c r="AD7369" i="1"/>
  <c r="AC7370" i="1"/>
  <c r="AD7370" i="1"/>
  <c r="AC7371" i="1"/>
  <c r="AD7371" i="1"/>
  <c r="AC7372" i="1"/>
  <c r="AD7372" i="1"/>
  <c r="AC7373" i="1"/>
  <c r="AD7373" i="1"/>
  <c r="AC7374" i="1"/>
  <c r="AD7374" i="1"/>
  <c r="AC7375" i="1"/>
  <c r="AD7375" i="1"/>
  <c r="AC7376" i="1"/>
  <c r="AD7376" i="1"/>
  <c r="AC7377" i="1"/>
  <c r="AD7377" i="1"/>
  <c r="AC7378" i="1"/>
  <c r="AD7378" i="1"/>
  <c r="AC7379" i="1"/>
  <c r="AD7379" i="1"/>
  <c r="AC7380" i="1"/>
  <c r="AD7380" i="1"/>
  <c r="AC7381" i="1"/>
  <c r="AD7381" i="1"/>
  <c r="AC7382" i="1"/>
  <c r="AD7382" i="1"/>
  <c r="AC7383" i="1"/>
  <c r="AD7383" i="1"/>
  <c r="AC7384" i="1"/>
  <c r="AD7384" i="1"/>
  <c r="AC7385" i="1"/>
  <c r="AD7385" i="1"/>
  <c r="AC7386" i="1"/>
  <c r="AD7386" i="1"/>
  <c r="AC7387" i="1"/>
  <c r="AD7387" i="1"/>
  <c r="AC7388" i="1"/>
  <c r="AD7388" i="1"/>
  <c r="AC7389" i="1"/>
  <c r="AD7389" i="1"/>
  <c r="AC7390" i="1"/>
  <c r="AD7390" i="1"/>
  <c r="AC7391" i="1"/>
  <c r="AD7391" i="1"/>
  <c r="AC7392" i="1"/>
  <c r="AD7392" i="1"/>
  <c r="AC7393" i="1"/>
  <c r="AD7393" i="1"/>
  <c r="AC7394" i="1"/>
  <c r="AD7394" i="1"/>
  <c r="AC7395" i="1"/>
  <c r="AD7395" i="1"/>
  <c r="AC7396" i="1"/>
  <c r="AD7396" i="1"/>
  <c r="AC7397" i="1"/>
  <c r="AD7397" i="1"/>
  <c r="AC7398" i="1"/>
  <c r="AD7398" i="1"/>
  <c r="AC7399" i="1"/>
  <c r="AD7399" i="1"/>
  <c r="AC7400" i="1"/>
  <c r="AD7400" i="1"/>
  <c r="AC7401" i="1"/>
  <c r="AD7401" i="1"/>
  <c r="AC7402" i="1"/>
  <c r="AD7402" i="1"/>
  <c r="AC7403" i="1"/>
  <c r="AD7403" i="1"/>
  <c r="AC7404" i="1"/>
  <c r="AD7404" i="1"/>
  <c r="AC7405" i="1"/>
  <c r="AD7405" i="1"/>
  <c r="AC7406" i="1"/>
  <c r="AD7406" i="1"/>
  <c r="AC7407" i="1"/>
  <c r="AD7407" i="1"/>
  <c r="AC7408" i="1"/>
  <c r="AD7408" i="1"/>
  <c r="AC7409" i="1"/>
  <c r="AD7409" i="1"/>
  <c r="AC7410" i="1"/>
  <c r="AD7410" i="1"/>
  <c r="AC7411" i="1"/>
  <c r="AD7411" i="1"/>
  <c r="AC7412" i="1"/>
  <c r="AD7412" i="1"/>
  <c r="AC7413" i="1"/>
  <c r="AD7413" i="1"/>
  <c r="AC7414" i="1"/>
  <c r="AD7414" i="1"/>
  <c r="AC7415" i="1"/>
  <c r="AD7415" i="1"/>
  <c r="AC7416" i="1"/>
  <c r="AD7416" i="1"/>
  <c r="AC7417" i="1"/>
  <c r="AD7417" i="1"/>
  <c r="AC7418" i="1"/>
  <c r="AD7418" i="1"/>
  <c r="AC7419" i="1"/>
  <c r="AD7419" i="1"/>
  <c r="AC7420" i="1"/>
  <c r="AD7420" i="1"/>
  <c r="AC7421" i="1"/>
  <c r="AD7421" i="1"/>
  <c r="AC7422" i="1"/>
  <c r="AD7422" i="1"/>
  <c r="AC7423" i="1"/>
  <c r="AD7423" i="1"/>
  <c r="AC7424" i="1"/>
  <c r="AD7424" i="1"/>
  <c r="AC7425" i="1"/>
  <c r="AD7425" i="1"/>
  <c r="AC7426" i="1"/>
  <c r="AD7426" i="1"/>
  <c r="AC7427" i="1"/>
  <c r="AD7427" i="1"/>
  <c r="AC7428" i="1"/>
  <c r="AD7428" i="1"/>
  <c r="AC7429" i="1"/>
  <c r="AD7429" i="1"/>
  <c r="AC7430" i="1"/>
  <c r="AD7430" i="1"/>
  <c r="AC7431" i="1"/>
  <c r="AD7431" i="1"/>
  <c r="AC7432" i="1"/>
  <c r="AD7432" i="1"/>
  <c r="AC7433" i="1"/>
  <c r="AD7433" i="1"/>
  <c r="AC7434" i="1"/>
  <c r="AD7434" i="1"/>
  <c r="AC7435" i="1"/>
  <c r="AD7435" i="1"/>
  <c r="AC7436" i="1"/>
  <c r="AD7436" i="1"/>
  <c r="AC7437" i="1"/>
  <c r="AD7437" i="1"/>
  <c r="AC7438" i="1"/>
  <c r="AD7438" i="1"/>
  <c r="AC7439" i="1"/>
  <c r="AD7439" i="1"/>
  <c r="AC7440" i="1"/>
  <c r="AD7440" i="1"/>
  <c r="AC7441" i="1"/>
  <c r="AD7441" i="1"/>
  <c r="AC7442" i="1"/>
  <c r="AD7442" i="1"/>
  <c r="AC7443" i="1"/>
  <c r="AD7443" i="1"/>
  <c r="AC7444" i="1"/>
  <c r="AD7444" i="1"/>
  <c r="AC7445" i="1"/>
  <c r="AD7445" i="1"/>
  <c r="AC7446" i="1"/>
  <c r="AD7446" i="1"/>
  <c r="AC7447" i="1"/>
  <c r="AD7447" i="1"/>
  <c r="AC7448" i="1"/>
  <c r="AD7448" i="1"/>
  <c r="AC7449" i="1"/>
  <c r="AD7449" i="1"/>
  <c r="AC7450" i="1"/>
  <c r="AD7450" i="1"/>
  <c r="AC7451" i="1"/>
  <c r="AD7451" i="1"/>
  <c r="AC7452" i="1"/>
  <c r="AD7452" i="1"/>
  <c r="AC7453" i="1"/>
  <c r="AD7453" i="1"/>
  <c r="AC7454" i="1"/>
  <c r="AD7454" i="1"/>
  <c r="AC7455" i="1"/>
  <c r="AD7455" i="1"/>
  <c r="AC7456" i="1"/>
  <c r="AD7456" i="1"/>
  <c r="AC7457" i="1"/>
  <c r="AD7457" i="1"/>
  <c r="AC7458" i="1"/>
  <c r="AD7458" i="1"/>
  <c r="AC7459" i="1"/>
  <c r="AD7459" i="1"/>
  <c r="AC7460" i="1"/>
  <c r="AD7460" i="1"/>
  <c r="AC2" i="1"/>
  <c r="AD2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3" i="1"/>
  <c r="AE2" i="1"/>
  <c r="Y7454" i="1"/>
  <c r="Z7454" i="1"/>
  <c r="AA7454" i="1" s="1"/>
  <c r="AB7454" i="1"/>
  <c r="AE7454" i="1"/>
  <c r="Y7455" i="1"/>
  <c r="Z7455" i="1"/>
  <c r="AA7455" i="1" s="1"/>
  <c r="AB7455" i="1"/>
  <c r="AE7455" i="1"/>
  <c r="Y7456" i="1"/>
  <c r="Z7456" i="1"/>
  <c r="AA7456" i="1" s="1"/>
  <c r="AB7456" i="1"/>
  <c r="AE7456" i="1"/>
  <c r="Y7457" i="1"/>
  <c r="Z7457" i="1"/>
  <c r="AA7457" i="1" s="1"/>
  <c r="AB7457" i="1"/>
  <c r="AE7457" i="1"/>
  <c r="Y7458" i="1"/>
  <c r="Z7458" i="1"/>
  <c r="AA7458" i="1" s="1"/>
  <c r="AB7458" i="1"/>
  <c r="AE7458" i="1"/>
  <c r="Y7459" i="1"/>
  <c r="Z7459" i="1"/>
  <c r="AA7459" i="1" s="1"/>
  <c r="AB7459" i="1"/>
  <c r="AE7459" i="1"/>
  <c r="Y7460" i="1"/>
  <c r="Z7460" i="1"/>
  <c r="AA7460" i="1" s="1"/>
  <c r="AB7460" i="1"/>
  <c r="AE7460" i="1"/>
  <c r="Y7453" i="1"/>
  <c r="Z7453" i="1"/>
  <c r="AA7453" i="1" s="1"/>
  <c r="AB7453" i="1"/>
  <c r="AE7453" i="1"/>
  <c r="Y7446" i="1"/>
  <c r="Z7446" i="1"/>
  <c r="AA7446" i="1" s="1"/>
  <c r="AB7446" i="1"/>
  <c r="AE7446" i="1"/>
  <c r="Y7447" i="1"/>
  <c r="Z7447" i="1"/>
  <c r="AA7447" i="1" s="1"/>
  <c r="AB7447" i="1"/>
  <c r="AE7447" i="1"/>
  <c r="Y7448" i="1"/>
  <c r="Z7448" i="1"/>
  <c r="AA7448" i="1" s="1"/>
  <c r="AB7448" i="1"/>
  <c r="AE7448" i="1"/>
  <c r="Y7449" i="1"/>
  <c r="Z7449" i="1"/>
  <c r="AA7449" i="1" s="1"/>
  <c r="AB7449" i="1"/>
  <c r="AE7449" i="1"/>
  <c r="Y7450" i="1"/>
  <c r="Z7450" i="1"/>
  <c r="AA7450" i="1" s="1"/>
  <c r="AB7450" i="1"/>
  <c r="AE7450" i="1"/>
  <c r="Y7451" i="1"/>
  <c r="Z7451" i="1"/>
  <c r="AA7451" i="1" s="1"/>
  <c r="AB7451" i="1"/>
  <c r="AE7451" i="1"/>
  <c r="Y7452" i="1"/>
  <c r="Z7452" i="1"/>
  <c r="AA7452" i="1" s="1"/>
  <c r="AB7452" i="1"/>
  <c r="AE7452" i="1"/>
  <c r="Y7434" i="1"/>
  <c r="Z7434" i="1"/>
  <c r="AA7434" i="1" s="1"/>
  <c r="AB7434" i="1"/>
  <c r="AE7434" i="1"/>
  <c r="Y7435" i="1"/>
  <c r="Z7435" i="1"/>
  <c r="AA7435" i="1" s="1"/>
  <c r="AB7435" i="1"/>
  <c r="AE7435" i="1"/>
  <c r="Y7436" i="1"/>
  <c r="Z7436" i="1"/>
  <c r="AA7436" i="1" s="1"/>
  <c r="AB7436" i="1"/>
  <c r="AE7436" i="1"/>
  <c r="Y7437" i="1"/>
  <c r="Z7437" i="1"/>
  <c r="AA7437" i="1" s="1"/>
  <c r="AB7437" i="1"/>
  <c r="AE7437" i="1"/>
  <c r="Y7438" i="1"/>
  <c r="Z7438" i="1"/>
  <c r="AA7438" i="1" s="1"/>
  <c r="AB7438" i="1"/>
  <c r="AE7438" i="1"/>
  <c r="Y7439" i="1"/>
  <c r="Z7439" i="1"/>
  <c r="AA7439" i="1" s="1"/>
  <c r="AB7439" i="1"/>
  <c r="AE7439" i="1"/>
  <c r="Y7440" i="1"/>
  <c r="Z7440" i="1"/>
  <c r="AA7440" i="1" s="1"/>
  <c r="AB7440" i="1"/>
  <c r="AE7440" i="1"/>
  <c r="Y7441" i="1"/>
  <c r="Z7441" i="1"/>
  <c r="AA7441" i="1" s="1"/>
  <c r="AB7441" i="1"/>
  <c r="AE7441" i="1"/>
  <c r="Y7442" i="1"/>
  <c r="Z7442" i="1"/>
  <c r="AA7442" i="1" s="1"/>
  <c r="AB7442" i="1"/>
  <c r="AE7442" i="1"/>
  <c r="Y7443" i="1"/>
  <c r="Z7443" i="1"/>
  <c r="AA7443" i="1" s="1"/>
  <c r="AB7443" i="1"/>
  <c r="AE7443" i="1"/>
  <c r="Y7444" i="1"/>
  <c r="Z7444" i="1"/>
  <c r="AA7444" i="1" s="1"/>
  <c r="AB7444" i="1"/>
  <c r="AE7444" i="1"/>
  <c r="Y7445" i="1"/>
  <c r="Z7445" i="1"/>
  <c r="AA7445" i="1" s="1"/>
  <c r="AB7445" i="1"/>
  <c r="AE7445" i="1"/>
  <c r="Y7427" i="1"/>
  <c r="Z7427" i="1"/>
  <c r="AA7427" i="1" s="1"/>
  <c r="AB7427" i="1"/>
  <c r="AE7427" i="1"/>
  <c r="Y7428" i="1"/>
  <c r="Z7428" i="1"/>
  <c r="AA7428" i="1" s="1"/>
  <c r="AB7428" i="1"/>
  <c r="AE7428" i="1"/>
  <c r="Y7429" i="1"/>
  <c r="Z7429" i="1"/>
  <c r="AA7429" i="1" s="1"/>
  <c r="AB7429" i="1"/>
  <c r="AE7429" i="1"/>
  <c r="Y7430" i="1"/>
  <c r="Z7430" i="1"/>
  <c r="AA7430" i="1" s="1"/>
  <c r="AB7430" i="1"/>
  <c r="AE7430" i="1"/>
  <c r="Y7431" i="1"/>
  <c r="Z7431" i="1"/>
  <c r="AA7431" i="1" s="1"/>
  <c r="AB7431" i="1"/>
  <c r="AE7431" i="1"/>
  <c r="Y7432" i="1"/>
  <c r="Z7432" i="1"/>
  <c r="AA7432" i="1" s="1"/>
  <c r="AB7432" i="1"/>
  <c r="AE7432" i="1"/>
  <c r="Y7433" i="1"/>
  <c r="Z7433" i="1"/>
  <c r="AA7433" i="1" s="1"/>
  <c r="AB7433" i="1"/>
  <c r="AE7433" i="1"/>
  <c r="Y7333" i="1"/>
  <c r="Z7333" i="1"/>
  <c r="AA7333" i="1" s="1"/>
  <c r="AB7333" i="1"/>
  <c r="AE7333" i="1"/>
  <c r="Y7334" i="1"/>
  <c r="Z7334" i="1"/>
  <c r="AA7334" i="1" s="1"/>
  <c r="AB7334" i="1"/>
  <c r="AE7334" i="1"/>
  <c r="Y7335" i="1"/>
  <c r="Z7335" i="1"/>
  <c r="AA7335" i="1" s="1"/>
  <c r="AB7335" i="1"/>
  <c r="AE7335" i="1"/>
  <c r="Y7336" i="1"/>
  <c r="Z7336" i="1"/>
  <c r="AA7336" i="1" s="1"/>
  <c r="AB7336" i="1"/>
  <c r="AE7336" i="1"/>
  <c r="Y7337" i="1"/>
  <c r="Z7337" i="1"/>
  <c r="AA7337" i="1" s="1"/>
  <c r="AB7337" i="1"/>
  <c r="AE7337" i="1"/>
  <c r="Y7338" i="1"/>
  <c r="Z7338" i="1"/>
  <c r="AA7338" i="1" s="1"/>
  <c r="AB7338" i="1"/>
  <c r="AE7338" i="1"/>
  <c r="Y7339" i="1"/>
  <c r="Z7339" i="1"/>
  <c r="AA7339" i="1" s="1"/>
  <c r="AB7339" i="1"/>
  <c r="AE7339" i="1"/>
  <c r="Y7340" i="1"/>
  <c r="Z7340" i="1"/>
  <c r="AA7340" i="1" s="1"/>
  <c r="AB7340" i="1"/>
  <c r="AE7340" i="1"/>
  <c r="Y7341" i="1"/>
  <c r="Z7341" i="1"/>
  <c r="AA7341" i="1" s="1"/>
  <c r="AB7341" i="1"/>
  <c r="AE7341" i="1"/>
  <c r="Y7342" i="1"/>
  <c r="Z7342" i="1"/>
  <c r="AA7342" i="1" s="1"/>
  <c r="AB7342" i="1"/>
  <c r="AE7342" i="1"/>
  <c r="Y7343" i="1"/>
  <c r="Z7343" i="1"/>
  <c r="AA7343" i="1" s="1"/>
  <c r="AB7343" i="1"/>
  <c r="AE7343" i="1"/>
  <c r="Y7344" i="1"/>
  <c r="Z7344" i="1"/>
  <c r="AA7344" i="1" s="1"/>
  <c r="AB7344" i="1"/>
  <c r="AE7344" i="1"/>
  <c r="Y7345" i="1"/>
  <c r="Z7345" i="1"/>
  <c r="AA7345" i="1" s="1"/>
  <c r="AB7345" i="1"/>
  <c r="AE7345" i="1"/>
  <c r="Y7346" i="1"/>
  <c r="Z7346" i="1"/>
  <c r="AA7346" i="1" s="1"/>
  <c r="AB7346" i="1"/>
  <c r="AE7346" i="1"/>
  <c r="Y7347" i="1"/>
  <c r="Z7347" i="1"/>
  <c r="AA7347" i="1" s="1"/>
  <c r="AB7347" i="1"/>
  <c r="AE7347" i="1"/>
  <c r="Y7348" i="1"/>
  <c r="Z7348" i="1"/>
  <c r="AA7348" i="1" s="1"/>
  <c r="AB7348" i="1"/>
  <c r="AE7348" i="1"/>
  <c r="Y7349" i="1"/>
  <c r="Z7349" i="1"/>
  <c r="AA7349" i="1" s="1"/>
  <c r="AB7349" i="1"/>
  <c r="AE7349" i="1"/>
  <c r="Y7350" i="1"/>
  <c r="Z7350" i="1"/>
  <c r="AA7350" i="1" s="1"/>
  <c r="AB7350" i="1"/>
  <c r="AE7350" i="1"/>
  <c r="Y7351" i="1"/>
  <c r="Z7351" i="1"/>
  <c r="AA7351" i="1" s="1"/>
  <c r="AB7351" i="1"/>
  <c r="AE7351" i="1"/>
  <c r="Y7352" i="1"/>
  <c r="Z7352" i="1"/>
  <c r="AA7352" i="1" s="1"/>
  <c r="AB7352" i="1"/>
  <c r="AE7352" i="1"/>
  <c r="Y7353" i="1"/>
  <c r="Z7353" i="1"/>
  <c r="AA7353" i="1" s="1"/>
  <c r="AB7353" i="1"/>
  <c r="AE7353" i="1"/>
  <c r="Y7354" i="1"/>
  <c r="Z7354" i="1"/>
  <c r="AA7354" i="1" s="1"/>
  <c r="AB7354" i="1"/>
  <c r="AE7354" i="1"/>
  <c r="Y7355" i="1"/>
  <c r="Z7355" i="1"/>
  <c r="AA7355" i="1" s="1"/>
  <c r="AB7355" i="1"/>
  <c r="AE7355" i="1"/>
  <c r="Y7356" i="1"/>
  <c r="Z7356" i="1"/>
  <c r="AA7356" i="1" s="1"/>
  <c r="AB7356" i="1"/>
  <c r="AE7356" i="1"/>
  <c r="Y7357" i="1"/>
  <c r="Z7357" i="1"/>
  <c r="AA7357" i="1" s="1"/>
  <c r="AB7357" i="1"/>
  <c r="AE7357" i="1"/>
  <c r="Y7358" i="1"/>
  <c r="Z7358" i="1"/>
  <c r="AA7358" i="1" s="1"/>
  <c r="AB7358" i="1"/>
  <c r="AE7358" i="1"/>
  <c r="Y7359" i="1"/>
  <c r="Z7359" i="1"/>
  <c r="AA7359" i="1" s="1"/>
  <c r="AB7359" i="1"/>
  <c r="AE7359" i="1"/>
  <c r="Y7360" i="1"/>
  <c r="Z7360" i="1"/>
  <c r="AA7360" i="1" s="1"/>
  <c r="AB7360" i="1"/>
  <c r="AE7360" i="1"/>
  <c r="Y7361" i="1"/>
  <c r="Z7361" i="1"/>
  <c r="AA7361" i="1" s="1"/>
  <c r="AB7361" i="1"/>
  <c r="AE7361" i="1"/>
  <c r="Y7362" i="1"/>
  <c r="Z7362" i="1"/>
  <c r="AA7362" i="1" s="1"/>
  <c r="AB7362" i="1"/>
  <c r="AE7362" i="1"/>
  <c r="Y7363" i="1"/>
  <c r="Z7363" i="1"/>
  <c r="AA7363" i="1" s="1"/>
  <c r="AB7363" i="1"/>
  <c r="AE7363" i="1"/>
  <c r="Y7364" i="1"/>
  <c r="Z7364" i="1"/>
  <c r="AA7364" i="1" s="1"/>
  <c r="AB7364" i="1"/>
  <c r="AE7364" i="1"/>
  <c r="Y7365" i="1"/>
  <c r="Z7365" i="1"/>
  <c r="AA7365" i="1" s="1"/>
  <c r="AB7365" i="1"/>
  <c r="AE7365" i="1"/>
  <c r="Y7366" i="1"/>
  <c r="Z7366" i="1"/>
  <c r="AA7366" i="1" s="1"/>
  <c r="AB7366" i="1"/>
  <c r="AE7366" i="1"/>
  <c r="Y7367" i="1"/>
  <c r="Z7367" i="1"/>
  <c r="AA7367" i="1" s="1"/>
  <c r="AB7367" i="1"/>
  <c r="AE7367" i="1"/>
  <c r="Y7368" i="1"/>
  <c r="Z7368" i="1"/>
  <c r="AA7368" i="1" s="1"/>
  <c r="AB7368" i="1"/>
  <c r="AE7368" i="1"/>
  <c r="Y7369" i="1"/>
  <c r="Z7369" i="1"/>
  <c r="AA7369" i="1" s="1"/>
  <c r="AB7369" i="1"/>
  <c r="AE7369" i="1"/>
  <c r="Y7370" i="1"/>
  <c r="Z7370" i="1"/>
  <c r="AA7370" i="1" s="1"/>
  <c r="AB7370" i="1"/>
  <c r="AE7370" i="1"/>
  <c r="Y7371" i="1"/>
  <c r="Z7371" i="1"/>
  <c r="AA7371" i="1" s="1"/>
  <c r="AB7371" i="1"/>
  <c r="AE7371" i="1"/>
  <c r="Y7372" i="1"/>
  <c r="Z7372" i="1"/>
  <c r="AA7372" i="1" s="1"/>
  <c r="AB7372" i="1"/>
  <c r="AE7372" i="1"/>
  <c r="Y7373" i="1"/>
  <c r="Z7373" i="1"/>
  <c r="AA7373" i="1" s="1"/>
  <c r="AB7373" i="1"/>
  <c r="AE7373" i="1"/>
  <c r="Y7374" i="1"/>
  <c r="Z7374" i="1"/>
  <c r="AA7374" i="1" s="1"/>
  <c r="AB7374" i="1"/>
  <c r="AE7374" i="1"/>
  <c r="Y7375" i="1"/>
  <c r="Z7375" i="1"/>
  <c r="AA7375" i="1" s="1"/>
  <c r="AB7375" i="1"/>
  <c r="AE7375" i="1"/>
  <c r="Y7376" i="1"/>
  <c r="Z7376" i="1"/>
  <c r="AA7376" i="1" s="1"/>
  <c r="AB7376" i="1"/>
  <c r="AE7376" i="1"/>
  <c r="Y7377" i="1"/>
  <c r="Z7377" i="1"/>
  <c r="AA7377" i="1" s="1"/>
  <c r="AB7377" i="1"/>
  <c r="AE7377" i="1"/>
  <c r="Y7378" i="1"/>
  <c r="Z7378" i="1"/>
  <c r="AA7378" i="1" s="1"/>
  <c r="AB7378" i="1"/>
  <c r="AE7378" i="1"/>
  <c r="Y7379" i="1"/>
  <c r="Z7379" i="1"/>
  <c r="AA7379" i="1" s="1"/>
  <c r="AB7379" i="1"/>
  <c r="AE7379" i="1"/>
  <c r="Y7380" i="1"/>
  <c r="Z7380" i="1"/>
  <c r="AA7380" i="1" s="1"/>
  <c r="AB7380" i="1"/>
  <c r="AE7380" i="1"/>
  <c r="Y7381" i="1"/>
  <c r="Z7381" i="1"/>
  <c r="AA7381" i="1" s="1"/>
  <c r="AB7381" i="1"/>
  <c r="AE7381" i="1"/>
  <c r="Y7382" i="1"/>
  <c r="Z7382" i="1"/>
  <c r="AA7382" i="1" s="1"/>
  <c r="AB7382" i="1"/>
  <c r="AE7382" i="1"/>
  <c r="Y7383" i="1"/>
  <c r="Z7383" i="1"/>
  <c r="AA7383" i="1" s="1"/>
  <c r="AB7383" i="1"/>
  <c r="AE7383" i="1"/>
  <c r="Y7384" i="1"/>
  <c r="Z7384" i="1"/>
  <c r="AA7384" i="1" s="1"/>
  <c r="AB7384" i="1"/>
  <c r="AE7384" i="1"/>
  <c r="Y7385" i="1"/>
  <c r="Z7385" i="1"/>
  <c r="AA7385" i="1" s="1"/>
  <c r="AB7385" i="1"/>
  <c r="AE7385" i="1"/>
  <c r="Y7386" i="1"/>
  <c r="Z7386" i="1"/>
  <c r="AA7386" i="1" s="1"/>
  <c r="AB7386" i="1"/>
  <c r="AE7386" i="1"/>
  <c r="Y7387" i="1"/>
  <c r="Z7387" i="1"/>
  <c r="AA7387" i="1" s="1"/>
  <c r="AB7387" i="1"/>
  <c r="AE7387" i="1"/>
  <c r="Y7388" i="1"/>
  <c r="Z7388" i="1"/>
  <c r="AA7388" i="1" s="1"/>
  <c r="AB7388" i="1"/>
  <c r="AE7388" i="1"/>
  <c r="Y7389" i="1"/>
  <c r="Z7389" i="1"/>
  <c r="AA7389" i="1" s="1"/>
  <c r="AB7389" i="1"/>
  <c r="AE7389" i="1"/>
  <c r="Y7390" i="1"/>
  <c r="Z7390" i="1"/>
  <c r="AA7390" i="1" s="1"/>
  <c r="AB7390" i="1"/>
  <c r="AE7390" i="1"/>
  <c r="Y7391" i="1"/>
  <c r="Z7391" i="1"/>
  <c r="AA7391" i="1" s="1"/>
  <c r="AB7391" i="1"/>
  <c r="AE7391" i="1"/>
  <c r="Y7392" i="1"/>
  <c r="Z7392" i="1"/>
  <c r="AA7392" i="1" s="1"/>
  <c r="AB7392" i="1"/>
  <c r="AE7392" i="1"/>
  <c r="Y7393" i="1"/>
  <c r="Z7393" i="1"/>
  <c r="AA7393" i="1" s="1"/>
  <c r="AB7393" i="1"/>
  <c r="AE7393" i="1"/>
  <c r="Y7394" i="1"/>
  <c r="Z7394" i="1"/>
  <c r="AA7394" i="1" s="1"/>
  <c r="AB7394" i="1"/>
  <c r="AE7394" i="1"/>
  <c r="Y7395" i="1"/>
  <c r="Z7395" i="1"/>
  <c r="AA7395" i="1" s="1"/>
  <c r="AB7395" i="1"/>
  <c r="AE7395" i="1"/>
  <c r="Y7396" i="1"/>
  <c r="Z7396" i="1"/>
  <c r="AA7396" i="1" s="1"/>
  <c r="AB7396" i="1"/>
  <c r="AE7396" i="1"/>
  <c r="Y7397" i="1"/>
  <c r="Z7397" i="1"/>
  <c r="AA7397" i="1" s="1"/>
  <c r="AB7397" i="1"/>
  <c r="AE7397" i="1"/>
  <c r="Y7398" i="1"/>
  <c r="Z7398" i="1"/>
  <c r="AA7398" i="1" s="1"/>
  <c r="AB7398" i="1"/>
  <c r="AE7398" i="1"/>
  <c r="Y7399" i="1"/>
  <c r="Z7399" i="1"/>
  <c r="AA7399" i="1" s="1"/>
  <c r="AB7399" i="1"/>
  <c r="AE7399" i="1"/>
  <c r="Y7400" i="1"/>
  <c r="Z7400" i="1"/>
  <c r="AA7400" i="1" s="1"/>
  <c r="AB7400" i="1"/>
  <c r="AE7400" i="1"/>
  <c r="Y7401" i="1"/>
  <c r="Z7401" i="1"/>
  <c r="AA7401" i="1" s="1"/>
  <c r="AB7401" i="1"/>
  <c r="AE7401" i="1"/>
  <c r="Y7402" i="1"/>
  <c r="Z7402" i="1"/>
  <c r="AA7402" i="1" s="1"/>
  <c r="AB7402" i="1"/>
  <c r="AE7402" i="1"/>
  <c r="Y7403" i="1"/>
  <c r="Z7403" i="1"/>
  <c r="AA7403" i="1" s="1"/>
  <c r="AB7403" i="1"/>
  <c r="AE7403" i="1"/>
  <c r="Y7404" i="1"/>
  <c r="Z7404" i="1"/>
  <c r="AA7404" i="1" s="1"/>
  <c r="AB7404" i="1"/>
  <c r="AE7404" i="1"/>
  <c r="Y7405" i="1"/>
  <c r="Z7405" i="1"/>
  <c r="AA7405" i="1" s="1"/>
  <c r="AB7405" i="1"/>
  <c r="AE7405" i="1"/>
  <c r="Y7406" i="1"/>
  <c r="Z7406" i="1"/>
  <c r="AA7406" i="1" s="1"/>
  <c r="AB7406" i="1"/>
  <c r="AE7406" i="1"/>
  <c r="Y7407" i="1"/>
  <c r="Z7407" i="1"/>
  <c r="AA7407" i="1" s="1"/>
  <c r="AB7407" i="1"/>
  <c r="AE7407" i="1"/>
  <c r="Y7408" i="1"/>
  <c r="Z7408" i="1"/>
  <c r="AA7408" i="1" s="1"/>
  <c r="AB7408" i="1"/>
  <c r="AE7408" i="1"/>
  <c r="Y7409" i="1"/>
  <c r="Z7409" i="1"/>
  <c r="AA7409" i="1" s="1"/>
  <c r="AB7409" i="1"/>
  <c r="AE7409" i="1"/>
  <c r="Y7410" i="1"/>
  <c r="Z7410" i="1"/>
  <c r="AA7410" i="1" s="1"/>
  <c r="AB7410" i="1"/>
  <c r="AE7410" i="1"/>
  <c r="Y7411" i="1"/>
  <c r="Z7411" i="1"/>
  <c r="AA7411" i="1" s="1"/>
  <c r="AB7411" i="1"/>
  <c r="AE7411" i="1"/>
  <c r="Y7412" i="1"/>
  <c r="Z7412" i="1"/>
  <c r="AA7412" i="1" s="1"/>
  <c r="AB7412" i="1"/>
  <c r="AE7412" i="1"/>
  <c r="Y7413" i="1"/>
  <c r="Z7413" i="1"/>
  <c r="AA7413" i="1" s="1"/>
  <c r="AB7413" i="1"/>
  <c r="AE7413" i="1"/>
  <c r="Y7414" i="1"/>
  <c r="Z7414" i="1"/>
  <c r="AA7414" i="1" s="1"/>
  <c r="AB7414" i="1"/>
  <c r="AE7414" i="1"/>
  <c r="Y7415" i="1"/>
  <c r="Z7415" i="1"/>
  <c r="AA7415" i="1" s="1"/>
  <c r="AB7415" i="1"/>
  <c r="AE7415" i="1"/>
  <c r="Y7416" i="1"/>
  <c r="Z7416" i="1"/>
  <c r="AA7416" i="1" s="1"/>
  <c r="AB7416" i="1"/>
  <c r="AE7416" i="1"/>
  <c r="Y7417" i="1"/>
  <c r="Z7417" i="1"/>
  <c r="AA7417" i="1" s="1"/>
  <c r="AB7417" i="1"/>
  <c r="AE7417" i="1"/>
  <c r="Y7418" i="1"/>
  <c r="Z7418" i="1"/>
  <c r="AA7418" i="1" s="1"/>
  <c r="AB7418" i="1"/>
  <c r="AE7418" i="1"/>
  <c r="Y7419" i="1"/>
  <c r="Z7419" i="1"/>
  <c r="AA7419" i="1" s="1"/>
  <c r="AB7419" i="1"/>
  <c r="AE7419" i="1"/>
  <c r="Y7420" i="1"/>
  <c r="Z7420" i="1"/>
  <c r="AA7420" i="1" s="1"/>
  <c r="AB7420" i="1"/>
  <c r="AE7420" i="1"/>
  <c r="Y7421" i="1"/>
  <c r="Z7421" i="1"/>
  <c r="AA7421" i="1" s="1"/>
  <c r="AB7421" i="1"/>
  <c r="AE7421" i="1"/>
  <c r="Y7422" i="1"/>
  <c r="Z7422" i="1"/>
  <c r="AA7422" i="1" s="1"/>
  <c r="AB7422" i="1"/>
  <c r="AE7422" i="1"/>
  <c r="Y7423" i="1"/>
  <c r="Z7423" i="1"/>
  <c r="AA7423" i="1" s="1"/>
  <c r="AB7423" i="1"/>
  <c r="AE7423" i="1"/>
  <c r="Y7424" i="1"/>
  <c r="Z7424" i="1"/>
  <c r="AA7424" i="1" s="1"/>
  <c r="AB7424" i="1"/>
  <c r="AE7424" i="1"/>
  <c r="Y7425" i="1"/>
  <c r="Z7425" i="1"/>
  <c r="AA7425" i="1" s="1"/>
  <c r="AB7425" i="1"/>
  <c r="AE7425" i="1"/>
  <c r="Y7426" i="1"/>
  <c r="Z7426" i="1"/>
  <c r="AA7426" i="1" s="1"/>
  <c r="AB7426" i="1"/>
  <c r="AE7426" i="1"/>
  <c r="Y7321" i="1"/>
  <c r="Z7321" i="1"/>
  <c r="AA7321" i="1" s="1"/>
  <c r="AB7321" i="1"/>
  <c r="AE7321" i="1"/>
  <c r="Y7322" i="1"/>
  <c r="Z7322" i="1"/>
  <c r="AA7322" i="1" s="1"/>
  <c r="AB7322" i="1"/>
  <c r="AE7322" i="1"/>
  <c r="Y7323" i="1"/>
  <c r="Z7323" i="1"/>
  <c r="AA7323" i="1" s="1"/>
  <c r="AB7323" i="1"/>
  <c r="AE7323" i="1"/>
  <c r="Y7324" i="1"/>
  <c r="Z7324" i="1"/>
  <c r="AA7324" i="1" s="1"/>
  <c r="AB7324" i="1"/>
  <c r="AE7324" i="1"/>
  <c r="Y7325" i="1"/>
  <c r="Z7325" i="1"/>
  <c r="AA7325" i="1" s="1"/>
  <c r="AB7325" i="1"/>
  <c r="AE7325" i="1"/>
  <c r="Y7326" i="1"/>
  <c r="Z7326" i="1"/>
  <c r="AA7326" i="1" s="1"/>
  <c r="AB7326" i="1"/>
  <c r="AE7326" i="1"/>
  <c r="Y7327" i="1"/>
  <c r="Z7327" i="1"/>
  <c r="AA7327" i="1" s="1"/>
  <c r="AB7327" i="1"/>
  <c r="AE7327" i="1"/>
  <c r="Y7328" i="1"/>
  <c r="Z7328" i="1"/>
  <c r="AA7328" i="1" s="1"/>
  <c r="AB7328" i="1"/>
  <c r="AE7328" i="1"/>
  <c r="Y7329" i="1"/>
  <c r="Z7329" i="1"/>
  <c r="AA7329" i="1" s="1"/>
  <c r="AB7329" i="1"/>
  <c r="AE7329" i="1"/>
  <c r="Y7330" i="1"/>
  <c r="Z7330" i="1"/>
  <c r="AA7330" i="1" s="1"/>
  <c r="AB7330" i="1"/>
  <c r="AE7330" i="1"/>
  <c r="Y7331" i="1"/>
  <c r="Z7331" i="1"/>
  <c r="AA7331" i="1" s="1"/>
  <c r="AB7331" i="1"/>
  <c r="AE7331" i="1"/>
  <c r="Y7332" i="1"/>
  <c r="Z7332" i="1"/>
  <c r="AA7332" i="1" s="1"/>
  <c r="AB7332" i="1"/>
  <c r="AE7332" i="1"/>
  <c r="Y7241" i="1"/>
  <c r="Z7241" i="1"/>
  <c r="AA7241" i="1" s="1"/>
  <c r="AB7241" i="1"/>
  <c r="AE7241" i="1"/>
  <c r="Y7242" i="1"/>
  <c r="Z7242" i="1"/>
  <c r="AA7242" i="1" s="1"/>
  <c r="AB7242" i="1"/>
  <c r="AE7242" i="1"/>
  <c r="Y7243" i="1"/>
  <c r="Z7243" i="1"/>
  <c r="AA7243" i="1" s="1"/>
  <c r="AB7243" i="1"/>
  <c r="AE7243" i="1"/>
  <c r="Y7244" i="1"/>
  <c r="Z7244" i="1"/>
  <c r="AA7244" i="1" s="1"/>
  <c r="AB7244" i="1"/>
  <c r="AE7244" i="1"/>
  <c r="Y7245" i="1"/>
  <c r="Z7245" i="1"/>
  <c r="AA7245" i="1" s="1"/>
  <c r="AB7245" i="1"/>
  <c r="AE7245" i="1"/>
  <c r="Y7246" i="1"/>
  <c r="Z7246" i="1"/>
  <c r="AA7246" i="1" s="1"/>
  <c r="AB7246" i="1"/>
  <c r="AE7246" i="1"/>
  <c r="Y7247" i="1"/>
  <c r="Z7247" i="1"/>
  <c r="AA7247" i="1" s="1"/>
  <c r="AB7247" i="1"/>
  <c r="AE7247" i="1"/>
  <c r="Y7248" i="1"/>
  <c r="Z7248" i="1"/>
  <c r="AA7248" i="1" s="1"/>
  <c r="AB7248" i="1"/>
  <c r="AE7248" i="1"/>
  <c r="Y7249" i="1"/>
  <c r="Z7249" i="1"/>
  <c r="AA7249" i="1" s="1"/>
  <c r="AB7249" i="1"/>
  <c r="AE7249" i="1"/>
  <c r="Y7250" i="1"/>
  <c r="Z7250" i="1"/>
  <c r="AA7250" i="1" s="1"/>
  <c r="AB7250" i="1"/>
  <c r="AE7250" i="1"/>
  <c r="Y7251" i="1"/>
  <c r="Z7251" i="1"/>
  <c r="AA7251" i="1" s="1"/>
  <c r="AB7251" i="1"/>
  <c r="AE7251" i="1"/>
  <c r="Y7252" i="1"/>
  <c r="Z7252" i="1"/>
  <c r="AA7252" i="1" s="1"/>
  <c r="AB7252" i="1"/>
  <c r="AE7252" i="1"/>
  <c r="Y7253" i="1"/>
  <c r="Z7253" i="1"/>
  <c r="AA7253" i="1" s="1"/>
  <c r="AB7253" i="1"/>
  <c r="AE7253" i="1"/>
  <c r="Y7254" i="1"/>
  <c r="Z7254" i="1"/>
  <c r="AA7254" i="1" s="1"/>
  <c r="AB7254" i="1"/>
  <c r="AE7254" i="1"/>
  <c r="Y7255" i="1"/>
  <c r="Z7255" i="1"/>
  <c r="AA7255" i="1" s="1"/>
  <c r="AB7255" i="1"/>
  <c r="AE7255" i="1"/>
  <c r="Y7256" i="1"/>
  <c r="Z7256" i="1"/>
  <c r="AA7256" i="1" s="1"/>
  <c r="AB7256" i="1"/>
  <c r="AE7256" i="1"/>
  <c r="Y7257" i="1"/>
  <c r="Z7257" i="1"/>
  <c r="AA7257" i="1" s="1"/>
  <c r="AB7257" i="1"/>
  <c r="AE7257" i="1"/>
  <c r="Y7258" i="1"/>
  <c r="Z7258" i="1"/>
  <c r="AA7258" i="1" s="1"/>
  <c r="AB7258" i="1"/>
  <c r="AE7258" i="1"/>
  <c r="Y7259" i="1"/>
  <c r="Z7259" i="1"/>
  <c r="AA7259" i="1" s="1"/>
  <c r="AB7259" i="1"/>
  <c r="AE7259" i="1"/>
  <c r="Y7260" i="1"/>
  <c r="Z7260" i="1"/>
  <c r="AA7260" i="1" s="1"/>
  <c r="AB7260" i="1"/>
  <c r="AE7260" i="1"/>
  <c r="Y7261" i="1"/>
  <c r="Z7261" i="1"/>
  <c r="AA7261" i="1" s="1"/>
  <c r="AB7261" i="1"/>
  <c r="AE7261" i="1"/>
  <c r="Y7262" i="1"/>
  <c r="Z7262" i="1"/>
  <c r="AA7262" i="1" s="1"/>
  <c r="AB7262" i="1"/>
  <c r="AE7262" i="1"/>
  <c r="Y7263" i="1"/>
  <c r="Z7263" i="1"/>
  <c r="AA7263" i="1" s="1"/>
  <c r="AB7263" i="1"/>
  <c r="AE7263" i="1"/>
  <c r="Y7264" i="1"/>
  <c r="Z7264" i="1"/>
  <c r="AA7264" i="1" s="1"/>
  <c r="AB7264" i="1"/>
  <c r="AE7264" i="1"/>
  <c r="Y7265" i="1"/>
  <c r="Z7265" i="1"/>
  <c r="AA7265" i="1" s="1"/>
  <c r="AB7265" i="1"/>
  <c r="AE7265" i="1"/>
  <c r="Y7266" i="1"/>
  <c r="Z7266" i="1"/>
  <c r="AA7266" i="1" s="1"/>
  <c r="AB7266" i="1"/>
  <c r="AE7266" i="1"/>
  <c r="Y7267" i="1"/>
  <c r="Z7267" i="1"/>
  <c r="AA7267" i="1" s="1"/>
  <c r="AB7267" i="1"/>
  <c r="AE7267" i="1"/>
  <c r="Y7268" i="1"/>
  <c r="Z7268" i="1"/>
  <c r="AA7268" i="1" s="1"/>
  <c r="AB7268" i="1"/>
  <c r="AE7268" i="1"/>
  <c r="Y7269" i="1"/>
  <c r="Z7269" i="1"/>
  <c r="AA7269" i="1" s="1"/>
  <c r="AB7269" i="1"/>
  <c r="AE7269" i="1"/>
  <c r="Y7270" i="1"/>
  <c r="Z7270" i="1"/>
  <c r="AA7270" i="1" s="1"/>
  <c r="AB7270" i="1"/>
  <c r="AE7270" i="1"/>
  <c r="Y7271" i="1"/>
  <c r="Z7271" i="1"/>
  <c r="AA7271" i="1" s="1"/>
  <c r="AB7271" i="1"/>
  <c r="AE7271" i="1"/>
  <c r="Y7272" i="1"/>
  <c r="Z7272" i="1"/>
  <c r="AA7272" i="1" s="1"/>
  <c r="AB7272" i="1"/>
  <c r="AE7272" i="1"/>
  <c r="Y7273" i="1"/>
  <c r="Z7273" i="1"/>
  <c r="AA7273" i="1" s="1"/>
  <c r="AB7273" i="1"/>
  <c r="AE7273" i="1"/>
  <c r="Y7274" i="1"/>
  <c r="Z7274" i="1"/>
  <c r="AA7274" i="1" s="1"/>
  <c r="AB7274" i="1"/>
  <c r="AE7274" i="1"/>
  <c r="Y7275" i="1"/>
  <c r="Z7275" i="1"/>
  <c r="AA7275" i="1" s="1"/>
  <c r="AB7275" i="1"/>
  <c r="AE7275" i="1"/>
  <c r="Y7276" i="1"/>
  <c r="Z7276" i="1"/>
  <c r="AA7276" i="1" s="1"/>
  <c r="AB7276" i="1"/>
  <c r="AE7276" i="1"/>
  <c r="Y7277" i="1"/>
  <c r="Z7277" i="1"/>
  <c r="AA7277" i="1" s="1"/>
  <c r="AB7277" i="1"/>
  <c r="AE7277" i="1"/>
  <c r="Y7278" i="1"/>
  <c r="Z7278" i="1"/>
  <c r="AA7278" i="1" s="1"/>
  <c r="AB7278" i="1"/>
  <c r="AE7278" i="1"/>
  <c r="Y7279" i="1"/>
  <c r="Z7279" i="1"/>
  <c r="AA7279" i="1" s="1"/>
  <c r="AB7279" i="1"/>
  <c r="AE7279" i="1"/>
  <c r="Y7280" i="1"/>
  <c r="Z7280" i="1"/>
  <c r="AA7280" i="1" s="1"/>
  <c r="AB7280" i="1"/>
  <c r="AE7280" i="1"/>
  <c r="Y7281" i="1"/>
  <c r="Z7281" i="1"/>
  <c r="AA7281" i="1" s="1"/>
  <c r="AB7281" i="1"/>
  <c r="AE7281" i="1"/>
  <c r="Y7282" i="1"/>
  <c r="Z7282" i="1"/>
  <c r="AA7282" i="1" s="1"/>
  <c r="AB7282" i="1"/>
  <c r="AE7282" i="1"/>
  <c r="Y7283" i="1"/>
  <c r="Z7283" i="1"/>
  <c r="AA7283" i="1" s="1"/>
  <c r="AB7283" i="1"/>
  <c r="AE7283" i="1"/>
  <c r="Y7284" i="1"/>
  <c r="Z7284" i="1"/>
  <c r="AA7284" i="1" s="1"/>
  <c r="AB7284" i="1"/>
  <c r="AE7284" i="1"/>
  <c r="Y7285" i="1"/>
  <c r="Z7285" i="1"/>
  <c r="AA7285" i="1" s="1"/>
  <c r="AB7285" i="1"/>
  <c r="AE7285" i="1"/>
  <c r="Y7286" i="1"/>
  <c r="Z7286" i="1"/>
  <c r="AA7286" i="1" s="1"/>
  <c r="AB7286" i="1"/>
  <c r="AE7286" i="1"/>
  <c r="Y7287" i="1"/>
  <c r="Z7287" i="1"/>
  <c r="AA7287" i="1" s="1"/>
  <c r="AB7287" i="1"/>
  <c r="AE7287" i="1"/>
  <c r="Y7288" i="1"/>
  <c r="Z7288" i="1"/>
  <c r="AA7288" i="1" s="1"/>
  <c r="AB7288" i="1"/>
  <c r="AE7288" i="1"/>
  <c r="Y7289" i="1"/>
  <c r="Z7289" i="1"/>
  <c r="AA7289" i="1" s="1"/>
  <c r="AB7289" i="1"/>
  <c r="AE7289" i="1"/>
  <c r="Y7290" i="1"/>
  <c r="Z7290" i="1"/>
  <c r="AA7290" i="1" s="1"/>
  <c r="AB7290" i="1"/>
  <c r="AE7290" i="1"/>
  <c r="Y7291" i="1"/>
  <c r="Z7291" i="1"/>
  <c r="AA7291" i="1" s="1"/>
  <c r="AB7291" i="1"/>
  <c r="AE7291" i="1"/>
  <c r="Y7292" i="1"/>
  <c r="Z7292" i="1"/>
  <c r="AA7292" i="1" s="1"/>
  <c r="AB7292" i="1"/>
  <c r="AE7292" i="1"/>
  <c r="Y7293" i="1"/>
  <c r="Z7293" i="1"/>
  <c r="AA7293" i="1" s="1"/>
  <c r="AB7293" i="1"/>
  <c r="AE7293" i="1"/>
  <c r="Y7294" i="1"/>
  <c r="Z7294" i="1"/>
  <c r="AA7294" i="1" s="1"/>
  <c r="AB7294" i="1"/>
  <c r="AE7294" i="1"/>
  <c r="Y7295" i="1"/>
  <c r="Z7295" i="1"/>
  <c r="AA7295" i="1" s="1"/>
  <c r="AB7295" i="1"/>
  <c r="AE7295" i="1"/>
  <c r="Y7296" i="1"/>
  <c r="Z7296" i="1"/>
  <c r="AA7296" i="1" s="1"/>
  <c r="AB7296" i="1"/>
  <c r="AE7296" i="1"/>
  <c r="Y7297" i="1"/>
  <c r="Z7297" i="1"/>
  <c r="AA7297" i="1" s="1"/>
  <c r="AB7297" i="1"/>
  <c r="AE7297" i="1"/>
  <c r="Y7298" i="1"/>
  <c r="Z7298" i="1"/>
  <c r="AA7298" i="1" s="1"/>
  <c r="AB7298" i="1"/>
  <c r="AE7298" i="1"/>
  <c r="Y7299" i="1"/>
  <c r="Z7299" i="1"/>
  <c r="AA7299" i="1" s="1"/>
  <c r="AB7299" i="1"/>
  <c r="AE7299" i="1"/>
  <c r="Y7300" i="1"/>
  <c r="Z7300" i="1"/>
  <c r="AA7300" i="1" s="1"/>
  <c r="AB7300" i="1"/>
  <c r="AE7300" i="1"/>
  <c r="Y7301" i="1"/>
  <c r="Z7301" i="1"/>
  <c r="AA7301" i="1" s="1"/>
  <c r="AB7301" i="1"/>
  <c r="AE7301" i="1"/>
  <c r="Y7302" i="1"/>
  <c r="Z7302" i="1"/>
  <c r="AA7302" i="1" s="1"/>
  <c r="AB7302" i="1"/>
  <c r="AE7302" i="1"/>
  <c r="Y7303" i="1"/>
  <c r="Z7303" i="1"/>
  <c r="AA7303" i="1" s="1"/>
  <c r="AB7303" i="1"/>
  <c r="AE7303" i="1"/>
  <c r="Y7304" i="1"/>
  <c r="Z7304" i="1"/>
  <c r="AA7304" i="1" s="1"/>
  <c r="AB7304" i="1"/>
  <c r="AE7304" i="1"/>
  <c r="Y7305" i="1"/>
  <c r="Z7305" i="1"/>
  <c r="AA7305" i="1" s="1"/>
  <c r="AB7305" i="1"/>
  <c r="AE7305" i="1"/>
  <c r="Y7306" i="1"/>
  <c r="Z7306" i="1"/>
  <c r="AA7306" i="1" s="1"/>
  <c r="AB7306" i="1"/>
  <c r="AE7306" i="1"/>
  <c r="Y7307" i="1"/>
  <c r="Z7307" i="1"/>
  <c r="AA7307" i="1" s="1"/>
  <c r="AB7307" i="1"/>
  <c r="AE7307" i="1"/>
  <c r="Y7308" i="1"/>
  <c r="Z7308" i="1"/>
  <c r="AA7308" i="1" s="1"/>
  <c r="AB7308" i="1"/>
  <c r="AE7308" i="1"/>
  <c r="Y7309" i="1"/>
  <c r="Z7309" i="1"/>
  <c r="AA7309" i="1" s="1"/>
  <c r="AB7309" i="1"/>
  <c r="AE7309" i="1"/>
  <c r="Y7310" i="1"/>
  <c r="Z7310" i="1"/>
  <c r="AA7310" i="1" s="1"/>
  <c r="AB7310" i="1"/>
  <c r="AE7310" i="1"/>
  <c r="Y7311" i="1"/>
  <c r="Z7311" i="1"/>
  <c r="AA7311" i="1" s="1"/>
  <c r="AB7311" i="1"/>
  <c r="AE7311" i="1"/>
  <c r="Y7312" i="1"/>
  <c r="Z7312" i="1"/>
  <c r="AA7312" i="1" s="1"/>
  <c r="AB7312" i="1"/>
  <c r="AE7312" i="1"/>
  <c r="Y7313" i="1"/>
  <c r="Z7313" i="1"/>
  <c r="AA7313" i="1" s="1"/>
  <c r="AB7313" i="1"/>
  <c r="AE7313" i="1"/>
  <c r="Y7314" i="1"/>
  <c r="Z7314" i="1"/>
  <c r="AA7314" i="1" s="1"/>
  <c r="AB7314" i="1"/>
  <c r="AE7314" i="1"/>
  <c r="Y7315" i="1"/>
  <c r="Z7315" i="1"/>
  <c r="AA7315" i="1" s="1"/>
  <c r="AB7315" i="1"/>
  <c r="AE7315" i="1"/>
  <c r="Y7316" i="1"/>
  <c r="Z7316" i="1"/>
  <c r="AA7316" i="1" s="1"/>
  <c r="AB7316" i="1"/>
  <c r="AE7316" i="1"/>
  <c r="Y7317" i="1"/>
  <c r="Z7317" i="1"/>
  <c r="AA7317" i="1" s="1"/>
  <c r="AB7317" i="1"/>
  <c r="AE7317" i="1"/>
  <c r="Y7318" i="1"/>
  <c r="Z7318" i="1"/>
  <c r="AA7318" i="1" s="1"/>
  <c r="AB7318" i="1"/>
  <c r="AE7318" i="1"/>
  <c r="Y7319" i="1"/>
  <c r="Z7319" i="1"/>
  <c r="AA7319" i="1" s="1"/>
  <c r="AB7319" i="1"/>
  <c r="AE7319" i="1"/>
  <c r="Y7320" i="1"/>
  <c r="Z7320" i="1"/>
  <c r="AA7320" i="1" s="1"/>
  <c r="AB7320" i="1"/>
  <c r="AE7320" i="1"/>
  <c r="Y7226" i="1"/>
  <c r="Z7226" i="1"/>
  <c r="AA7226" i="1" s="1"/>
  <c r="AB7226" i="1"/>
  <c r="AE7226" i="1"/>
  <c r="Y7227" i="1"/>
  <c r="Z7227" i="1"/>
  <c r="AA7227" i="1" s="1"/>
  <c r="AB7227" i="1"/>
  <c r="AE7227" i="1"/>
  <c r="Y7228" i="1"/>
  <c r="Z7228" i="1"/>
  <c r="AA7228" i="1" s="1"/>
  <c r="AB7228" i="1"/>
  <c r="AE7228" i="1"/>
  <c r="Y7229" i="1"/>
  <c r="Z7229" i="1"/>
  <c r="AA7229" i="1" s="1"/>
  <c r="AB7229" i="1"/>
  <c r="AE7229" i="1"/>
  <c r="Y7230" i="1"/>
  <c r="Z7230" i="1"/>
  <c r="AA7230" i="1" s="1"/>
  <c r="AB7230" i="1"/>
  <c r="AE7230" i="1"/>
  <c r="Y7231" i="1"/>
  <c r="Z7231" i="1"/>
  <c r="AA7231" i="1" s="1"/>
  <c r="AB7231" i="1"/>
  <c r="AE7231" i="1"/>
  <c r="Y7232" i="1"/>
  <c r="Z7232" i="1"/>
  <c r="AA7232" i="1" s="1"/>
  <c r="AB7232" i="1"/>
  <c r="AE7232" i="1"/>
  <c r="Y7233" i="1"/>
  <c r="Z7233" i="1"/>
  <c r="AA7233" i="1" s="1"/>
  <c r="AB7233" i="1"/>
  <c r="AE7233" i="1"/>
  <c r="Y7234" i="1"/>
  <c r="Z7234" i="1"/>
  <c r="AA7234" i="1" s="1"/>
  <c r="AB7234" i="1"/>
  <c r="AE7234" i="1"/>
  <c r="Y7235" i="1"/>
  <c r="Z7235" i="1"/>
  <c r="AA7235" i="1" s="1"/>
  <c r="AB7235" i="1"/>
  <c r="AE7235" i="1"/>
  <c r="Y7236" i="1"/>
  <c r="Z7236" i="1"/>
  <c r="AA7236" i="1" s="1"/>
  <c r="AB7236" i="1"/>
  <c r="AE7236" i="1"/>
  <c r="Y7237" i="1"/>
  <c r="Z7237" i="1"/>
  <c r="AA7237" i="1" s="1"/>
  <c r="AB7237" i="1"/>
  <c r="AE7237" i="1"/>
  <c r="Y7238" i="1"/>
  <c r="Z7238" i="1"/>
  <c r="AA7238" i="1" s="1"/>
  <c r="AB7238" i="1"/>
  <c r="AE7238" i="1"/>
  <c r="Y7239" i="1"/>
  <c r="Z7239" i="1"/>
  <c r="AA7239" i="1" s="1"/>
  <c r="AB7239" i="1"/>
  <c r="AE7239" i="1"/>
  <c r="Y7240" i="1"/>
  <c r="Z7240" i="1"/>
  <c r="AA7240" i="1" s="1"/>
  <c r="AB7240" i="1"/>
  <c r="AE7240" i="1"/>
  <c r="Y7207" i="1"/>
  <c r="Z7207" i="1"/>
  <c r="AA7207" i="1" s="1"/>
  <c r="AB7207" i="1"/>
  <c r="AE7207" i="1"/>
  <c r="Y7208" i="1"/>
  <c r="Z7208" i="1"/>
  <c r="AA7208" i="1" s="1"/>
  <c r="AB7208" i="1"/>
  <c r="AE7208" i="1"/>
  <c r="Y7209" i="1"/>
  <c r="Z7209" i="1"/>
  <c r="AA7209" i="1" s="1"/>
  <c r="AB7209" i="1"/>
  <c r="AE7209" i="1"/>
  <c r="Y7210" i="1"/>
  <c r="Z7210" i="1"/>
  <c r="AA7210" i="1" s="1"/>
  <c r="AB7210" i="1"/>
  <c r="AE7210" i="1"/>
  <c r="Y7211" i="1"/>
  <c r="Z7211" i="1"/>
  <c r="AA7211" i="1" s="1"/>
  <c r="AB7211" i="1"/>
  <c r="AE7211" i="1"/>
  <c r="Y7212" i="1"/>
  <c r="Z7212" i="1"/>
  <c r="AA7212" i="1" s="1"/>
  <c r="AB7212" i="1"/>
  <c r="AE7212" i="1"/>
  <c r="Y7213" i="1"/>
  <c r="Z7213" i="1"/>
  <c r="AA7213" i="1" s="1"/>
  <c r="AB7213" i="1"/>
  <c r="AE7213" i="1"/>
  <c r="Y7214" i="1"/>
  <c r="Z7214" i="1"/>
  <c r="AA7214" i="1" s="1"/>
  <c r="AB7214" i="1"/>
  <c r="AE7214" i="1"/>
  <c r="Y7215" i="1"/>
  <c r="Z7215" i="1"/>
  <c r="AA7215" i="1" s="1"/>
  <c r="AB7215" i="1"/>
  <c r="AE7215" i="1"/>
  <c r="Y7216" i="1"/>
  <c r="Z7216" i="1"/>
  <c r="AA7216" i="1" s="1"/>
  <c r="AB7216" i="1"/>
  <c r="AE7216" i="1"/>
  <c r="Y7217" i="1"/>
  <c r="Z7217" i="1"/>
  <c r="AA7217" i="1" s="1"/>
  <c r="AB7217" i="1"/>
  <c r="AE7217" i="1"/>
  <c r="Y7218" i="1"/>
  <c r="Z7218" i="1"/>
  <c r="AA7218" i="1" s="1"/>
  <c r="AB7218" i="1"/>
  <c r="AE7218" i="1"/>
  <c r="Y7219" i="1"/>
  <c r="Z7219" i="1"/>
  <c r="AA7219" i="1" s="1"/>
  <c r="AB7219" i="1"/>
  <c r="AE7219" i="1"/>
  <c r="Y7220" i="1"/>
  <c r="Z7220" i="1"/>
  <c r="AA7220" i="1" s="1"/>
  <c r="AB7220" i="1"/>
  <c r="AE7220" i="1"/>
  <c r="Y7221" i="1"/>
  <c r="Z7221" i="1"/>
  <c r="AA7221" i="1" s="1"/>
  <c r="AB7221" i="1"/>
  <c r="AE7221" i="1"/>
  <c r="Y7222" i="1"/>
  <c r="Z7222" i="1"/>
  <c r="AA7222" i="1" s="1"/>
  <c r="AB7222" i="1"/>
  <c r="AE7222" i="1"/>
  <c r="Y7223" i="1"/>
  <c r="Z7223" i="1"/>
  <c r="AA7223" i="1" s="1"/>
  <c r="AB7223" i="1"/>
  <c r="AE7223" i="1"/>
  <c r="Y7224" i="1"/>
  <c r="Z7224" i="1"/>
  <c r="AA7224" i="1" s="1"/>
  <c r="AB7224" i="1"/>
  <c r="AE7224" i="1"/>
  <c r="Y7225" i="1"/>
  <c r="Z7225" i="1"/>
  <c r="AA7225" i="1" s="1"/>
  <c r="AB7225" i="1"/>
  <c r="AE7225" i="1"/>
  <c r="AB7047" i="1"/>
  <c r="AB4644" i="1"/>
  <c r="AB2190" i="1"/>
  <c r="AB6243" i="1"/>
  <c r="Y7178" i="1"/>
  <c r="Z7178" i="1"/>
  <c r="AA7178" i="1" s="1"/>
  <c r="AB7178" i="1"/>
  <c r="AE7178" i="1"/>
  <c r="Y7179" i="1"/>
  <c r="Z7179" i="1"/>
  <c r="AA7179" i="1" s="1"/>
  <c r="AB7179" i="1"/>
  <c r="AE7179" i="1"/>
  <c r="Y7180" i="1"/>
  <c r="Z7180" i="1"/>
  <c r="AA7180" i="1" s="1"/>
  <c r="AB7180" i="1"/>
  <c r="AE7180" i="1"/>
  <c r="Y7181" i="1"/>
  <c r="Z7181" i="1"/>
  <c r="AA7181" i="1" s="1"/>
  <c r="AB7181" i="1"/>
  <c r="AE7181" i="1"/>
  <c r="Y7182" i="1"/>
  <c r="Z7182" i="1"/>
  <c r="AA7182" i="1" s="1"/>
  <c r="AB7182" i="1"/>
  <c r="AE7182" i="1"/>
  <c r="Y7183" i="1"/>
  <c r="Z7183" i="1"/>
  <c r="AA7183" i="1" s="1"/>
  <c r="AB7183" i="1"/>
  <c r="AE7183" i="1"/>
  <c r="Y7184" i="1"/>
  <c r="Z7184" i="1"/>
  <c r="AA7184" i="1" s="1"/>
  <c r="AB7184" i="1"/>
  <c r="AE7184" i="1"/>
  <c r="Y7185" i="1"/>
  <c r="Z7185" i="1"/>
  <c r="AA7185" i="1" s="1"/>
  <c r="AE7185" i="1"/>
  <c r="Y7186" i="1"/>
  <c r="Z7186" i="1"/>
  <c r="AA7186" i="1" s="1"/>
  <c r="AB7186" i="1"/>
  <c r="AE7186" i="1"/>
  <c r="Y7187" i="1"/>
  <c r="Z7187" i="1"/>
  <c r="AA7187" i="1" s="1"/>
  <c r="AB7187" i="1"/>
  <c r="AE7187" i="1"/>
  <c r="Y7188" i="1"/>
  <c r="Z7188" i="1"/>
  <c r="AA7188" i="1" s="1"/>
  <c r="AB7188" i="1"/>
  <c r="AE7188" i="1"/>
  <c r="Y7189" i="1"/>
  <c r="Z7189" i="1"/>
  <c r="AA7189" i="1" s="1"/>
  <c r="AB7189" i="1"/>
  <c r="AE7189" i="1"/>
  <c r="Y7190" i="1"/>
  <c r="Z7190" i="1"/>
  <c r="AA7190" i="1" s="1"/>
  <c r="AB7190" i="1"/>
  <c r="AE7190" i="1"/>
  <c r="Y7191" i="1"/>
  <c r="Z7191" i="1"/>
  <c r="AA7191" i="1" s="1"/>
  <c r="AB7191" i="1"/>
  <c r="AE7191" i="1"/>
  <c r="Y7192" i="1"/>
  <c r="Z7192" i="1"/>
  <c r="AA7192" i="1" s="1"/>
  <c r="AB7192" i="1"/>
  <c r="AE7192" i="1"/>
  <c r="Y7193" i="1"/>
  <c r="Z7193" i="1"/>
  <c r="AA7193" i="1" s="1"/>
  <c r="AB7193" i="1"/>
  <c r="AE7193" i="1"/>
  <c r="Y7194" i="1"/>
  <c r="Z7194" i="1"/>
  <c r="AA7194" i="1" s="1"/>
  <c r="AB7194" i="1"/>
  <c r="AE7194" i="1"/>
  <c r="Y7195" i="1"/>
  <c r="Z7195" i="1"/>
  <c r="AA7195" i="1" s="1"/>
  <c r="AE7195" i="1"/>
  <c r="Y7196" i="1"/>
  <c r="Z7196" i="1"/>
  <c r="AA7196" i="1" s="1"/>
  <c r="AB7196" i="1"/>
  <c r="AE7196" i="1"/>
  <c r="Y7197" i="1"/>
  <c r="Z7197" i="1"/>
  <c r="AA7197" i="1" s="1"/>
  <c r="AB7197" i="1"/>
  <c r="AE7197" i="1"/>
  <c r="Y7198" i="1"/>
  <c r="Z7198" i="1"/>
  <c r="AA7198" i="1" s="1"/>
  <c r="AB7198" i="1"/>
  <c r="AE7198" i="1"/>
  <c r="Y7199" i="1"/>
  <c r="Z7199" i="1"/>
  <c r="AA7199" i="1" s="1"/>
  <c r="AE7199" i="1"/>
  <c r="Y7200" i="1"/>
  <c r="Z7200" i="1"/>
  <c r="AA7200" i="1" s="1"/>
  <c r="AB7200" i="1"/>
  <c r="AE7200" i="1"/>
  <c r="Y7201" i="1"/>
  <c r="Z7201" i="1"/>
  <c r="AA7201" i="1" s="1"/>
  <c r="AE7201" i="1"/>
  <c r="Y7202" i="1"/>
  <c r="Z7202" i="1"/>
  <c r="AA7202" i="1" s="1"/>
  <c r="AB7202" i="1"/>
  <c r="AE7202" i="1"/>
  <c r="Y7203" i="1"/>
  <c r="Z7203" i="1"/>
  <c r="AA7203" i="1" s="1"/>
  <c r="AB7203" i="1"/>
  <c r="AE7203" i="1"/>
  <c r="Y7204" i="1"/>
  <c r="Z7204" i="1"/>
  <c r="AA7204" i="1" s="1"/>
  <c r="AB7204" i="1"/>
  <c r="AE7204" i="1"/>
  <c r="Y7205" i="1"/>
  <c r="Z7205" i="1"/>
  <c r="AA7205" i="1" s="1"/>
  <c r="AB7205" i="1"/>
  <c r="AE7205" i="1"/>
  <c r="Y7206" i="1"/>
  <c r="Z7206" i="1"/>
  <c r="AA7206" i="1" s="1"/>
  <c r="AB7206" i="1"/>
  <c r="AE7206" i="1"/>
  <c r="Y7155" i="1"/>
  <c r="Z7155" i="1"/>
  <c r="AA7155" i="1" s="1"/>
  <c r="AB7155" i="1"/>
  <c r="AE7155" i="1"/>
  <c r="Y7156" i="1"/>
  <c r="Z7156" i="1"/>
  <c r="AA7156" i="1" s="1"/>
  <c r="AB7156" i="1"/>
  <c r="AE7156" i="1"/>
  <c r="Y7157" i="1"/>
  <c r="Z7157" i="1"/>
  <c r="AA7157" i="1" s="1"/>
  <c r="AB7157" i="1"/>
  <c r="AE7157" i="1"/>
  <c r="Y7158" i="1"/>
  <c r="Z7158" i="1"/>
  <c r="AA7158" i="1" s="1"/>
  <c r="AB7158" i="1"/>
  <c r="AE7158" i="1"/>
  <c r="Y7159" i="1"/>
  <c r="Z7159" i="1"/>
  <c r="AA7159" i="1" s="1"/>
  <c r="AB7159" i="1"/>
  <c r="AE7159" i="1"/>
  <c r="Y7160" i="1"/>
  <c r="Z7160" i="1"/>
  <c r="AA7160" i="1" s="1"/>
  <c r="AB7160" i="1"/>
  <c r="AE7160" i="1"/>
  <c r="Y7161" i="1"/>
  <c r="Z7161" i="1"/>
  <c r="AA7161" i="1" s="1"/>
  <c r="AB7161" i="1"/>
  <c r="AE7161" i="1"/>
  <c r="Y7162" i="1"/>
  <c r="Z7162" i="1"/>
  <c r="AA7162" i="1" s="1"/>
  <c r="AB7162" i="1"/>
  <c r="AE7162" i="1"/>
  <c r="Y7163" i="1"/>
  <c r="Z7163" i="1"/>
  <c r="AA7163" i="1" s="1"/>
  <c r="AB7163" i="1"/>
  <c r="AE7163" i="1"/>
  <c r="Y7164" i="1"/>
  <c r="Z7164" i="1"/>
  <c r="AA7164" i="1" s="1"/>
  <c r="AB7164" i="1"/>
  <c r="AE7164" i="1"/>
  <c r="Y7165" i="1"/>
  <c r="Z7165" i="1"/>
  <c r="AA7165" i="1" s="1"/>
  <c r="AB7165" i="1"/>
  <c r="AE7165" i="1"/>
  <c r="Y7166" i="1"/>
  <c r="Z7166" i="1"/>
  <c r="AA7166" i="1" s="1"/>
  <c r="AB7166" i="1"/>
  <c r="AE7166" i="1"/>
  <c r="Y7167" i="1"/>
  <c r="Z7167" i="1"/>
  <c r="AA7167" i="1" s="1"/>
  <c r="AB7167" i="1"/>
  <c r="AE7167" i="1"/>
  <c r="Y7168" i="1"/>
  <c r="Z7168" i="1"/>
  <c r="AA7168" i="1" s="1"/>
  <c r="AB7168" i="1"/>
  <c r="AE7168" i="1"/>
  <c r="Y7169" i="1"/>
  <c r="Z7169" i="1"/>
  <c r="AA7169" i="1" s="1"/>
  <c r="AB7169" i="1"/>
  <c r="AE7169" i="1"/>
  <c r="Y7170" i="1"/>
  <c r="Z7170" i="1"/>
  <c r="AA7170" i="1" s="1"/>
  <c r="AE7170" i="1"/>
  <c r="Y7171" i="1"/>
  <c r="Z7171" i="1"/>
  <c r="AA7171" i="1" s="1"/>
  <c r="AE7171" i="1"/>
  <c r="Y7172" i="1"/>
  <c r="Z7172" i="1"/>
  <c r="AA7172" i="1" s="1"/>
  <c r="AB7172" i="1"/>
  <c r="AE7172" i="1"/>
  <c r="Y7173" i="1"/>
  <c r="Z7173" i="1"/>
  <c r="AA7173" i="1" s="1"/>
  <c r="AB7173" i="1"/>
  <c r="AE7173" i="1"/>
  <c r="Y7174" i="1"/>
  <c r="Z7174" i="1"/>
  <c r="AA7174" i="1" s="1"/>
  <c r="AB7174" i="1"/>
  <c r="AE7174" i="1"/>
  <c r="Y7175" i="1"/>
  <c r="Z7175" i="1"/>
  <c r="AA7175" i="1" s="1"/>
  <c r="AE7175" i="1"/>
  <c r="Y7176" i="1"/>
  <c r="Z7176" i="1"/>
  <c r="AA7176" i="1" s="1"/>
  <c r="AB7176" i="1"/>
  <c r="AE7176" i="1"/>
  <c r="Y7177" i="1"/>
  <c r="Z7177" i="1"/>
  <c r="AA7177" i="1" s="1"/>
  <c r="AB7177" i="1"/>
  <c r="AE7177" i="1"/>
  <c r="Y7066" i="1"/>
  <c r="Z7066" i="1"/>
  <c r="AA7066" i="1" s="1"/>
  <c r="AB7066" i="1"/>
  <c r="AE7066" i="1"/>
  <c r="Y7067" i="1"/>
  <c r="Z7067" i="1"/>
  <c r="AA7067" i="1" s="1"/>
  <c r="AB7067" i="1"/>
  <c r="AE7067" i="1"/>
  <c r="Y7068" i="1"/>
  <c r="Z7068" i="1"/>
  <c r="AA7068" i="1" s="1"/>
  <c r="AB7068" i="1"/>
  <c r="AE7068" i="1"/>
  <c r="Y7069" i="1"/>
  <c r="Z7069" i="1"/>
  <c r="AA7069" i="1" s="1"/>
  <c r="AE7069" i="1"/>
  <c r="Y7070" i="1"/>
  <c r="Z7070" i="1"/>
  <c r="AA7070" i="1" s="1"/>
  <c r="AB7070" i="1"/>
  <c r="AE7070" i="1"/>
  <c r="Y7071" i="1"/>
  <c r="Z7071" i="1"/>
  <c r="AA7071" i="1" s="1"/>
  <c r="AB7071" i="1"/>
  <c r="AE7071" i="1"/>
  <c r="Y7072" i="1"/>
  <c r="Z7072" i="1"/>
  <c r="AA7072" i="1" s="1"/>
  <c r="AB7072" i="1"/>
  <c r="AE7072" i="1"/>
  <c r="Y7073" i="1"/>
  <c r="Z7073" i="1"/>
  <c r="AA7073" i="1" s="1"/>
  <c r="AB7073" i="1"/>
  <c r="AE7073" i="1"/>
  <c r="Y7074" i="1"/>
  <c r="Z7074" i="1"/>
  <c r="AA7074" i="1" s="1"/>
  <c r="AB7074" i="1"/>
  <c r="AE7074" i="1"/>
  <c r="Y7075" i="1"/>
  <c r="Z7075" i="1"/>
  <c r="AA7075" i="1" s="1"/>
  <c r="AB7075" i="1"/>
  <c r="AE7075" i="1"/>
  <c r="Y7076" i="1"/>
  <c r="Z7076" i="1"/>
  <c r="AA7076" i="1" s="1"/>
  <c r="AB7076" i="1"/>
  <c r="AE7076" i="1"/>
  <c r="Y7077" i="1"/>
  <c r="Z7077" i="1"/>
  <c r="AA7077" i="1" s="1"/>
  <c r="AB7077" i="1"/>
  <c r="AE7077" i="1"/>
  <c r="Y7078" i="1"/>
  <c r="Z7078" i="1"/>
  <c r="AA7078" i="1" s="1"/>
  <c r="AE7078" i="1"/>
  <c r="Y7079" i="1"/>
  <c r="Z7079" i="1"/>
  <c r="AA7079" i="1" s="1"/>
  <c r="AB7079" i="1"/>
  <c r="AE7079" i="1"/>
  <c r="Y7080" i="1"/>
  <c r="Z7080" i="1"/>
  <c r="AA7080" i="1" s="1"/>
  <c r="AB7080" i="1"/>
  <c r="AE7080" i="1"/>
  <c r="Y7081" i="1"/>
  <c r="Z7081" i="1"/>
  <c r="AA7081" i="1" s="1"/>
  <c r="AB7081" i="1"/>
  <c r="AE7081" i="1"/>
  <c r="Y7082" i="1"/>
  <c r="Z7082" i="1"/>
  <c r="AA7082" i="1" s="1"/>
  <c r="AE7082" i="1"/>
  <c r="Y7083" i="1"/>
  <c r="Z7083" i="1"/>
  <c r="AA7083" i="1" s="1"/>
  <c r="AE7083" i="1"/>
  <c r="Y7084" i="1"/>
  <c r="Z7084" i="1"/>
  <c r="AA7084" i="1" s="1"/>
  <c r="AB7084" i="1"/>
  <c r="AE7084" i="1"/>
  <c r="Y7085" i="1"/>
  <c r="Z7085" i="1"/>
  <c r="AA7085" i="1" s="1"/>
  <c r="AB7085" i="1"/>
  <c r="AE7085" i="1"/>
  <c r="Y7086" i="1"/>
  <c r="Z7086" i="1"/>
  <c r="AA7086" i="1" s="1"/>
  <c r="AB7086" i="1"/>
  <c r="AE7086" i="1"/>
  <c r="Y7087" i="1"/>
  <c r="Z7087" i="1"/>
  <c r="AA7087" i="1" s="1"/>
  <c r="AB7087" i="1"/>
  <c r="AE7087" i="1"/>
  <c r="Y7088" i="1"/>
  <c r="Z7088" i="1"/>
  <c r="AA7088" i="1" s="1"/>
  <c r="AB7088" i="1"/>
  <c r="AE7088" i="1"/>
  <c r="Y7089" i="1"/>
  <c r="Z7089" i="1"/>
  <c r="AA7089" i="1" s="1"/>
  <c r="AB7089" i="1"/>
  <c r="AE7089" i="1"/>
  <c r="Y7090" i="1"/>
  <c r="Z7090" i="1"/>
  <c r="AA7090" i="1" s="1"/>
  <c r="AB7090" i="1"/>
  <c r="AE7090" i="1"/>
  <c r="Y7091" i="1"/>
  <c r="Z7091" i="1"/>
  <c r="AA7091" i="1" s="1"/>
  <c r="AB7091" i="1"/>
  <c r="AE7091" i="1"/>
  <c r="Y7092" i="1"/>
  <c r="Z7092" i="1"/>
  <c r="AA7092" i="1" s="1"/>
  <c r="AB7092" i="1"/>
  <c r="AE7092" i="1"/>
  <c r="Y7093" i="1"/>
  <c r="Z7093" i="1"/>
  <c r="AA7093" i="1" s="1"/>
  <c r="AB7093" i="1"/>
  <c r="AE7093" i="1"/>
  <c r="Y7094" i="1"/>
  <c r="Z7094" i="1"/>
  <c r="AA7094" i="1" s="1"/>
  <c r="AB7094" i="1"/>
  <c r="AE7094" i="1"/>
  <c r="Y7095" i="1"/>
  <c r="Z7095" i="1"/>
  <c r="AA7095" i="1" s="1"/>
  <c r="AB7095" i="1"/>
  <c r="AE7095" i="1"/>
  <c r="Y7096" i="1"/>
  <c r="Z7096" i="1"/>
  <c r="AA7096" i="1" s="1"/>
  <c r="AE7096" i="1"/>
  <c r="Y7097" i="1"/>
  <c r="Z7097" i="1"/>
  <c r="AA7097" i="1" s="1"/>
  <c r="AB7097" i="1"/>
  <c r="AE7097" i="1"/>
  <c r="Y7098" i="1"/>
  <c r="Z7098" i="1"/>
  <c r="AA7098" i="1" s="1"/>
  <c r="AB7098" i="1"/>
  <c r="AE7098" i="1"/>
  <c r="Y7099" i="1"/>
  <c r="Z7099" i="1"/>
  <c r="AA7099" i="1" s="1"/>
  <c r="AE7099" i="1"/>
  <c r="Y7100" i="1"/>
  <c r="Z7100" i="1"/>
  <c r="AA7100" i="1" s="1"/>
  <c r="AB7100" i="1"/>
  <c r="AE7100" i="1"/>
  <c r="Y7101" i="1"/>
  <c r="Z7101" i="1"/>
  <c r="AA7101" i="1" s="1"/>
  <c r="AB7101" i="1"/>
  <c r="AE7101" i="1"/>
  <c r="Y7102" i="1"/>
  <c r="Z7102" i="1"/>
  <c r="AA7102" i="1" s="1"/>
  <c r="AE7102" i="1"/>
  <c r="Y7103" i="1"/>
  <c r="Z7103" i="1"/>
  <c r="AA7103" i="1" s="1"/>
  <c r="AB7103" i="1"/>
  <c r="AE7103" i="1"/>
  <c r="Y7104" i="1"/>
  <c r="Z7104" i="1"/>
  <c r="AA7104" i="1" s="1"/>
  <c r="AB7104" i="1"/>
  <c r="AE7104" i="1"/>
  <c r="Y7105" i="1"/>
  <c r="Z7105" i="1"/>
  <c r="AA7105" i="1" s="1"/>
  <c r="AE7105" i="1"/>
  <c r="Y7106" i="1"/>
  <c r="Z7106" i="1"/>
  <c r="AA7106" i="1" s="1"/>
  <c r="AB7106" i="1"/>
  <c r="AE7106" i="1"/>
  <c r="Y7107" i="1"/>
  <c r="Z7107" i="1"/>
  <c r="AA7107" i="1" s="1"/>
  <c r="AB7107" i="1"/>
  <c r="AE7107" i="1"/>
  <c r="Y7108" i="1"/>
  <c r="Z7108" i="1"/>
  <c r="AA7108" i="1" s="1"/>
  <c r="AB7108" i="1"/>
  <c r="AE7108" i="1"/>
  <c r="Y7109" i="1"/>
  <c r="Z7109" i="1"/>
  <c r="AA7109" i="1" s="1"/>
  <c r="AB7109" i="1"/>
  <c r="AE7109" i="1"/>
  <c r="Y7110" i="1"/>
  <c r="Z7110" i="1"/>
  <c r="AA7110" i="1" s="1"/>
  <c r="AB7110" i="1"/>
  <c r="AE7110" i="1"/>
  <c r="Y7111" i="1"/>
  <c r="Z7111" i="1"/>
  <c r="AA7111" i="1" s="1"/>
  <c r="AB7111" i="1"/>
  <c r="AE7111" i="1"/>
  <c r="Y7112" i="1"/>
  <c r="Z7112" i="1"/>
  <c r="AA7112" i="1" s="1"/>
  <c r="AE7112" i="1"/>
  <c r="Y7113" i="1"/>
  <c r="Z7113" i="1"/>
  <c r="AA7113" i="1" s="1"/>
  <c r="AE7113" i="1"/>
  <c r="Y7114" i="1"/>
  <c r="Z7114" i="1"/>
  <c r="AA7114" i="1" s="1"/>
  <c r="AB7114" i="1"/>
  <c r="AE7114" i="1"/>
  <c r="Y7115" i="1"/>
  <c r="Z7115" i="1"/>
  <c r="AA7115" i="1" s="1"/>
  <c r="AB7115" i="1"/>
  <c r="AE7115" i="1"/>
  <c r="Y7116" i="1"/>
  <c r="Z7116" i="1"/>
  <c r="AA7116" i="1" s="1"/>
  <c r="AB7116" i="1"/>
  <c r="AE7116" i="1"/>
  <c r="Y7117" i="1"/>
  <c r="Z7117" i="1"/>
  <c r="AA7117" i="1" s="1"/>
  <c r="AB7117" i="1"/>
  <c r="AE7117" i="1"/>
  <c r="Y7118" i="1"/>
  <c r="Z7118" i="1"/>
  <c r="AA7118" i="1" s="1"/>
  <c r="AB7118" i="1"/>
  <c r="AE7118" i="1"/>
  <c r="Y7119" i="1"/>
  <c r="Z7119" i="1"/>
  <c r="AA7119" i="1" s="1"/>
  <c r="AB7119" i="1"/>
  <c r="AE7119" i="1"/>
  <c r="Y7120" i="1"/>
  <c r="Z7120" i="1"/>
  <c r="AA7120" i="1" s="1"/>
  <c r="AB7120" i="1"/>
  <c r="AE7120" i="1"/>
  <c r="Y7121" i="1"/>
  <c r="Z7121" i="1"/>
  <c r="AA7121" i="1" s="1"/>
  <c r="AB7121" i="1"/>
  <c r="AE7121" i="1"/>
  <c r="Y7122" i="1"/>
  <c r="Z7122" i="1"/>
  <c r="AA7122" i="1" s="1"/>
  <c r="AB7122" i="1"/>
  <c r="AE7122" i="1"/>
  <c r="Y7123" i="1"/>
  <c r="Z7123" i="1"/>
  <c r="AA7123" i="1" s="1"/>
  <c r="AB7123" i="1"/>
  <c r="AE7123" i="1"/>
  <c r="Y7124" i="1"/>
  <c r="Z7124" i="1"/>
  <c r="AA7124" i="1" s="1"/>
  <c r="AB7124" i="1"/>
  <c r="AE7124" i="1"/>
  <c r="Y7125" i="1"/>
  <c r="Z7125" i="1"/>
  <c r="AA7125" i="1" s="1"/>
  <c r="AB7125" i="1"/>
  <c r="AE7125" i="1"/>
  <c r="Y7126" i="1"/>
  <c r="Z7126" i="1"/>
  <c r="AA7126" i="1" s="1"/>
  <c r="AB7126" i="1"/>
  <c r="AE7126" i="1"/>
  <c r="Y7127" i="1"/>
  <c r="Z7127" i="1"/>
  <c r="AA7127" i="1" s="1"/>
  <c r="AB7127" i="1"/>
  <c r="AE7127" i="1"/>
  <c r="Y7128" i="1"/>
  <c r="Z7128" i="1"/>
  <c r="AA7128" i="1" s="1"/>
  <c r="AE7128" i="1"/>
  <c r="Y7129" i="1"/>
  <c r="Z7129" i="1"/>
  <c r="AA7129" i="1" s="1"/>
  <c r="AE7129" i="1"/>
  <c r="Y7130" i="1"/>
  <c r="Z7130" i="1"/>
  <c r="AA7130" i="1" s="1"/>
  <c r="AE7130" i="1"/>
  <c r="Y7131" i="1"/>
  <c r="Z7131" i="1"/>
  <c r="AA7131" i="1" s="1"/>
  <c r="AB7131" i="1"/>
  <c r="AE7131" i="1"/>
  <c r="Y7132" i="1"/>
  <c r="Z7132" i="1"/>
  <c r="AA7132" i="1" s="1"/>
  <c r="AB7132" i="1"/>
  <c r="AE7132" i="1"/>
  <c r="Y7133" i="1"/>
  <c r="Z7133" i="1"/>
  <c r="AA7133" i="1" s="1"/>
  <c r="AB7133" i="1"/>
  <c r="AE7133" i="1"/>
  <c r="Y7134" i="1"/>
  <c r="Z7134" i="1"/>
  <c r="AA7134" i="1" s="1"/>
  <c r="AB7134" i="1"/>
  <c r="AE7134" i="1"/>
  <c r="Y7135" i="1"/>
  <c r="Z7135" i="1"/>
  <c r="AA7135" i="1" s="1"/>
  <c r="AB7135" i="1"/>
  <c r="AE7135" i="1"/>
  <c r="Y7136" i="1"/>
  <c r="Z7136" i="1"/>
  <c r="AA7136" i="1" s="1"/>
  <c r="AB7136" i="1"/>
  <c r="AE7136" i="1"/>
  <c r="Y7137" i="1"/>
  <c r="Z7137" i="1"/>
  <c r="AA7137" i="1" s="1"/>
  <c r="AB7137" i="1"/>
  <c r="AE7137" i="1"/>
  <c r="Y7138" i="1"/>
  <c r="Z7138" i="1"/>
  <c r="AA7138" i="1" s="1"/>
  <c r="AE7138" i="1"/>
  <c r="Y7139" i="1"/>
  <c r="Z7139" i="1"/>
  <c r="AA7139" i="1" s="1"/>
  <c r="AB7139" i="1"/>
  <c r="AE7139" i="1"/>
  <c r="Y7140" i="1"/>
  <c r="Z7140" i="1"/>
  <c r="AA7140" i="1" s="1"/>
  <c r="AB7140" i="1"/>
  <c r="AE7140" i="1"/>
  <c r="Y7141" i="1"/>
  <c r="Z7141" i="1"/>
  <c r="AA7141" i="1" s="1"/>
  <c r="AE7141" i="1"/>
  <c r="Y7142" i="1"/>
  <c r="Z7142" i="1"/>
  <c r="AA7142" i="1" s="1"/>
  <c r="AB7142" i="1"/>
  <c r="AE7142" i="1"/>
  <c r="Y7143" i="1"/>
  <c r="Z7143" i="1"/>
  <c r="AA7143" i="1" s="1"/>
  <c r="AB7143" i="1"/>
  <c r="AE7143" i="1"/>
  <c r="Y7144" i="1"/>
  <c r="Z7144" i="1"/>
  <c r="AA7144" i="1" s="1"/>
  <c r="AB7144" i="1"/>
  <c r="AE7144" i="1"/>
  <c r="Y7145" i="1"/>
  <c r="Z7145" i="1"/>
  <c r="AA7145" i="1" s="1"/>
  <c r="AB7145" i="1"/>
  <c r="AE7145" i="1"/>
  <c r="Y7146" i="1"/>
  <c r="Z7146" i="1"/>
  <c r="AA7146" i="1" s="1"/>
  <c r="AB7146" i="1"/>
  <c r="AE7146" i="1"/>
  <c r="Y7147" i="1"/>
  <c r="Z7147" i="1"/>
  <c r="AA7147" i="1" s="1"/>
  <c r="AB7147" i="1"/>
  <c r="AE7147" i="1"/>
  <c r="Y7148" i="1"/>
  <c r="Z7148" i="1"/>
  <c r="AA7148" i="1" s="1"/>
  <c r="AE7148" i="1"/>
  <c r="Y7149" i="1"/>
  <c r="Z7149" i="1"/>
  <c r="AA7149" i="1" s="1"/>
  <c r="AB7149" i="1"/>
  <c r="AE7149" i="1"/>
  <c r="Y7150" i="1"/>
  <c r="Z7150" i="1"/>
  <c r="AA7150" i="1" s="1"/>
  <c r="AB7150" i="1"/>
  <c r="AE7150" i="1"/>
  <c r="Y7151" i="1"/>
  <c r="Z7151" i="1"/>
  <c r="AA7151" i="1" s="1"/>
  <c r="AB7151" i="1"/>
  <c r="AE7151" i="1"/>
  <c r="Y7152" i="1"/>
  <c r="Z7152" i="1"/>
  <c r="AA7152" i="1" s="1"/>
  <c r="AB7152" i="1"/>
  <c r="AE7152" i="1"/>
  <c r="Y7153" i="1"/>
  <c r="Z7153" i="1"/>
  <c r="AA7153" i="1" s="1"/>
  <c r="AB7153" i="1"/>
  <c r="AE7153" i="1"/>
  <c r="Y7154" i="1"/>
  <c r="Z7154" i="1"/>
  <c r="AA7154" i="1" s="1"/>
  <c r="AB7154" i="1"/>
  <c r="AE7154" i="1"/>
  <c r="AE6975" i="1"/>
  <c r="AE6976" i="1"/>
  <c r="AE6977" i="1"/>
  <c r="AE6978" i="1"/>
  <c r="AE6979" i="1"/>
  <c r="AE6980" i="1"/>
  <c r="AE6981" i="1"/>
  <c r="AE6982" i="1"/>
  <c r="AE6983" i="1"/>
  <c r="AE6984" i="1"/>
  <c r="AE6985" i="1"/>
  <c r="AE6986" i="1"/>
  <c r="AE6987" i="1"/>
  <c r="AE6988" i="1"/>
  <c r="AE6989" i="1"/>
  <c r="AE6990" i="1"/>
  <c r="AE6991" i="1"/>
  <c r="AE6992" i="1"/>
  <c r="AE6993" i="1"/>
  <c r="AE6994" i="1"/>
  <c r="AE6995" i="1"/>
  <c r="AE6996" i="1"/>
  <c r="AE6997" i="1"/>
  <c r="AE6998" i="1"/>
  <c r="AE6999" i="1"/>
  <c r="AE7000" i="1"/>
  <c r="AE7001" i="1"/>
  <c r="AE7002" i="1"/>
  <c r="AE7003" i="1"/>
  <c r="AE7004" i="1"/>
  <c r="AE7005" i="1"/>
  <c r="AE7006" i="1"/>
  <c r="AE7007" i="1"/>
  <c r="AE7008" i="1"/>
  <c r="AE7009" i="1"/>
  <c r="AE7010" i="1"/>
  <c r="AE7011" i="1"/>
  <c r="AE7012" i="1"/>
  <c r="AE7013" i="1"/>
  <c r="AE7014" i="1"/>
  <c r="AE7015" i="1"/>
  <c r="AE7016" i="1"/>
  <c r="AE7017" i="1"/>
  <c r="AE7018" i="1"/>
  <c r="AE7019" i="1"/>
  <c r="AE7020" i="1"/>
  <c r="AE7021" i="1"/>
  <c r="AE7022" i="1"/>
  <c r="AE7023" i="1"/>
  <c r="AE7024" i="1"/>
  <c r="AE7025" i="1"/>
  <c r="AE7026" i="1"/>
  <c r="AE7027" i="1"/>
  <c r="AE7028" i="1"/>
  <c r="AE7029" i="1"/>
  <c r="AE7030" i="1"/>
  <c r="AE7031" i="1"/>
  <c r="AE7032" i="1"/>
  <c r="AE7033" i="1"/>
  <c r="AE7034" i="1"/>
  <c r="AE7035" i="1"/>
  <c r="AE7036" i="1"/>
  <c r="AE7037" i="1"/>
  <c r="AE7038" i="1"/>
  <c r="AE7039" i="1"/>
  <c r="AE7040" i="1"/>
  <c r="AE7041" i="1"/>
  <c r="AE7042" i="1"/>
  <c r="AE7043" i="1"/>
  <c r="AE7044" i="1"/>
  <c r="AE7045" i="1"/>
  <c r="AE7046" i="1"/>
  <c r="AE7047" i="1"/>
  <c r="AE7048" i="1"/>
  <c r="AE7049" i="1"/>
  <c r="AE7050" i="1"/>
  <c r="AE7051" i="1"/>
  <c r="AE7052" i="1"/>
  <c r="AE7053" i="1"/>
  <c r="AE7054" i="1"/>
  <c r="AE7055" i="1"/>
  <c r="AE7056" i="1"/>
  <c r="AE7057" i="1"/>
  <c r="AE7058" i="1"/>
  <c r="AE7059" i="1"/>
  <c r="AE7060" i="1"/>
  <c r="AE7061" i="1"/>
  <c r="AE7062" i="1"/>
  <c r="AE7063" i="1"/>
  <c r="AE7064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</calcChain>
</file>

<file path=xl/sharedStrings.xml><?xml version="1.0" encoding="utf-8"?>
<sst xmlns="http://schemas.openxmlformats.org/spreadsheetml/2006/main" count="22914" uniqueCount="396">
  <si>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</si>
  <si>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</si>
  <si>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</si>
  <si>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</si>
  <si>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</si>
  <si>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</si>
  <si>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</si>
  <si>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</si>
  <si>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</si>
  <si>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</si>
  <si>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</si>
  <si>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</si>
  <si>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</si>
  <si>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</si>
  <si>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</si>
  <si>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</si>
  <si>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</si>
  <si>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</si>
  <si>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</si>
  <si>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</si>
  <si>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</si>
  <si>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</si>
  <si>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</si>
  <si>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</si>
  <si>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</si>
  <si>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</si>
  <si>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</si>
  <si>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</si>
  <si>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</si>
  <si>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</si>
  <si>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</si>
  <si>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</si>
  <si>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</si>
  <si>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</si>
  <si>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</si>
  <si>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</si>
  <si>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</si>
  <si>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</si>
  <si>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</si>
  <si>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</si>
  <si>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</si>
  <si>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</si>
  <si>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</si>
  <si>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</si>
  <si>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</si>
  <si>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</si>
  <si>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</si>
  <si>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</si>
  <si>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</si>
  <si>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</si>
  <si>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</si>
  <si>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</si>
  <si>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</si>
  <si>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</si>
  <si>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</si>
  <si>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</si>
  <si>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</si>
  <si>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</si>
  <si>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</si>
  <si>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</si>
  <si>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</si>
  <si>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</si>
  <si>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</si>
  <si>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</si>
  <si>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</si>
  <si>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</si>
  <si>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</si>
  <si>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</si>
  <si>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</si>
  <si>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</si>
  <si>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</si>
  <si>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</si>
  <si>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</si>
  <si>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</si>
  <si>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</si>
  <si>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</si>
  <si>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</si>
  <si>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</si>
  <si>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</si>
  <si>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</si>
  <si>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</si>
  <si>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</si>
  <si>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</si>
  <si>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</si>
  <si>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</si>
  <si>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</si>
  <si>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</si>
  <si>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</si>
  <si>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</si>
  <si>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</si>
  <si>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</si>
  <si>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</si>
  <si>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</si>
  <si>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</si>
  <si>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</si>
  <si>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</si>
  <si>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</si>
  <si>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</si>
  <si>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</si>
  <si>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</si>
  <si>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</si>
  <si>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</si>
  <si>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</si>
  <si>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</si>
  <si>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</si>
  <si>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</si>
  <si>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</si>
  <si>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</si>
  <si>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</si>
  <si>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</si>
  <si>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</si>
  <si>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</si>
  <si>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</si>
  <si>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</si>
  <si>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</si>
  <si>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</si>
  <si>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</si>
  <si>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</si>
  <si>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</si>
  <si>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</si>
  <si>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</si>
  <si>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</si>
  <si>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</si>
  <si>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</si>
  <si>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</si>
  <si>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</si>
  <si>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</si>
  <si>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</si>
  <si>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</si>
  <si>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</si>
  <si>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</si>
  <si>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</si>
  <si>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</si>
  <si>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</si>
  <si>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</si>
  <si>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</si>
  <si>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</si>
  <si>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</si>
  <si>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</si>
  <si>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</si>
  <si>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</si>
  <si>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</si>
  <si>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</si>
  <si>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</si>
  <si>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</si>
  <si>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</si>
  <si>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</si>
  <si>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</si>
  <si>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</si>
  <si>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</si>
  <si>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</si>
  <si>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</si>
  <si>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</si>
  <si>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</si>
  <si>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</si>
  <si>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</si>
  <si>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</si>
  <si>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</si>
  <si>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</si>
  <si>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</si>
  <si>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</si>
  <si>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</si>
  <si>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</si>
  <si>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</si>
  <si>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</si>
  <si>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</si>
  <si>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</si>
  <si>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</si>
  <si>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</si>
  <si>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</si>
  <si>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</si>
  <si>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</si>
  <si>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</si>
  <si>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</si>
  <si>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</si>
  <si>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</si>
  <si>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</si>
  <si>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</si>
  <si>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</si>
  <si>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</si>
  <si>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</si>
  <si>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</si>
  <si>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</si>
  <si>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</si>
  <si>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</si>
  <si>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</si>
  <si>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</si>
  <si>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</si>
  <si>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</si>
  <si>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</si>
  <si>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</si>
  <si>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</si>
  <si>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</si>
  <si>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</si>
  <si>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</si>
  <si>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</si>
  <si>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</si>
  <si>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</si>
  <si>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</si>
  <si>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</si>
  <si>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</si>
  <si>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</si>
  <si>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</si>
  <si>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</si>
  <si>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</si>
  <si>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</si>
  <si>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</si>
  <si>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</si>
  <si>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</si>
  <si>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</si>
  <si>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</si>
  <si>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</si>
  <si>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</si>
  <si>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</si>
  <si>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</si>
  <si>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</si>
  <si>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</si>
  <si>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</si>
  <si>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</si>
  <si>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</si>
  <si>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</si>
  <si>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</si>
  <si>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</si>
  <si>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</si>
  <si>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</si>
  <si>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</si>
  <si>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</si>
  <si>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</si>
  <si>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</si>
  <si>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</si>
  <si>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</si>
  <si>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</si>
  <si>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</si>
  <si>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</si>
  <si>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</si>
  <si>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</si>
  <si>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</si>
  <si>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</si>
  <si>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</si>
  <si>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</si>
  <si>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</si>
  <si>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</si>
  <si>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</si>
  <si>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</si>
  <si>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</si>
  <si>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</si>
  <si>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</si>
  <si>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</si>
  <si>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</si>
  <si>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</si>
  <si>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</si>
  <si>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</si>
  <si>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</si>
  <si>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</si>
  <si>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</si>
  <si>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</si>
  <si>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</si>
  <si>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</si>
  <si>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</si>
  <si>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</si>
  <si>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</si>
  <si>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</si>
  <si>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</si>
  <si>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</si>
  <si>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</si>
  <si>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</si>
  <si>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</si>
  <si>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</si>
  <si>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</si>
  <si>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</si>
  <si>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</si>
  <si>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</si>
  <si>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</si>
  <si>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</si>
  <si>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</si>
  <si>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</si>
  <si>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</si>
  <si>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</si>
  <si>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</si>
  <si>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</si>
  <si>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</si>
  <si>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</si>
  <si>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</si>
  <si>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</si>
  <si>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</si>
  <si>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</si>
  <si>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</si>
  <si>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</si>
  <si>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</si>
  <si>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</si>
  <si>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</si>
  <si>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</si>
  <si>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</si>
  <si>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</si>
  <si>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</si>
  <si>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</si>
  <si>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</si>
  <si>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</si>
  <si>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</si>
  <si>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</si>
  <si>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</si>
  <si>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</si>
  <si>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</si>
  <si>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</si>
  <si>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</si>
  <si>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</si>
  <si>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</si>
  <si>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</si>
  <si>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</si>
  <si>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</si>
  <si>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</si>
  <si>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</si>
  <si>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</si>
  <si>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</si>
  <si>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</si>
  <si>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</si>
  <si>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</si>
  <si>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</si>
  <si>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</si>
  <si>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</si>
  <si>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</si>
  <si>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</si>
  <si>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</si>
  <si>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</si>
  <si>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</si>
  <si>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</si>
  <si>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</si>
  <si>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</si>
  <si>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</si>
  <si>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</si>
  <si>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</si>
  <si>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</si>
  <si>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</si>
  <si>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</si>
  <si>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</si>
  <si>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</si>
  <si>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</si>
  <si>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</si>
  <si>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</si>
  <si>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</si>
  <si>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</si>
  <si>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</si>
  <si>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</si>
  <si>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</si>
  <si>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</si>
  <si>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</si>
  <si>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</si>
  <si>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</si>
  <si>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</si>
  <si>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</si>
  <si>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</si>
  <si>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</si>
  <si>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</si>
  <si>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</si>
  <si>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</si>
  <si>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</si>
  <si>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</si>
  <si>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</si>
  <si>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</si>
  <si>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</si>
  <si>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</si>
  <si>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</si>
  <si>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</si>
  <si>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</si>
  <si>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</si>
  <si>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</si>
  <si>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</si>
  <si>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</si>
  <si>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</si>
  <si>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</si>
  <si>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</si>
  <si>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</si>
  <si>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</si>
  <si>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</si>
  <si>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</si>
  <si>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</si>
  <si>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</si>
  <si>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</si>
  <si>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</si>
  <si>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</si>
  <si>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</si>
  <si>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</si>
  <si>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</si>
  <si>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</si>
  <si>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</si>
  <si>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</si>
  <si>
    <t>82/83</t>
  </si>
  <si>
    <t>SWASTIK</t>
  </si>
  <si>
    <t>DHEL</t>
  </si>
  <si>
    <t>BUNGAL</t>
  </si>
  <si>
    <t>HIMSTAR</t>
  </si>
  <si>
    <t>BHCL</t>
  </si>
  <si>
    <t>MABEL</t>
  </si>
  <si>
    <t>BANDIPUR</t>
  </si>
  <si>
    <t>SAGAR</t>
  </si>
  <si>
    <t>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</si>
</sst>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Sheet2"/>
      <sheetName val="Intra"/>
      <sheetName val="LP"/>
      <sheetName val="Index"/>
      <sheetName val="Brokers"/>
      <sheetName val="Sheet1"/>
      <sheetName val="Sect wise"/>
    </sheetNames>
    <sheetDataSet>
      <sheetData sheetId="0"/>
      <sheetData sheetId="1"/>
      <sheetData sheetId="2"/>
      <sheetData sheetId="3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925</v>
          </cell>
        </row>
        <row r="3">
          <cell r="B3" t="str">
            <v>ADBL</v>
          </cell>
          <cell r="C3">
            <v>295</v>
          </cell>
        </row>
        <row r="4">
          <cell r="B4" t="str">
            <v>AHL</v>
          </cell>
          <cell r="C4">
            <v>543</v>
          </cell>
        </row>
        <row r="5">
          <cell r="B5" t="str">
            <v>AHPC</v>
          </cell>
          <cell r="C5">
            <v>273.89999999999998</v>
          </cell>
        </row>
        <row r="6">
          <cell r="B6" t="str">
            <v>AKJCL</v>
          </cell>
          <cell r="C6">
            <v>193</v>
          </cell>
        </row>
        <row r="7">
          <cell r="B7" t="str">
            <v>AKPL</v>
          </cell>
          <cell r="C7">
            <v>245.8</v>
          </cell>
        </row>
        <row r="8">
          <cell r="B8" t="str">
            <v>ALBSL</v>
          </cell>
          <cell r="C8">
            <v>1199.9000000000001</v>
          </cell>
        </row>
        <row r="9">
          <cell r="B9" t="str">
            <v>ALICL</v>
          </cell>
          <cell r="C9">
            <v>465.5</v>
          </cell>
        </row>
        <row r="10">
          <cell r="B10" t="str">
            <v>ANLB</v>
          </cell>
          <cell r="C10">
            <v>6079.9</v>
          </cell>
        </row>
        <row r="11">
          <cell r="B11" t="str">
            <v>API</v>
          </cell>
          <cell r="C11">
            <v>294</v>
          </cell>
        </row>
        <row r="12">
          <cell r="B12" t="str">
            <v>AVYAN</v>
          </cell>
          <cell r="C12">
            <v>920.6</v>
          </cell>
        </row>
        <row r="13">
          <cell r="B13" t="str">
            <v>BANDIPUR</v>
          </cell>
          <cell r="C13">
            <v>778.3</v>
          </cell>
        </row>
        <row r="14">
          <cell r="B14" t="str">
            <v>BARUN</v>
          </cell>
          <cell r="C14">
            <v>313.89999999999998</v>
          </cell>
        </row>
        <row r="15">
          <cell r="B15" t="str">
            <v>BBC</v>
          </cell>
          <cell r="C15">
            <v>4818.8999999999996</v>
          </cell>
        </row>
        <row r="16">
          <cell r="B16" t="str">
            <v>BEDC</v>
          </cell>
          <cell r="C16">
            <v>539</v>
          </cell>
        </row>
        <row r="17">
          <cell r="B17" t="str">
            <v>BFC</v>
          </cell>
          <cell r="C17">
            <v>456.2</v>
          </cell>
        </row>
        <row r="18">
          <cell r="B18" t="str">
            <v>BGWT</v>
          </cell>
          <cell r="C18">
            <v>765</v>
          </cell>
        </row>
        <row r="19">
          <cell r="B19" t="str">
            <v>BHCL</v>
          </cell>
          <cell r="C19">
            <v>497.4</v>
          </cell>
        </row>
        <row r="20">
          <cell r="B20" t="str">
            <v>BHDC</v>
          </cell>
          <cell r="C20">
            <v>477.9</v>
          </cell>
        </row>
        <row r="21">
          <cell r="B21" t="str">
            <v>BHL</v>
          </cell>
          <cell r="C21">
            <v>177.1</v>
          </cell>
        </row>
        <row r="22">
          <cell r="B22" t="str">
            <v>BHPL</v>
          </cell>
          <cell r="C22">
            <v>516</v>
          </cell>
        </row>
        <row r="23">
          <cell r="B23" t="str">
            <v>BNHC</v>
          </cell>
          <cell r="C23">
            <v>439</v>
          </cell>
        </row>
        <row r="24">
          <cell r="B24" t="str">
            <v>BNL</v>
          </cell>
          <cell r="C24">
            <v>16250</v>
          </cell>
        </row>
        <row r="25">
          <cell r="B25" t="str">
            <v>BNT</v>
          </cell>
          <cell r="C25">
            <v>11800</v>
          </cell>
        </row>
        <row r="26">
          <cell r="B26" t="str">
            <v>BPCL</v>
          </cell>
          <cell r="C26">
            <v>745.1</v>
          </cell>
        </row>
        <row r="27">
          <cell r="B27" t="str">
            <v>BUNGAL</v>
          </cell>
          <cell r="C27">
            <v>620.29999999999995</v>
          </cell>
        </row>
        <row r="28">
          <cell r="B28" t="str">
            <v>C30MF</v>
          </cell>
          <cell r="C28">
            <v>9.6999999999999993</v>
          </cell>
        </row>
        <row r="29">
          <cell r="B29" t="str">
            <v>CBBL</v>
          </cell>
          <cell r="C29">
            <v>932</v>
          </cell>
        </row>
        <row r="30">
          <cell r="B30" t="str">
            <v>CBLD88</v>
          </cell>
          <cell r="C30">
            <v>1265</v>
          </cell>
        </row>
        <row r="31">
          <cell r="B31" t="str">
            <v>CFCL</v>
          </cell>
          <cell r="C31">
            <v>470</v>
          </cell>
        </row>
        <row r="32">
          <cell r="B32" t="str">
            <v>CGH</v>
          </cell>
          <cell r="C32">
            <v>859</v>
          </cell>
        </row>
        <row r="33">
          <cell r="B33" t="str">
            <v>CHCL</v>
          </cell>
          <cell r="C33">
            <v>471</v>
          </cell>
        </row>
        <row r="34">
          <cell r="B34" t="str">
            <v>CHDC</v>
          </cell>
          <cell r="C34">
            <v>2243</v>
          </cell>
        </row>
        <row r="35">
          <cell r="B35" t="str">
            <v>CHL</v>
          </cell>
          <cell r="C35">
            <v>256.7</v>
          </cell>
        </row>
        <row r="36">
          <cell r="B36" t="str">
            <v>CIT</v>
          </cell>
          <cell r="C36">
            <v>1835</v>
          </cell>
        </row>
        <row r="37">
          <cell r="B37" t="str">
            <v>CITY</v>
          </cell>
          <cell r="C37">
            <v>475.1</v>
          </cell>
        </row>
        <row r="38">
          <cell r="B38" t="str">
            <v>CIZBD90</v>
          </cell>
          <cell r="C38">
            <v>1277</v>
          </cell>
        </row>
        <row r="39">
          <cell r="B39" t="str">
            <v>CKHL</v>
          </cell>
          <cell r="C39">
            <v>665</v>
          </cell>
        </row>
        <row r="40">
          <cell r="B40" t="str">
            <v>CLI</v>
          </cell>
          <cell r="C40">
            <v>467</v>
          </cell>
        </row>
        <row r="41">
          <cell r="B41" t="str">
            <v>CMF2</v>
          </cell>
          <cell r="C41">
            <v>9.4</v>
          </cell>
        </row>
        <row r="42">
          <cell r="B42" t="str">
            <v>CORBL</v>
          </cell>
          <cell r="C42">
            <v>1580</v>
          </cell>
        </row>
        <row r="43">
          <cell r="B43" t="str">
            <v>CREST</v>
          </cell>
          <cell r="C43">
            <v>1197</v>
          </cell>
        </row>
        <row r="44">
          <cell r="B44" t="str">
            <v>CYCL</v>
          </cell>
          <cell r="C44">
            <v>1639</v>
          </cell>
        </row>
        <row r="45">
          <cell r="B45" t="str">
            <v>CYCLP</v>
          </cell>
          <cell r="C45">
            <v>864</v>
          </cell>
        </row>
        <row r="46">
          <cell r="B46" t="str">
            <v>CZBIL</v>
          </cell>
          <cell r="C46">
            <v>198.8</v>
          </cell>
        </row>
        <row r="47">
          <cell r="B47" t="str">
            <v>DDBL</v>
          </cell>
          <cell r="C47">
            <v>800</v>
          </cell>
        </row>
        <row r="48">
          <cell r="B48" t="str">
            <v>DHEL</v>
          </cell>
          <cell r="C48">
            <v>584.9</v>
          </cell>
        </row>
        <row r="49">
          <cell r="B49" t="str">
            <v>DHPL</v>
          </cell>
          <cell r="C49">
            <v>291.60000000000002</v>
          </cell>
        </row>
        <row r="50">
          <cell r="B50" t="str">
            <v>DLBS</v>
          </cell>
          <cell r="C50">
            <v>1314.2</v>
          </cell>
        </row>
        <row r="51">
          <cell r="B51" t="str">
            <v>DOLTI</v>
          </cell>
          <cell r="C51">
            <v>508</v>
          </cell>
        </row>
        <row r="52">
          <cell r="B52" t="str">
            <v>DORDI</v>
          </cell>
          <cell r="C52">
            <v>254.5</v>
          </cell>
        </row>
        <row r="53">
          <cell r="B53" t="str">
            <v>EBL</v>
          </cell>
          <cell r="C53">
            <v>652</v>
          </cell>
        </row>
        <row r="54">
          <cell r="B54" t="str">
            <v>EBLD86</v>
          </cell>
          <cell r="C54">
            <v>1150</v>
          </cell>
        </row>
        <row r="55">
          <cell r="B55" t="str">
            <v>EBLD91</v>
          </cell>
          <cell r="C55">
            <v>1106</v>
          </cell>
        </row>
        <row r="56">
          <cell r="B56" t="str">
            <v>EBLEB89</v>
          </cell>
          <cell r="C56">
            <v>1097.0999999999999</v>
          </cell>
        </row>
        <row r="57">
          <cell r="B57" t="str">
            <v>EDBL</v>
          </cell>
          <cell r="C57">
            <v>576.9</v>
          </cell>
        </row>
        <row r="58">
          <cell r="B58" t="str">
            <v>EHPL</v>
          </cell>
          <cell r="C58">
            <v>390</v>
          </cell>
        </row>
        <row r="59">
          <cell r="B59" t="str">
            <v>ENL</v>
          </cell>
          <cell r="C59">
            <v>900</v>
          </cell>
        </row>
        <row r="60">
          <cell r="B60" t="str">
            <v>FMDBL</v>
          </cell>
          <cell r="C60">
            <v>770.1</v>
          </cell>
        </row>
        <row r="61">
          <cell r="B61" t="str">
            <v>FOWAD</v>
          </cell>
          <cell r="C61">
            <v>1084.0999999999999</v>
          </cell>
        </row>
        <row r="62">
          <cell r="B62" t="str">
            <v>GBBD85</v>
          </cell>
          <cell r="C62">
            <v>1122.2</v>
          </cell>
        </row>
        <row r="63">
          <cell r="B63" t="str">
            <v>GBBL</v>
          </cell>
          <cell r="C63">
            <v>383</v>
          </cell>
        </row>
        <row r="64">
          <cell r="B64" t="str">
            <v>GBILD84/85</v>
          </cell>
          <cell r="C64">
            <v>1195</v>
          </cell>
        </row>
        <row r="65">
          <cell r="B65" t="str">
            <v>GBILD86/87</v>
          </cell>
          <cell r="C65">
            <v>1125.0999999999999</v>
          </cell>
        </row>
        <row r="66">
          <cell r="B66" t="str">
            <v>GBIME</v>
          </cell>
          <cell r="C66">
            <v>227</v>
          </cell>
        </row>
        <row r="67">
          <cell r="B67" t="str">
            <v>GBIMESY2</v>
          </cell>
          <cell r="C67">
            <v>8.98</v>
          </cell>
        </row>
        <row r="68">
          <cell r="B68" t="str">
            <v>GBLBS</v>
          </cell>
          <cell r="C68">
            <v>787</v>
          </cell>
        </row>
        <row r="69">
          <cell r="B69" t="str">
            <v>GCIL</v>
          </cell>
          <cell r="C69">
            <v>412.1</v>
          </cell>
        </row>
        <row r="70">
          <cell r="B70" t="str">
            <v>GFCL</v>
          </cell>
          <cell r="C70">
            <v>590</v>
          </cell>
        </row>
        <row r="71">
          <cell r="B71" t="str">
            <v>GHL</v>
          </cell>
          <cell r="C71">
            <v>211.7</v>
          </cell>
        </row>
        <row r="72">
          <cell r="B72" t="str">
            <v>GIBF1</v>
          </cell>
          <cell r="C72">
            <v>10.37</v>
          </cell>
        </row>
        <row r="73">
          <cell r="B73" t="str">
            <v>GILB</v>
          </cell>
          <cell r="C73">
            <v>1170</v>
          </cell>
        </row>
        <row r="74">
          <cell r="B74" t="str">
            <v>GLBSL</v>
          </cell>
          <cell r="C74">
            <v>1959.7</v>
          </cell>
        </row>
        <row r="75">
          <cell r="B75" t="str">
            <v>GLH</v>
          </cell>
          <cell r="C75">
            <v>249.5</v>
          </cell>
        </row>
        <row r="76">
          <cell r="B76" t="str">
            <v>GMFBS</v>
          </cell>
          <cell r="C76">
            <v>1524</v>
          </cell>
        </row>
        <row r="77">
          <cell r="B77" t="str">
            <v>GMFIL</v>
          </cell>
          <cell r="C77">
            <v>452.9</v>
          </cell>
        </row>
        <row r="78">
          <cell r="B78" t="str">
            <v>GMLI</v>
          </cell>
          <cell r="C78">
            <v>1720</v>
          </cell>
        </row>
        <row r="79">
          <cell r="B79" t="str">
            <v>GRDBL</v>
          </cell>
          <cell r="C79">
            <v>1143.7</v>
          </cell>
        </row>
        <row r="80">
          <cell r="B80" t="str">
            <v>GSY</v>
          </cell>
          <cell r="C80">
            <v>9.18</v>
          </cell>
        </row>
        <row r="81">
          <cell r="B81" t="str">
            <v>GUFL</v>
          </cell>
          <cell r="C81">
            <v>500</v>
          </cell>
        </row>
        <row r="82">
          <cell r="B82" t="str">
            <v>GVL</v>
          </cell>
          <cell r="C82">
            <v>501</v>
          </cell>
        </row>
        <row r="83">
          <cell r="B83" t="str">
            <v>H8020</v>
          </cell>
          <cell r="C83">
            <v>10.87</v>
          </cell>
        </row>
        <row r="84">
          <cell r="B84" t="str">
            <v>HATHY</v>
          </cell>
          <cell r="C84">
            <v>887</v>
          </cell>
        </row>
        <row r="85">
          <cell r="B85" t="str">
            <v>HBL</v>
          </cell>
          <cell r="C85">
            <v>190.5</v>
          </cell>
        </row>
        <row r="86">
          <cell r="B86" t="str">
            <v>HBLD86</v>
          </cell>
          <cell r="C86">
            <v>1162.2</v>
          </cell>
        </row>
        <row r="87">
          <cell r="B87" t="str">
            <v>HDHPC</v>
          </cell>
          <cell r="C87">
            <v>175</v>
          </cell>
        </row>
        <row r="88">
          <cell r="B88" t="str">
            <v>HDL</v>
          </cell>
          <cell r="C88">
            <v>1156.0999999999999</v>
          </cell>
        </row>
        <row r="89">
          <cell r="B89" t="str">
            <v>HEI</v>
          </cell>
          <cell r="C89">
            <v>507</v>
          </cell>
        </row>
        <row r="90">
          <cell r="B90" t="str">
            <v>HEIP</v>
          </cell>
          <cell r="C90">
            <v>323</v>
          </cell>
        </row>
        <row r="91">
          <cell r="B91" t="str">
            <v>HHL</v>
          </cell>
          <cell r="C91">
            <v>324</v>
          </cell>
        </row>
        <row r="92">
          <cell r="B92" t="str">
            <v>HIDCL</v>
          </cell>
          <cell r="C92">
            <v>258.89999999999998</v>
          </cell>
        </row>
        <row r="93">
          <cell r="B93" t="str">
            <v>HIDCLP</v>
          </cell>
          <cell r="C93">
            <v>180.1</v>
          </cell>
        </row>
        <row r="94">
          <cell r="B94" t="str">
            <v>HIMSTAR</v>
          </cell>
          <cell r="C94">
            <v>909</v>
          </cell>
        </row>
        <row r="95">
          <cell r="B95" t="str">
            <v>HLBSL</v>
          </cell>
          <cell r="C95">
            <v>930</v>
          </cell>
        </row>
        <row r="96">
          <cell r="B96" t="str">
            <v>HLI</v>
          </cell>
          <cell r="C96">
            <v>369.1</v>
          </cell>
        </row>
        <row r="97">
          <cell r="B97" t="str">
            <v>HLICF</v>
          </cell>
          <cell r="C97">
            <v>9.11</v>
          </cell>
        </row>
        <row r="98">
          <cell r="B98" t="str">
            <v>HPPL</v>
          </cell>
          <cell r="C98">
            <v>462.1</v>
          </cell>
        </row>
        <row r="99">
          <cell r="B99" t="str">
            <v>HRL</v>
          </cell>
          <cell r="C99">
            <v>838.7</v>
          </cell>
        </row>
        <row r="100">
          <cell r="B100" t="str">
            <v>HURJA</v>
          </cell>
          <cell r="C100">
            <v>221.1</v>
          </cell>
        </row>
        <row r="101">
          <cell r="B101" t="str">
            <v>ICFC</v>
          </cell>
          <cell r="C101">
            <v>627</v>
          </cell>
        </row>
        <row r="102">
          <cell r="B102" t="str">
            <v>ICFCD88</v>
          </cell>
          <cell r="C102">
            <v>1179</v>
          </cell>
        </row>
        <row r="103">
          <cell r="B103" t="str">
            <v>IGI</v>
          </cell>
          <cell r="C103">
            <v>415</v>
          </cell>
        </row>
        <row r="104">
          <cell r="B104" t="str">
            <v>IHL</v>
          </cell>
          <cell r="C104">
            <v>565.20000000000005</v>
          </cell>
        </row>
        <row r="105">
          <cell r="B105" t="str">
            <v>ILBS</v>
          </cell>
          <cell r="C105">
            <v>971.9</v>
          </cell>
        </row>
        <row r="106">
          <cell r="B106" t="str">
            <v>ILI</v>
          </cell>
          <cell r="C106">
            <v>440</v>
          </cell>
        </row>
        <row r="107">
          <cell r="B107" t="str">
            <v>JBBD87</v>
          </cell>
          <cell r="C107">
            <v>1162.0999999999999</v>
          </cell>
        </row>
        <row r="108">
          <cell r="B108" t="str">
            <v>JBBL</v>
          </cell>
          <cell r="C108">
            <v>322.39999999999998</v>
          </cell>
        </row>
        <row r="109">
          <cell r="B109" t="str">
            <v>JBLB</v>
          </cell>
          <cell r="C109">
            <v>1470.1</v>
          </cell>
        </row>
        <row r="110">
          <cell r="B110" t="str">
            <v>JFL</v>
          </cell>
          <cell r="C110">
            <v>410.8</v>
          </cell>
        </row>
        <row r="111">
          <cell r="B111" t="str">
            <v>JHAPA</v>
          </cell>
          <cell r="C111">
            <v>1320</v>
          </cell>
        </row>
        <row r="112">
          <cell r="B112" t="str">
            <v>JOSHI</v>
          </cell>
          <cell r="C112">
            <v>281</v>
          </cell>
        </row>
        <row r="113">
          <cell r="B113" t="str">
            <v>JSLBB</v>
          </cell>
          <cell r="C113">
            <v>1178</v>
          </cell>
        </row>
        <row r="114">
          <cell r="B114" t="str">
            <v>KBL</v>
          </cell>
          <cell r="C114">
            <v>179.4</v>
          </cell>
        </row>
        <row r="115">
          <cell r="B115" t="str">
            <v>KBSH</v>
          </cell>
          <cell r="C115">
            <v>1690</v>
          </cell>
        </row>
        <row r="116">
          <cell r="B116" t="str">
            <v>KDBY</v>
          </cell>
          <cell r="C116">
            <v>9.6300000000000008</v>
          </cell>
        </row>
        <row r="117">
          <cell r="B117" t="str">
            <v>KDL</v>
          </cell>
          <cell r="C117">
            <v>790</v>
          </cell>
        </row>
        <row r="118">
          <cell r="B118" t="str">
            <v>KEF</v>
          </cell>
          <cell r="C118">
            <v>9.1999999999999993</v>
          </cell>
        </row>
        <row r="119">
          <cell r="B119" t="str">
            <v>KKHC</v>
          </cell>
          <cell r="C119">
            <v>214.1</v>
          </cell>
        </row>
        <row r="120">
          <cell r="B120" t="str">
            <v>KMCDB</v>
          </cell>
          <cell r="C120">
            <v>1119</v>
          </cell>
        </row>
        <row r="121">
          <cell r="B121" t="str">
            <v>KPCL</v>
          </cell>
          <cell r="C121">
            <v>568</v>
          </cell>
        </row>
        <row r="122">
          <cell r="B122" t="str">
            <v>KSBBL</v>
          </cell>
          <cell r="C122">
            <v>435</v>
          </cell>
        </row>
        <row r="123">
          <cell r="B123" t="str">
            <v>KSBBLD87</v>
          </cell>
          <cell r="C123">
            <v>1161</v>
          </cell>
        </row>
        <row r="124">
          <cell r="B124" t="str">
            <v>KSY</v>
          </cell>
          <cell r="C124">
            <v>9.1</v>
          </cell>
        </row>
        <row r="125">
          <cell r="B125" t="str">
            <v>LBBL</v>
          </cell>
          <cell r="C125">
            <v>460</v>
          </cell>
        </row>
        <row r="126">
          <cell r="B126" t="str">
            <v>LBLD86</v>
          </cell>
          <cell r="C126">
            <v>1155</v>
          </cell>
        </row>
        <row r="127">
          <cell r="B127" t="str">
            <v>LEC</v>
          </cell>
          <cell r="C127">
            <v>195.5</v>
          </cell>
        </row>
        <row r="128">
          <cell r="B128" t="str">
            <v>LICN</v>
          </cell>
          <cell r="C128">
            <v>887</v>
          </cell>
        </row>
        <row r="129">
          <cell r="B129" t="str">
            <v>LLBS</v>
          </cell>
          <cell r="C129">
            <v>960</v>
          </cell>
        </row>
        <row r="130">
          <cell r="B130" t="str">
            <v>LSL</v>
          </cell>
          <cell r="C130">
            <v>212.9</v>
          </cell>
        </row>
        <row r="131">
          <cell r="B131" t="str">
            <v>LUK</v>
          </cell>
          <cell r="C131">
            <v>9.41</v>
          </cell>
        </row>
        <row r="132">
          <cell r="B132" t="str">
            <v>LVF2</v>
          </cell>
          <cell r="C132">
            <v>9.33</v>
          </cell>
        </row>
        <row r="133">
          <cell r="B133" t="str">
            <v>MABEL</v>
          </cell>
          <cell r="C133">
            <v>717</v>
          </cell>
        </row>
        <row r="134">
          <cell r="B134" t="str">
            <v>MAKAR</v>
          </cell>
          <cell r="C134">
            <v>545</v>
          </cell>
        </row>
        <row r="135">
          <cell r="B135" t="str">
            <v>MANDU</v>
          </cell>
          <cell r="C135">
            <v>793</v>
          </cell>
        </row>
        <row r="136">
          <cell r="B136" t="str">
            <v>MATRI</v>
          </cell>
          <cell r="C136">
            <v>1008</v>
          </cell>
        </row>
        <row r="137">
          <cell r="B137" t="str">
            <v>MBJC</v>
          </cell>
          <cell r="C137">
            <v>283</v>
          </cell>
        </row>
        <row r="138">
          <cell r="B138" t="str">
            <v>MBL</v>
          </cell>
          <cell r="C138">
            <v>222</v>
          </cell>
        </row>
        <row r="139">
          <cell r="B139" t="str">
            <v>MBLEF</v>
          </cell>
          <cell r="C139">
            <v>9.5399999999999991</v>
          </cell>
        </row>
        <row r="140">
          <cell r="B140" t="str">
            <v>MCHL</v>
          </cell>
          <cell r="C140">
            <v>431.5</v>
          </cell>
        </row>
        <row r="141">
          <cell r="B141" t="str">
            <v>MDB</v>
          </cell>
          <cell r="C141">
            <v>580</v>
          </cell>
        </row>
        <row r="142">
          <cell r="B142" t="str">
            <v>MEHL</v>
          </cell>
          <cell r="C142">
            <v>427</v>
          </cell>
        </row>
        <row r="143">
          <cell r="B143" t="str">
            <v>MEL</v>
          </cell>
          <cell r="C143">
            <v>267.5</v>
          </cell>
        </row>
        <row r="144">
          <cell r="B144" t="str">
            <v>MEN</v>
          </cell>
          <cell r="C144">
            <v>565</v>
          </cell>
        </row>
        <row r="145">
          <cell r="B145" t="str">
            <v>MERO</v>
          </cell>
          <cell r="C145">
            <v>745.6</v>
          </cell>
        </row>
        <row r="146">
          <cell r="B146" t="str">
            <v>MFIL</v>
          </cell>
          <cell r="C146">
            <v>718</v>
          </cell>
        </row>
        <row r="147">
          <cell r="B147" t="str">
            <v>MFLD85</v>
          </cell>
          <cell r="C147">
            <v>1153.5</v>
          </cell>
        </row>
        <row r="148">
          <cell r="B148" t="str">
            <v>MHCL</v>
          </cell>
          <cell r="C148">
            <v>389</v>
          </cell>
        </row>
        <row r="149">
          <cell r="B149" t="str">
            <v>MHL</v>
          </cell>
          <cell r="C149">
            <v>486</v>
          </cell>
        </row>
        <row r="150">
          <cell r="B150" t="str">
            <v>MHNL</v>
          </cell>
          <cell r="C150">
            <v>241.1</v>
          </cell>
        </row>
        <row r="151">
          <cell r="B151" t="str">
            <v>MKCL</v>
          </cell>
          <cell r="C151">
            <v>1360</v>
          </cell>
        </row>
        <row r="152">
          <cell r="B152" t="str">
            <v>MKHC</v>
          </cell>
          <cell r="C152">
            <v>357</v>
          </cell>
        </row>
        <row r="153">
          <cell r="B153" t="str">
            <v>MKHL</v>
          </cell>
          <cell r="C153">
            <v>771.5</v>
          </cell>
        </row>
        <row r="154">
          <cell r="B154" t="str">
            <v>MKJC</v>
          </cell>
          <cell r="C154">
            <v>510.4</v>
          </cell>
        </row>
        <row r="155">
          <cell r="B155" t="str">
            <v>MLBBL</v>
          </cell>
          <cell r="C155">
            <v>1327</v>
          </cell>
        </row>
        <row r="156">
          <cell r="B156" t="str">
            <v>MLBL</v>
          </cell>
          <cell r="C156">
            <v>359</v>
          </cell>
        </row>
        <row r="157">
          <cell r="B157" t="str">
            <v>MLBLD89</v>
          </cell>
          <cell r="C157">
            <v>1311</v>
          </cell>
        </row>
        <row r="158">
          <cell r="B158" t="str">
            <v>MLBLPO</v>
          </cell>
          <cell r="C158">
            <v>198</v>
          </cell>
        </row>
        <row r="159">
          <cell r="B159" t="str">
            <v>MLBS</v>
          </cell>
          <cell r="C159">
            <v>1450</v>
          </cell>
        </row>
        <row r="160">
          <cell r="B160" t="str">
            <v>MLBSL</v>
          </cell>
          <cell r="C160">
            <v>1955</v>
          </cell>
        </row>
        <row r="161">
          <cell r="B161" t="str">
            <v>MMF1</v>
          </cell>
          <cell r="C161">
            <v>8.6</v>
          </cell>
        </row>
        <row r="162">
          <cell r="B162" t="str">
            <v>MMKJL</v>
          </cell>
          <cell r="C162">
            <v>614.79999999999995</v>
          </cell>
        </row>
        <row r="163">
          <cell r="B163" t="str">
            <v>MNBBL</v>
          </cell>
          <cell r="C163">
            <v>352</v>
          </cell>
        </row>
        <row r="164">
          <cell r="B164" t="str">
            <v>MNMF1</v>
          </cell>
          <cell r="C164">
            <v>9.15</v>
          </cell>
        </row>
        <row r="165">
          <cell r="B165" t="str">
            <v>MPFL</v>
          </cell>
          <cell r="C165">
            <v>606.1</v>
          </cell>
        </row>
        <row r="166">
          <cell r="B166" t="str">
            <v>MSHL</v>
          </cell>
          <cell r="C166">
            <v>840</v>
          </cell>
        </row>
        <row r="167">
          <cell r="B167" t="str">
            <v>MSLB</v>
          </cell>
          <cell r="C167">
            <v>1272</v>
          </cell>
        </row>
        <row r="168">
          <cell r="B168" t="str">
            <v>NABBC</v>
          </cell>
          <cell r="C168">
            <v>1180</v>
          </cell>
        </row>
        <row r="169">
          <cell r="B169" t="str">
            <v>NABIL</v>
          </cell>
          <cell r="C169">
            <v>492</v>
          </cell>
        </row>
        <row r="170">
          <cell r="B170" t="str">
            <v>NABILD2089</v>
          </cell>
          <cell r="C170">
            <v>1081</v>
          </cell>
        </row>
        <row r="171">
          <cell r="B171" t="str">
            <v>NABILD87</v>
          </cell>
          <cell r="C171">
            <v>1178.0999999999999</v>
          </cell>
        </row>
        <row r="172">
          <cell r="B172" t="str">
            <v>NADEP</v>
          </cell>
          <cell r="C172">
            <v>820</v>
          </cell>
        </row>
        <row r="173">
          <cell r="B173" t="str">
            <v>NBBD2085</v>
          </cell>
          <cell r="C173">
            <v>1163.0999999999999</v>
          </cell>
        </row>
        <row r="174">
          <cell r="B174" t="str">
            <v>NBF2</v>
          </cell>
          <cell r="C174">
            <v>9.59</v>
          </cell>
        </row>
        <row r="175">
          <cell r="B175" t="str">
            <v>NBF3</v>
          </cell>
          <cell r="C175">
            <v>9.11</v>
          </cell>
        </row>
        <row r="176">
          <cell r="B176" t="str">
            <v>NBL</v>
          </cell>
          <cell r="C176">
            <v>238</v>
          </cell>
        </row>
        <row r="177">
          <cell r="B177" t="str">
            <v>NESDO</v>
          </cell>
          <cell r="C177">
            <v>1491</v>
          </cell>
        </row>
        <row r="178">
          <cell r="B178" t="str">
            <v>NFS</v>
          </cell>
          <cell r="C178">
            <v>618</v>
          </cell>
        </row>
        <row r="179">
          <cell r="B179" t="str">
            <v>NGPL</v>
          </cell>
          <cell r="C179">
            <v>396.9</v>
          </cell>
        </row>
        <row r="180">
          <cell r="B180" t="str">
            <v>NHDL</v>
          </cell>
          <cell r="C180">
            <v>742</v>
          </cell>
        </row>
        <row r="181">
          <cell r="B181" t="str">
            <v>NHPC</v>
          </cell>
          <cell r="C181">
            <v>187.9</v>
          </cell>
        </row>
        <row r="182">
          <cell r="B182" t="str">
            <v>NIBD2082</v>
          </cell>
          <cell r="C182">
            <v>1095</v>
          </cell>
        </row>
        <row r="183">
          <cell r="B183" t="str">
            <v>NIBLGF</v>
          </cell>
          <cell r="C183">
            <v>8.84</v>
          </cell>
        </row>
        <row r="184">
          <cell r="B184" t="str">
            <v>NIBLSTF</v>
          </cell>
          <cell r="C184">
            <v>8.6</v>
          </cell>
        </row>
        <row r="185">
          <cell r="B185" t="str">
            <v>NIBSF2</v>
          </cell>
          <cell r="C185">
            <v>8.61</v>
          </cell>
        </row>
        <row r="186">
          <cell r="B186" t="str">
            <v>NICA</v>
          </cell>
          <cell r="C186">
            <v>324.8</v>
          </cell>
        </row>
        <row r="187">
          <cell r="B187" t="str">
            <v>NICAD2091</v>
          </cell>
          <cell r="C187">
            <v>1081</v>
          </cell>
        </row>
        <row r="188">
          <cell r="B188" t="str">
            <v>NICBF</v>
          </cell>
          <cell r="C188">
            <v>8.9</v>
          </cell>
        </row>
        <row r="189">
          <cell r="B189" t="str">
            <v>NICD83/84</v>
          </cell>
          <cell r="C189">
            <v>1100</v>
          </cell>
        </row>
        <row r="190">
          <cell r="B190" t="str">
            <v>NICFC</v>
          </cell>
          <cell r="C190">
            <v>8.92</v>
          </cell>
        </row>
        <row r="191">
          <cell r="B191" t="str">
            <v>NICGF2</v>
          </cell>
          <cell r="C191">
            <v>9</v>
          </cell>
        </row>
        <row r="192">
          <cell r="B192" t="str">
            <v>NICL</v>
          </cell>
          <cell r="C192">
            <v>500.2</v>
          </cell>
        </row>
        <row r="193">
          <cell r="B193" t="str">
            <v>NICLBSL</v>
          </cell>
          <cell r="C193">
            <v>555</v>
          </cell>
        </row>
        <row r="194">
          <cell r="B194" t="str">
            <v>NICSF</v>
          </cell>
          <cell r="C194">
            <v>8.8000000000000007</v>
          </cell>
        </row>
        <row r="195">
          <cell r="B195" t="str">
            <v>NIFRA</v>
          </cell>
          <cell r="C195">
            <v>265</v>
          </cell>
        </row>
        <row r="196">
          <cell r="B196" t="str">
            <v>NIL</v>
          </cell>
          <cell r="C196">
            <v>618.5</v>
          </cell>
        </row>
        <row r="197">
          <cell r="B197" t="str">
            <v>NIMB</v>
          </cell>
          <cell r="C197">
            <v>191.5</v>
          </cell>
        </row>
        <row r="198">
          <cell r="B198" t="str">
            <v>NIMBD90</v>
          </cell>
          <cell r="C198">
            <v>1250.5</v>
          </cell>
        </row>
        <row r="199">
          <cell r="B199" t="str">
            <v>NIMBPO</v>
          </cell>
          <cell r="C199">
            <v>158.5</v>
          </cell>
        </row>
        <row r="200">
          <cell r="B200" t="str">
            <v>NLG</v>
          </cell>
          <cell r="C200">
            <v>695</v>
          </cell>
        </row>
        <row r="201">
          <cell r="B201" t="str">
            <v>NLIC</v>
          </cell>
          <cell r="C201">
            <v>771</v>
          </cell>
        </row>
        <row r="202">
          <cell r="B202" t="str">
            <v>NLICL</v>
          </cell>
          <cell r="C202">
            <v>578</v>
          </cell>
        </row>
        <row r="203">
          <cell r="B203" t="str">
            <v>NMB</v>
          </cell>
          <cell r="C203">
            <v>238.8</v>
          </cell>
        </row>
        <row r="204">
          <cell r="B204" t="str">
            <v>NMB50</v>
          </cell>
          <cell r="C204">
            <v>10.35</v>
          </cell>
        </row>
        <row r="205">
          <cell r="B205" t="str">
            <v>NMBHF2</v>
          </cell>
          <cell r="C205">
            <v>9.19</v>
          </cell>
        </row>
        <row r="206">
          <cell r="B206" t="str">
            <v>NMBMF</v>
          </cell>
          <cell r="C206">
            <v>694</v>
          </cell>
        </row>
        <row r="207">
          <cell r="B207" t="str">
            <v>NMFBS</v>
          </cell>
          <cell r="C207">
            <v>1310</v>
          </cell>
        </row>
        <row r="208">
          <cell r="B208" t="str">
            <v>NMIC</v>
          </cell>
          <cell r="C208">
            <v>1206.9000000000001</v>
          </cell>
        </row>
        <row r="209">
          <cell r="B209" t="str">
            <v>NMLBBL</v>
          </cell>
          <cell r="C209">
            <v>639.79999999999995</v>
          </cell>
        </row>
        <row r="210">
          <cell r="B210" t="str">
            <v>NRIC</v>
          </cell>
          <cell r="C210">
            <v>1262</v>
          </cell>
        </row>
        <row r="211">
          <cell r="B211" t="str">
            <v>NRM</v>
          </cell>
          <cell r="C211">
            <v>414.8</v>
          </cell>
        </row>
        <row r="212">
          <cell r="B212" t="str">
            <v>NRN</v>
          </cell>
          <cell r="C212">
            <v>1362.6</v>
          </cell>
        </row>
        <row r="213">
          <cell r="B213" t="str">
            <v>NSIF2</v>
          </cell>
          <cell r="C213">
            <v>10.25</v>
          </cell>
        </row>
        <row r="214">
          <cell r="B214" t="str">
            <v>NTC</v>
          </cell>
          <cell r="C214">
            <v>905</v>
          </cell>
        </row>
        <row r="215">
          <cell r="B215" t="str">
            <v>NUBL</v>
          </cell>
          <cell r="C215">
            <v>705.4</v>
          </cell>
        </row>
        <row r="216">
          <cell r="B216" t="str">
            <v>NWCL</v>
          </cell>
          <cell r="C216">
            <v>810</v>
          </cell>
        </row>
        <row r="217">
          <cell r="B217" t="str">
            <v>NYADI</v>
          </cell>
          <cell r="C217">
            <v>417</v>
          </cell>
        </row>
        <row r="218">
          <cell r="B218" t="str">
            <v>OHL</v>
          </cell>
          <cell r="C218">
            <v>706.4</v>
          </cell>
        </row>
        <row r="219">
          <cell r="B219" t="str">
            <v>OMPL</v>
          </cell>
          <cell r="C219">
            <v>1276</v>
          </cell>
        </row>
        <row r="220">
          <cell r="B220" t="str">
            <v>PBD88</v>
          </cell>
          <cell r="C220">
            <v>1245</v>
          </cell>
        </row>
        <row r="221">
          <cell r="B221" t="str">
            <v>PCBL</v>
          </cell>
          <cell r="C221">
            <v>261.60000000000002</v>
          </cell>
        </row>
        <row r="222">
          <cell r="B222" t="str">
            <v>PCBLP</v>
          </cell>
          <cell r="C222">
            <v>100</v>
          </cell>
        </row>
        <row r="223">
          <cell r="B223" t="str">
            <v>PFL</v>
          </cell>
          <cell r="C223">
            <v>360</v>
          </cell>
        </row>
        <row r="224">
          <cell r="B224" t="str">
            <v>PHCL</v>
          </cell>
          <cell r="C224">
            <v>265</v>
          </cell>
        </row>
        <row r="225">
          <cell r="B225" t="str">
            <v>PMHPL</v>
          </cell>
          <cell r="C225">
            <v>315</v>
          </cell>
        </row>
        <row r="226">
          <cell r="B226" t="str">
            <v>PMLI</v>
          </cell>
          <cell r="C226">
            <v>497</v>
          </cell>
        </row>
        <row r="227">
          <cell r="B227" t="str">
            <v>PPCL</v>
          </cell>
          <cell r="C227">
            <v>348</v>
          </cell>
        </row>
        <row r="228">
          <cell r="B228" t="str">
            <v>PPL</v>
          </cell>
          <cell r="C228">
            <v>317</v>
          </cell>
        </row>
        <row r="229">
          <cell r="B229" t="str">
            <v>PRIN</v>
          </cell>
          <cell r="C229">
            <v>684</v>
          </cell>
        </row>
        <row r="230">
          <cell r="B230" t="str">
            <v>PROFL</v>
          </cell>
          <cell r="C230">
            <v>450</v>
          </cell>
        </row>
        <row r="231">
          <cell r="B231" t="str">
            <v>PRSF</v>
          </cell>
          <cell r="C231">
            <v>10.74</v>
          </cell>
        </row>
        <row r="232">
          <cell r="B232" t="str">
            <v>PRVU</v>
          </cell>
          <cell r="C232">
            <v>185.2</v>
          </cell>
        </row>
        <row r="233">
          <cell r="B233" t="str">
            <v>PSF</v>
          </cell>
          <cell r="C233">
            <v>10.58</v>
          </cell>
        </row>
        <row r="234">
          <cell r="B234" t="str">
            <v>PURE</v>
          </cell>
          <cell r="C234">
            <v>1025</v>
          </cell>
        </row>
        <row r="235">
          <cell r="B235" t="str">
            <v>RADHI</v>
          </cell>
          <cell r="C235">
            <v>745</v>
          </cell>
        </row>
        <row r="236">
          <cell r="B236" t="str">
            <v>RAWA</v>
          </cell>
          <cell r="C236">
            <v>709</v>
          </cell>
        </row>
        <row r="237">
          <cell r="B237" t="str">
            <v>RBCL</v>
          </cell>
          <cell r="C237">
            <v>14948</v>
          </cell>
        </row>
        <row r="238">
          <cell r="B238" t="str">
            <v>RBCLPO</v>
          </cell>
          <cell r="C238">
            <v>12005</v>
          </cell>
        </row>
        <row r="239">
          <cell r="B239" t="str">
            <v>RFPL</v>
          </cell>
          <cell r="C239">
            <v>355.9</v>
          </cell>
        </row>
        <row r="240">
          <cell r="B240" t="str">
            <v>RHGCL</v>
          </cell>
          <cell r="C240">
            <v>243</v>
          </cell>
        </row>
        <row r="241">
          <cell r="B241" t="str">
            <v>RHPL</v>
          </cell>
          <cell r="C241">
            <v>272</v>
          </cell>
        </row>
        <row r="242">
          <cell r="B242" t="str">
            <v>RIDI</v>
          </cell>
          <cell r="C242">
            <v>221.9</v>
          </cell>
        </row>
        <row r="243">
          <cell r="B243" t="str">
            <v>RLFL</v>
          </cell>
          <cell r="C243">
            <v>417</v>
          </cell>
        </row>
        <row r="244">
          <cell r="B244" t="str">
            <v>RMF1</v>
          </cell>
          <cell r="C244">
            <v>9.23</v>
          </cell>
        </row>
        <row r="245">
          <cell r="B245" t="str">
            <v>RMF2</v>
          </cell>
          <cell r="C245">
            <v>9.59</v>
          </cell>
        </row>
        <row r="246">
          <cell r="B246" t="str">
            <v>RNLI</v>
          </cell>
          <cell r="C246">
            <v>475.9</v>
          </cell>
        </row>
        <row r="247">
          <cell r="B247" t="str">
            <v>RSDC</v>
          </cell>
          <cell r="C247">
            <v>643</v>
          </cell>
        </row>
        <row r="248">
          <cell r="B248" t="str">
            <v>RSY</v>
          </cell>
          <cell r="C248">
            <v>9.52</v>
          </cell>
        </row>
        <row r="249">
          <cell r="B249" t="str">
            <v>RURU</v>
          </cell>
          <cell r="C249">
            <v>670.5</v>
          </cell>
        </row>
        <row r="250">
          <cell r="B250" t="str">
            <v>SADBL</v>
          </cell>
          <cell r="C250">
            <v>400</v>
          </cell>
        </row>
        <row r="251">
          <cell r="B251" t="str">
            <v>SAGAR</v>
          </cell>
          <cell r="C251">
            <v>1699.9</v>
          </cell>
        </row>
        <row r="252">
          <cell r="B252" t="str">
            <v>SAGF</v>
          </cell>
          <cell r="C252">
            <v>9.9700000000000006</v>
          </cell>
        </row>
        <row r="253">
          <cell r="B253" t="str">
            <v>SAHAS</v>
          </cell>
          <cell r="C253">
            <v>548</v>
          </cell>
        </row>
        <row r="254">
          <cell r="B254" t="str">
            <v>SAIL</v>
          </cell>
          <cell r="C254">
            <v>854</v>
          </cell>
        </row>
        <row r="255">
          <cell r="B255" t="str">
            <v>SALICO</v>
          </cell>
          <cell r="C255">
            <v>618.5</v>
          </cell>
        </row>
        <row r="256">
          <cell r="B256" t="str">
            <v>SAND2085</v>
          </cell>
          <cell r="C256">
            <v>1157</v>
          </cell>
        </row>
        <row r="257">
          <cell r="B257" t="str">
            <v>SANIMA</v>
          </cell>
          <cell r="C257">
            <v>317.10000000000002</v>
          </cell>
        </row>
        <row r="258">
          <cell r="B258" t="str">
            <v>SANVI</v>
          </cell>
          <cell r="C258">
            <v>677.9</v>
          </cell>
        </row>
        <row r="259">
          <cell r="B259" t="str">
            <v>SAPDBL</v>
          </cell>
          <cell r="C259">
            <v>890</v>
          </cell>
        </row>
        <row r="260">
          <cell r="B260" t="str">
            <v>SARBTM</v>
          </cell>
          <cell r="C260">
            <v>875.3</v>
          </cell>
        </row>
        <row r="261">
          <cell r="B261" t="str">
            <v>SBCF</v>
          </cell>
          <cell r="C261">
            <v>9.15</v>
          </cell>
        </row>
        <row r="262">
          <cell r="B262" t="str">
            <v>SBD89</v>
          </cell>
          <cell r="C262">
            <v>1260</v>
          </cell>
        </row>
        <row r="263">
          <cell r="B263" t="str">
            <v>SBI</v>
          </cell>
          <cell r="C263">
            <v>405</v>
          </cell>
        </row>
        <row r="264">
          <cell r="B264" t="str">
            <v>SBID2090</v>
          </cell>
          <cell r="C264">
            <v>1085</v>
          </cell>
        </row>
        <row r="265">
          <cell r="B265" t="str">
            <v>SBL</v>
          </cell>
          <cell r="C265">
            <v>376.8</v>
          </cell>
        </row>
        <row r="266">
          <cell r="B266" t="str">
            <v>SCB</v>
          </cell>
          <cell r="C266">
            <v>632</v>
          </cell>
        </row>
        <row r="267">
          <cell r="B267" t="str">
            <v>SCBD</v>
          </cell>
          <cell r="C267">
            <v>1210.0999999999999</v>
          </cell>
        </row>
        <row r="268">
          <cell r="B268" t="str">
            <v>SEF</v>
          </cell>
          <cell r="C268">
            <v>9.58</v>
          </cell>
        </row>
        <row r="269">
          <cell r="B269" t="str">
            <v>SFCL</v>
          </cell>
          <cell r="C269">
            <v>376</v>
          </cell>
        </row>
        <row r="270">
          <cell r="B270" t="str">
            <v>SFEF</v>
          </cell>
          <cell r="C270">
            <v>9.6199999999999992</v>
          </cell>
        </row>
        <row r="271">
          <cell r="B271" t="str">
            <v>SFMF</v>
          </cell>
          <cell r="C271">
            <v>10.3</v>
          </cell>
        </row>
        <row r="272">
          <cell r="B272" t="str">
            <v>SGHC</v>
          </cell>
          <cell r="C272">
            <v>390</v>
          </cell>
        </row>
        <row r="273">
          <cell r="B273" t="str">
            <v>SGIC</v>
          </cell>
          <cell r="C273">
            <v>478</v>
          </cell>
        </row>
        <row r="274">
          <cell r="B274" t="str">
            <v>SHEL</v>
          </cell>
          <cell r="C274">
            <v>272.7</v>
          </cell>
        </row>
        <row r="275">
          <cell r="B275" t="str">
            <v>SHINE</v>
          </cell>
          <cell r="C275">
            <v>398.7</v>
          </cell>
        </row>
        <row r="276">
          <cell r="B276" t="str">
            <v>SHINED</v>
          </cell>
          <cell r="C276">
            <v>1162.8</v>
          </cell>
        </row>
        <row r="277">
          <cell r="B277" t="str">
            <v>SHIVM</v>
          </cell>
          <cell r="C277">
            <v>607.5</v>
          </cell>
        </row>
        <row r="278">
          <cell r="B278" t="str">
            <v>SHL</v>
          </cell>
          <cell r="C278">
            <v>487.9</v>
          </cell>
        </row>
        <row r="279">
          <cell r="B279" t="str">
            <v>SHLB</v>
          </cell>
          <cell r="C279">
            <v>1579</v>
          </cell>
        </row>
        <row r="280">
          <cell r="B280" t="str">
            <v>SHPC</v>
          </cell>
          <cell r="C280">
            <v>525</v>
          </cell>
        </row>
        <row r="281">
          <cell r="B281" t="str">
            <v>SICL</v>
          </cell>
          <cell r="C281">
            <v>631</v>
          </cell>
        </row>
        <row r="282">
          <cell r="B282" t="str">
            <v>SIFC</v>
          </cell>
          <cell r="C282">
            <v>499.9</v>
          </cell>
        </row>
        <row r="283">
          <cell r="B283" t="str">
            <v>SIGS2</v>
          </cell>
          <cell r="C283">
            <v>9.8000000000000007</v>
          </cell>
        </row>
        <row r="284">
          <cell r="B284" t="str">
            <v>SIGS3</v>
          </cell>
          <cell r="C284">
            <v>10.26</v>
          </cell>
        </row>
        <row r="285">
          <cell r="B285" t="str">
            <v>SIKLES</v>
          </cell>
          <cell r="C285">
            <v>568</v>
          </cell>
        </row>
        <row r="286">
          <cell r="B286" t="str">
            <v>SINDU</v>
          </cell>
          <cell r="C286">
            <v>715.1</v>
          </cell>
        </row>
        <row r="287">
          <cell r="B287" t="str">
            <v>SJCL</v>
          </cell>
          <cell r="C287">
            <v>286.60000000000002</v>
          </cell>
        </row>
        <row r="288">
          <cell r="B288" t="str">
            <v>SJLIC</v>
          </cell>
          <cell r="C288">
            <v>465.1</v>
          </cell>
        </row>
        <row r="289">
          <cell r="B289" t="str">
            <v>SKBBL</v>
          </cell>
          <cell r="C289">
            <v>776</v>
          </cell>
        </row>
        <row r="290">
          <cell r="B290" t="str">
            <v>SLBBL</v>
          </cell>
          <cell r="C290">
            <v>946</v>
          </cell>
        </row>
        <row r="291">
          <cell r="B291" t="str">
            <v>SLBSL</v>
          </cell>
          <cell r="C291">
            <v>1292</v>
          </cell>
        </row>
        <row r="292">
          <cell r="B292" t="str">
            <v>SLCF</v>
          </cell>
          <cell r="C292">
            <v>9.1999999999999993</v>
          </cell>
        </row>
        <row r="293">
          <cell r="B293" t="str">
            <v>SMATA</v>
          </cell>
          <cell r="C293">
            <v>803</v>
          </cell>
        </row>
        <row r="294">
          <cell r="B294" t="str">
            <v>SMB</v>
          </cell>
          <cell r="C294">
            <v>1745</v>
          </cell>
        </row>
        <row r="295">
          <cell r="B295" t="str">
            <v>SMFBS</v>
          </cell>
          <cell r="C295">
            <v>1700</v>
          </cell>
        </row>
        <row r="296">
          <cell r="B296" t="str">
            <v>SMH</v>
          </cell>
          <cell r="C296">
            <v>710</v>
          </cell>
        </row>
        <row r="297">
          <cell r="B297" t="str">
            <v>SMHL</v>
          </cell>
          <cell r="C297">
            <v>560</v>
          </cell>
        </row>
        <row r="298">
          <cell r="B298" t="str">
            <v>SMJC</v>
          </cell>
          <cell r="C298">
            <v>492</v>
          </cell>
        </row>
        <row r="299">
          <cell r="B299" t="str">
            <v>SMPDA</v>
          </cell>
          <cell r="C299">
            <v>884</v>
          </cell>
        </row>
        <row r="300">
          <cell r="B300" t="str">
            <v>SNLI</v>
          </cell>
          <cell r="C300">
            <v>468</v>
          </cell>
        </row>
        <row r="301">
          <cell r="B301" t="str">
            <v>SONA</v>
          </cell>
          <cell r="C301">
            <v>421.4</v>
          </cell>
        </row>
        <row r="302">
          <cell r="B302" t="str">
            <v>SPC</v>
          </cell>
          <cell r="C302">
            <v>533</v>
          </cell>
        </row>
        <row r="303">
          <cell r="B303" t="str">
            <v>SPDL</v>
          </cell>
          <cell r="C303">
            <v>383</v>
          </cell>
        </row>
        <row r="304">
          <cell r="B304" t="str">
            <v>SPHL</v>
          </cell>
          <cell r="C304">
            <v>543</v>
          </cell>
        </row>
        <row r="305">
          <cell r="B305" t="str">
            <v>SPIL</v>
          </cell>
          <cell r="C305">
            <v>759</v>
          </cell>
        </row>
        <row r="306">
          <cell r="B306" t="str">
            <v>SPL</v>
          </cell>
          <cell r="C306">
            <v>827</v>
          </cell>
        </row>
        <row r="307">
          <cell r="B307" t="str">
            <v>SRBLD83</v>
          </cell>
          <cell r="C307">
            <v>1123.5999999999999</v>
          </cell>
        </row>
        <row r="308">
          <cell r="B308" t="str">
            <v>SRLI</v>
          </cell>
          <cell r="C308">
            <v>392.5</v>
          </cell>
        </row>
        <row r="309">
          <cell r="B309" t="str">
            <v>SSHL</v>
          </cell>
          <cell r="C309">
            <v>152.69999999999999</v>
          </cell>
        </row>
        <row r="310">
          <cell r="B310" t="str">
            <v>STC</v>
          </cell>
          <cell r="C310">
            <v>5525</v>
          </cell>
        </row>
        <row r="311">
          <cell r="B311" t="str">
            <v>SWASTIK</v>
          </cell>
          <cell r="C311">
            <v>2770</v>
          </cell>
        </row>
        <row r="312">
          <cell r="B312" t="str">
            <v>SWBBL</v>
          </cell>
          <cell r="C312">
            <v>737</v>
          </cell>
        </row>
        <row r="313">
          <cell r="B313" t="str">
            <v>SWMF</v>
          </cell>
          <cell r="C313">
            <v>673</v>
          </cell>
        </row>
        <row r="314">
          <cell r="B314" t="str">
            <v>SYPNL</v>
          </cell>
          <cell r="C314">
            <v>1056</v>
          </cell>
        </row>
        <row r="315">
          <cell r="B315" t="str">
            <v>TAMOR</v>
          </cell>
          <cell r="C315">
            <v>444</v>
          </cell>
        </row>
        <row r="316">
          <cell r="B316" t="str">
            <v>TPC</v>
          </cell>
          <cell r="C316">
            <v>367.8</v>
          </cell>
        </row>
        <row r="317">
          <cell r="B317" t="str">
            <v>TRH</v>
          </cell>
          <cell r="C317">
            <v>710</v>
          </cell>
        </row>
        <row r="318">
          <cell r="B318" t="str">
            <v>TSHL</v>
          </cell>
          <cell r="C318">
            <v>722.7</v>
          </cell>
        </row>
        <row r="319">
          <cell r="B319" t="str">
            <v>TTL</v>
          </cell>
          <cell r="C319">
            <v>787.8</v>
          </cell>
        </row>
        <row r="320">
          <cell r="B320" t="str">
            <v>TVCL</v>
          </cell>
          <cell r="C320">
            <v>391.5</v>
          </cell>
        </row>
        <row r="321">
          <cell r="B321" t="str">
            <v>UAIL</v>
          </cell>
          <cell r="C321">
            <v>452</v>
          </cell>
        </row>
        <row r="322">
          <cell r="B322" t="str">
            <v>UHEWA</v>
          </cell>
          <cell r="C322">
            <v>548.9</v>
          </cell>
        </row>
        <row r="323">
          <cell r="B323" t="str">
            <v>ULBSL</v>
          </cell>
          <cell r="C323">
            <v>3480</v>
          </cell>
        </row>
        <row r="324">
          <cell r="B324" t="str">
            <v>ULHC</v>
          </cell>
          <cell r="C324">
            <v>459</v>
          </cell>
        </row>
        <row r="325">
          <cell r="B325" t="str">
            <v>UMHL</v>
          </cell>
          <cell r="C325">
            <v>564</v>
          </cell>
        </row>
        <row r="326">
          <cell r="B326" t="str">
            <v>UMRH</v>
          </cell>
          <cell r="C326">
            <v>545</v>
          </cell>
        </row>
        <row r="327">
          <cell r="B327" t="str">
            <v>UNHPL</v>
          </cell>
          <cell r="C327">
            <v>475.7</v>
          </cell>
        </row>
        <row r="328">
          <cell r="B328" t="str">
            <v>UNL</v>
          </cell>
          <cell r="C328">
            <v>47000</v>
          </cell>
        </row>
        <row r="329">
          <cell r="B329" t="str">
            <v>UNLB</v>
          </cell>
          <cell r="C329">
            <v>1889</v>
          </cell>
        </row>
        <row r="330">
          <cell r="B330" t="str">
            <v>UPCL</v>
          </cell>
          <cell r="C330">
            <v>361</v>
          </cell>
        </row>
        <row r="331">
          <cell r="B331" t="str">
            <v>UPPER</v>
          </cell>
          <cell r="C331">
            <v>173.9</v>
          </cell>
        </row>
        <row r="332">
          <cell r="B332" t="str">
            <v>USHEC</v>
          </cell>
          <cell r="C332">
            <v>460</v>
          </cell>
        </row>
        <row r="333">
          <cell r="B333" t="str">
            <v>USHL</v>
          </cell>
          <cell r="C333">
            <v>847.9</v>
          </cell>
        </row>
        <row r="334">
          <cell r="B334" t="str">
            <v>USLB</v>
          </cell>
          <cell r="C334">
            <v>1460</v>
          </cell>
        </row>
        <row r="335">
          <cell r="B335" t="str">
            <v>VLBS</v>
          </cell>
          <cell r="C335">
            <v>757</v>
          </cell>
        </row>
        <row r="336">
          <cell r="B336" t="str">
            <v>VLUCL</v>
          </cell>
          <cell r="C336">
            <v>564.5</v>
          </cell>
        </row>
        <row r="337">
          <cell r="B337" t="str">
            <v>WNLB</v>
          </cell>
          <cell r="C337">
            <v>1481.1</v>
          </cell>
        </row>
      </sheetData>
      <sheetData sheetId="4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Power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  <row r="911">
          <cell r="D911" t="str">
            <v>MABEL</v>
          </cell>
          <cell r="F911" t="str">
            <v>Hydro Non Converted</v>
          </cell>
        </row>
        <row r="912">
          <cell r="D912" t="str">
            <v>HLICF</v>
          </cell>
          <cell r="F912" t="str">
            <v>Mutual Fund</v>
          </cell>
        </row>
        <row r="913">
          <cell r="D913" t="str">
            <v>DHEL</v>
          </cell>
          <cell r="F913" t="str">
            <v>Hydro Non Converted</v>
          </cell>
        </row>
        <row r="914">
          <cell r="D914" t="str">
            <v>SAGAR</v>
          </cell>
          <cell r="F914" t="str">
            <v>Manufacturing And Processing</v>
          </cell>
        </row>
        <row r="915">
          <cell r="D915" t="str">
            <v>BUNGAL</v>
          </cell>
          <cell r="F915" t="str">
            <v>Hydro Non Converted</v>
          </cell>
        </row>
        <row r="916">
          <cell r="D916" t="str">
            <v>SWASTIK</v>
          </cell>
          <cell r="F916" t="str">
            <v>Microfinance</v>
          </cell>
        </row>
        <row r="917">
          <cell r="D917" t="str">
            <v>SHINED</v>
          </cell>
          <cell r="F917" t="str">
            <v>Non-Convertible Debentures</v>
          </cell>
        </row>
        <row r="918">
          <cell r="D918" t="str">
            <v>BANDIPUR</v>
          </cell>
          <cell r="F918" t="str">
            <v>Hotels And Tourism</v>
          </cell>
        </row>
        <row r="919">
          <cell r="D919" t="str">
            <v>SBID2090</v>
          </cell>
          <cell r="F919" t="str">
            <v>Non-Convertible Debentures</v>
          </cell>
        </row>
        <row r="920">
          <cell r="D920" t="str">
            <v>JHAPA</v>
          </cell>
          <cell r="F920" t="str">
            <v>Others</v>
          </cell>
        </row>
        <row r="921">
          <cell r="D921" t="str">
            <v>SBID2090</v>
          </cell>
          <cell r="F921" t="str">
            <v>Non-Convertible Debentures</v>
          </cell>
        </row>
        <row r="922">
          <cell r="D922" t="str">
            <v>NABILD2089</v>
          </cell>
          <cell r="F922" t="str">
            <v>Non-Convertible Debentures</v>
          </cell>
        </row>
        <row r="923">
          <cell r="D923" t="str">
            <v>SAIL</v>
          </cell>
          <cell r="F923" t="str">
            <v>Manufacturing And Processing</v>
          </cell>
        </row>
        <row r="924">
          <cell r="D924" t="str">
            <v>SYPNL</v>
          </cell>
          <cell r="F924" t="str">
            <v>Manufacturing And Processing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925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295</v>
          </cell>
          <cell r="E3">
            <v>143055192</v>
          </cell>
          <cell r="F3">
            <v>70097044.079999998</v>
          </cell>
        </row>
        <row r="4">
          <cell r="B4" t="str">
            <v>AHL</v>
          </cell>
          <cell r="D4">
            <v>543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273.89999999999998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193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245.8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1199.9000000000001</v>
          </cell>
          <cell r="E8">
            <v>8026857</v>
          </cell>
          <cell r="F8">
            <v>2648862.81</v>
          </cell>
        </row>
        <row r="9">
          <cell r="B9" t="str">
            <v>ALICL</v>
          </cell>
          <cell r="D9">
            <v>465.5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6079.9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294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920.6</v>
          </cell>
          <cell r="E12">
            <v>2500000</v>
          </cell>
          <cell r="F12">
            <v>975000</v>
          </cell>
        </row>
        <row r="13">
          <cell r="B13" t="str">
            <v>BANDIPUR</v>
          </cell>
          <cell r="D13">
            <v>778.3</v>
          </cell>
          <cell r="E13">
            <v>28300000</v>
          </cell>
          <cell r="F13">
            <v>5943000</v>
          </cell>
        </row>
        <row r="14">
          <cell r="B14" t="str">
            <v>BARUN</v>
          </cell>
          <cell r="D14">
            <v>313.89999999999998</v>
          </cell>
          <cell r="E14">
            <v>10975566</v>
          </cell>
          <cell r="F14">
            <v>10975566</v>
          </cell>
        </row>
        <row r="15">
          <cell r="B15" t="str">
            <v>BBC</v>
          </cell>
          <cell r="D15">
            <v>4818.8999999999996</v>
          </cell>
          <cell r="E15">
            <v>491400</v>
          </cell>
          <cell r="F15">
            <v>73710</v>
          </cell>
        </row>
        <row r="16">
          <cell r="B16" t="str">
            <v>BEDC</v>
          </cell>
          <cell r="D16">
            <v>539</v>
          </cell>
          <cell r="E16">
            <v>5440534</v>
          </cell>
          <cell r="F16">
            <v>1523349.5200000003</v>
          </cell>
        </row>
        <row r="17">
          <cell r="B17" t="str">
            <v>BFC</v>
          </cell>
          <cell r="D17">
            <v>456.2</v>
          </cell>
          <cell r="E17">
            <v>8904242</v>
          </cell>
          <cell r="F17">
            <v>3561696.8000000003</v>
          </cell>
        </row>
        <row r="18">
          <cell r="B18" t="str">
            <v>BGWT</v>
          </cell>
          <cell r="D18">
            <v>765</v>
          </cell>
          <cell r="E18">
            <v>6782399</v>
          </cell>
          <cell r="F18">
            <v>1017359.85</v>
          </cell>
        </row>
        <row r="19">
          <cell r="B19" t="str">
            <v>BHCL</v>
          </cell>
          <cell r="D19">
            <v>497.4</v>
          </cell>
          <cell r="E19">
            <v>9091013</v>
          </cell>
          <cell r="F19">
            <v>4454596.37</v>
          </cell>
        </row>
        <row r="20">
          <cell r="B20" t="str">
            <v>BHDC</v>
          </cell>
          <cell r="D20">
            <v>477.9</v>
          </cell>
          <cell r="E20">
            <v>11298000</v>
          </cell>
          <cell r="F20">
            <v>11298000</v>
          </cell>
        </row>
        <row r="21">
          <cell r="B21" t="str">
            <v>BHL</v>
          </cell>
          <cell r="D21">
            <v>177.1</v>
          </cell>
          <cell r="E21">
            <v>36559400</v>
          </cell>
          <cell r="F21">
            <v>36559400</v>
          </cell>
        </row>
        <row r="22">
          <cell r="B22" t="str">
            <v>BHPL</v>
          </cell>
          <cell r="D22">
            <v>516</v>
          </cell>
          <cell r="E22">
            <v>2500000</v>
          </cell>
          <cell r="F22">
            <v>2500000</v>
          </cell>
        </row>
        <row r="23">
          <cell r="B23" t="str">
            <v>BNHC</v>
          </cell>
          <cell r="D23">
            <v>439</v>
          </cell>
          <cell r="E23">
            <v>4000000</v>
          </cell>
          <cell r="F23">
            <v>4000000</v>
          </cell>
        </row>
        <row r="24">
          <cell r="B24" t="str">
            <v>BNL</v>
          </cell>
          <cell r="D24">
            <v>16250</v>
          </cell>
          <cell r="E24">
            <v>1948887</v>
          </cell>
          <cell r="F24">
            <v>175399.83</v>
          </cell>
        </row>
        <row r="25">
          <cell r="B25" t="str">
            <v>BNT</v>
          </cell>
          <cell r="D25">
            <v>11800</v>
          </cell>
          <cell r="E25">
            <v>1210000</v>
          </cell>
          <cell r="F25">
            <v>108900</v>
          </cell>
        </row>
        <row r="26">
          <cell r="B26" t="str">
            <v>BPCL</v>
          </cell>
          <cell r="D26">
            <v>745.1</v>
          </cell>
          <cell r="E26">
            <v>34090650</v>
          </cell>
          <cell r="F26">
            <v>34090650</v>
          </cell>
        </row>
        <row r="27">
          <cell r="B27" t="str">
            <v>BUNGAL</v>
          </cell>
          <cell r="D27">
            <v>620.29999999999995</v>
          </cell>
          <cell r="E27">
            <v>8300000</v>
          </cell>
          <cell r="F27">
            <v>2905000</v>
          </cell>
        </row>
        <row r="28">
          <cell r="B28" t="str">
            <v>CBBL</v>
          </cell>
          <cell r="D28">
            <v>932</v>
          </cell>
          <cell r="E28">
            <v>36172641</v>
          </cell>
          <cell r="F28">
            <v>17724594.09</v>
          </cell>
        </row>
        <row r="29">
          <cell r="B29" t="str">
            <v>CFCL</v>
          </cell>
          <cell r="D29">
            <v>470</v>
          </cell>
          <cell r="E29">
            <v>9488755</v>
          </cell>
          <cell r="F29">
            <v>4649489.95</v>
          </cell>
        </row>
        <row r="30">
          <cell r="B30" t="str">
            <v>CGH</v>
          </cell>
          <cell r="D30">
            <v>859</v>
          </cell>
          <cell r="E30">
            <v>16107956</v>
          </cell>
          <cell r="F30">
            <v>16107956</v>
          </cell>
        </row>
        <row r="31">
          <cell r="B31" t="str">
            <v>CHCL</v>
          </cell>
          <cell r="D31">
            <v>471</v>
          </cell>
          <cell r="E31">
            <v>94849887</v>
          </cell>
          <cell r="F31">
            <v>94849887</v>
          </cell>
        </row>
        <row r="32">
          <cell r="B32" t="str">
            <v>CHDC</v>
          </cell>
          <cell r="D32">
            <v>2243</v>
          </cell>
          <cell r="E32">
            <v>10342371</v>
          </cell>
          <cell r="F32">
            <v>10342371</v>
          </cell>
        </row>
        <row r="33">
          <cell r="B33" t="str">
            <v>CHL</v>
          </cell>
          <cell r="D33">
            <v>256.7</v>
          </cell>
          <cell r="E33">
            <v>7739550</v>
          </cell>
          <cell r="F33">
            <v>7739550</v>
          </cell>
        </row>
        <row r="34">
          <cell r="B34" t="str">
            <v>CIT</v>
          </cell>
          <cell r="D34">
            <v>1835</v>
          </cell>
          <cell r="E34">
            <v>64817123</v>
          </cell>
          <cell r="F34">
            <v>12963424.600000001</v>
          </cell>
        </row>
        <row r="35">
          <cell r="B35" t="str">
            <v>CITY</v>
          </cell>
          <cell r="D35">
            <v>475.1</v>
          </cell>
          <cell r="E35">
            <v>30132000</v>
          </cell>
          <cell r="F35">
            <v>3013200</v>
          </cell>
        </row>
        <row r="36">
          <cell r="B36" t="str">
            <v>CKHL</v>
          </cell>
          <cell r="D36">
            <v>665</v>
          </cell>
          <cell r="E36">
            <v>4000000</v>
          </cell>
          <cell r="F36">
            <v>960000</v>
          </cell>
        </row>
        <row r="37">
          <cell r="B37" t="str">
            <v>CLI</v>
          </cell>
          <cell r="D37">
            <v>467</v>
          </cell>
          <cell r="E37">
            <v>50000000</v>
          </cell>
          <cell r="F37">
            <v>15000000</v>
          </cell>
        </row>
        <row r="38">
          <cell r="B38" t="str">
            <v>CORBL</v>
          </cell>
          <cell r="D38">
            <v>1580</v>
          </cell>
          <cell r="E38">
            <v>5250000</v>
          </cell>
          <cell r="F38">
            <v>1575000</v>
          </cell>
        </row>
        <row r="39">
          <cell r="B39" t="str">
            <v>CREST</v>
          </cell>
          <cell r="D39">
            <v>1197</v>
          </cell>
          <cell r="E39">
            <v>7500000</v>
          </cell>
          <cell r="F39">
            <v>2250000</v>
          </cell>
        </row>
        <row r="40">
          <cell r="B40" t="str">
            <v>CYCL</v>
          </cell>
          <cell r="D40">
            <v>1639</v>
          </cell>
          <cell r="E40">
            <v>2664244</v>
          </cell>
          <cell r="F40">
            <v>879200.52</v>
          </cell>
        </row>
        <row r="41">
          <cell r="B41" t="str">
            <v>CZBIL</v>
          </cell>
          <cell r="D41">
            <v>198.8</v>
          </cell>
          <cell r="E41">
            <v>155098063</v>
          </cell>
          <cell r="F41">
            <v>75998050.870000005</v>
          </cell>
        </row>
        <row r="42">
          <cell r="B42" t="str">
            <v>DDBL</v>
          </cell>
          <cell r="D42">
            <v>800</v>
          </cell>
          <cell r="E42">
            <v>20551143</v>
          </cell>
          <cell r="F42">
            <v>10070060.07</v>
          </cell>
        </row>
        <row r="43">
          <cell r="B43" t="str">
            <v>DHEL</v>
          </cell>
          <cell r="D43">
            <v>584.9</v>
          </cell>
          <cell r="E43">
            <v>10305000</v>
          </cell>
          <cell r="F43">
            <v>3915900</v>
          </cell>
        </row>
        <row r="44">
          <cell r="B44" t="str">
            <v>DHPL</v>
          </cell>
          <cell r="D44">
            <v>291.60000000000002</v>
          </cell>
          <cell r="E44">
            <v>2640000</v>
          </cell>
          <cell r="F44">
            <v>2640000</v>
          </cell>
        </row>
        <row r="45">
          <cell r="B45" t="str">
            <v>DLBS</v>
          </cell>
          <cell r="D45">
            <v>1314.2</v>
          </cell>
          <cell r="E45">
            <v>1331000</v>
          </cell>
          <cell r="F45">
            <v>425920</v>
          </cell>
        </row>
        <row r="46">
          <cell r="B46" t="str">
            <v>DOLTI</v>
          </cell>
          <cell r="D46">
            <v>508</v>
          </cell>
          <cell r="E46">
            <v>5364860</v>
          </cell>
          <cell r="F46">
            <v>1609458</v>
          </cell>
        </row>
        <row r="47">
          <cell r="B47" t="str">
            <v>DORDI</v>
          </cell>
          <cell r="D47">
            <v>254.5</v>
          </cell>
          <cell r="E47">
            <v>20991579</v>
          </cell>
          <cell r="F47">
            <v>20991579</v>
          </cell>
        </row>
        <row r="48">
          <cell r="B48" t="str">
            <v>EBL</v>
          </cell>
          <cell r="D48">
            <v>652</v>
          </cell>
          <cell r="E48">
            <v>137213756</v>
          </cell>
          <cell r="F48">
            <v>56257639.959999993</v>
          </cell>
        </row>
        <row r="49">
          <cell r="B49" t="str">
            <v>EDBL</v>
          </cell>
          <cell r="D49">
            <v>576.9</v>
          </cell>
          <cell r="E49">
            <v>12496945</v>
          </cell>
          <cell r="F49">
            <v>6123503.0499999998</v>
          </cell>
        </row>
        <row r="50">
          <cell r="B50" t="str">
            <v>EHPL</v>
          </cell>
          <cell r="D50">
            <v>390</v>
          </cell>
          <cell r="E50">
            <v>6200000</v>
          </cell>
          <cell r="F50">
            <v>6200000</v>
          </cell>
        </row>
        <row r="51">
          <cell r="B51" t="str">
            <v>ENL</v>
          </cell>
          <cell r="D51">
            <v>900</v>
          </cell>
          <cell r="E51">
            <v>5556001</v>
          </cell>
          <cell r="F51">
            <v>5556001</v>
          </cell>
        </row>
        <row r="52">
          <cell r="B52" t="str">
            <v>FMDBL</v>
          </cell>
          <cell r="D52">
            <v>770.1</v>
          </cell>
          <cell r="E52">
            <v>13448713</v>
          </cell>
          <cell r="F52">
            <v>6589869.3700000001</v>
          </cell>
        </row>
        <row r="53">
          <cell r="B53" t="str">
            <v>FOWAD</v>
          </cell>
          <cell r="D53">
            <v>1084.0999999999999</v>
          </cell>
          <cell r="E53">
            <v>11959537</v>
          </cell>
          <cell r="F53">
            <v>3587861.1</v>
          </cell>
        </row>
        <row r="54">
          <cell r="B54" t="str">
            <v>GBBL</v>
          </cell>
          <cell r="D54">
            <v>383</v>
          </cell>
          <cell r="E54">
            <v>60213484</v>
          </cell>
          <cell r="F54">
            <v>29504607.16</v>
          </cell>
        </row>
        <row r="55">
          <cell r="B55" t="str">
            <v>GBIME</v>
          </cell>
          <cell r="D55">
            <v>227</v>
          </cell>
          <cell r="E55">
            <v>381158530</v>
          </cell>
          <cell r="F55">
            <v>186767679.69999999</v>
          </cell>
        </row>
        <row r="56">
          <cell r="B56" t="str">
            <v>GBLBS</v>
          </cell>
          <cell r="D56">
            <v>787</v>
          </cell>
          <cell r="E56">
            <v>10053500</v>
          </cell>
          <cell r="F56">
            <v>2714445</v>
          </cell>
        </row>
        <row r="57">
          <cell r="B57" t="str">
            <v>GCIL</v>
          </cell>
          <cell r="D57">
            <v>412.1</v>
          </cell>
          <cell r="E57">
            <v>50244543</v>
          </cell>
          <cell r="F57">
            <v>10048908.6</v>
          </cell>
        </row>
        <row r="58">
          <cell r="B58" t="str">
            <v>GFCL</v>
          </cell>
          <cell r="D58">
            <v>590</v>
          </cell>
          <cell r="E58">
            <v>9461152</v>
          </cell>
          <cell r="F58">
            <v>4635964.4799999995</v>
          </cell>
        </row>
        <row r="59">
          <cell r="B59" t="str">
            <v>GHL</v>
          </cell>
          <cell r="D59">
            <v>211.7</v>
          </cell>
          <cell r="E59">
            <v>16500000</v>
          </cell>
          <cell r="F59">
            <v>16500000</v>
          </cell>
        </row>
        <row r="60">
          <cell r="B60" t="str">
            <v>GILB</v>
          </cell>
          <cell r="D60">
            <v>1170</v>
          </cell>
          <cell r="E60">
            <v>6189000</v>
          </cell>
          <cell r="F60">
            <v>1856700</v>
          </cell>
        </row>
        <row r="61">
          <cell r="B61" t="str">
            <v>GLBSL</v>
          </cell>
          <cell r="D61">
            <v>1959.7</v>
          </cell>
          <cell r="E61">
            <v>1158530</v>
          </cell>
          <cell r="F61">
            <v>370729.60000000003</v>
          </cell>
        </row>
        <row r="62">
          <cell r="B62" t="str">
            <v>GLH</v>
          </cell>
          <cell r="D62">
            <v>249.5</v>
          </cell>
          <cell r="E62">
            <v>18000000</v>
          </cell>
          <cell r="F62">
            <v>18000000</v>
          </cell>
        </row>
        <row r="63">
          <cell r="B63" t="str">
            <v>GMFBS</v>
          </cell>
          <cell r="D63">
            <v>1524</v>
          </cell>
          <cell r="E63">
            <v>1515545</v>
          </cell>
          <cell r="F63">
            <v>484974.4</v>
          </cell>
        </row>
        <row r="64">
          <cell r="B64" t="str">
            <v>GMFIL</v>
          </cell>
          <cell r="D64">
            <v>452.9</v>
          </cell>
          <cell r="E64">
            <v>10121760</v>
          </cell>
          <cell r="F64">
            <v>4858444.8</v>
          </cell>
        </row>
        <row r="65">
          <cell r="B65" t="str">
            <v>GMLI</v>
          </cell>
          <cell r="D65">
            <v>1720</v>
          </cell>
          <cell r="E65">
            <v>7500000</v>
          </cell>
          <cell r="F65">
            <v>2250000</v>
          </cell>
        </row>
        <row r="66">
          <cell r="B66" t="str">
            <v>GRDBL</v>
          </cell>
          <cell r="D66">
            <v>1143.7</v>
          </cell>
          <cell r="E66">
            <v>6155000</v>
          </cell>
          <cell r="F66">
            <v>3015950</v>
          </cell>
        </row>
        <row r="67">
          <cell r="B67" t="str">
            <v>GUFL</v>
          </cell>
          <cell r="D67">
            <v>500</v>
          </cell>
          <cell r="E67">
            <v>8679938</v>
          </cell>
          <cell r="F67">
            <v>4253169.62</v>
          </cell>
        </row>
        <row r="68">
          <cell r="B68" t="str">
            <v>GVL</v>
          </cell>
          <cell r="D68">
            <v>501</v>
          </cell>
          <cell r="E68">
            <v>34375000</v>
          </cell>
          <cell r="F68">
            <v>34375000</v>
          </cell>
        </row>
        <row r="69">
          <cell r="B69" t="str">
            <v>HATHY</v>
          </cell>
          <cell r="D69">
            <v>887</v>
          </cell>
          <cell r="E69">
            <v>31711680</v>
          </cell>
          <cell r="F69">
            <v>3805401.5999999996</v>
          </cell>
        </row>
        <row r="70">
          <cell r="B70" t="str">
            <v>HBL</v>
          </cell>
          <cell r="D70">
            <v>190.5</v>
          </cell>
          <cell r="E70">
            <v>225816625</v>
          </cell>
          <cell r="F70">
            <v>60970488.750000007</v>
          </cell>
        </row>
        <row r="71">
          <cell r="B71" t="str">
            <v>HDHPC</v>
          </cell>
          <cell r="D71">
            <v>175</v>
          </cell>
          <cell r="E71">
            <v>28000000</v>
          </cell>
          <cell r="F71">
            <v>28000000</v>
          </cell>
        </row>
        <row r="72">
          <cell r="B72" t="str">
            <v>HDL</v>
          </cell>
          <cell r="D72">
            <v>1156.0999999999999</v>
          </cell>
          <cell r="E72">
            <v>36880822</v>
          </cell>
          <cell r="F72">
            <v>15489945.24</v>
          </cell>
        </row>
        <row r="73">
          <cell r="B73" t="str">
            <v>HEI</v>
          </cell>
          <cell r="D73">
            <v>507</v>
          </cell>
          <cell r="E73">
            <v>25001578</v>
          </cell>
          <cell r="F73">
            <v>12250773.220000001</v>
          </cell>
        </row>
        <row r="74">
          <cell r="B74" t="str">
            <v>HEIP</v>
          </cell>
          <cell r="D74">
            <v>323</v>
          </cell>
          <cell r="E74">
            <v>2675044</v>
          </cell>
          <cell r="F74" t="e">
            <v>#VALUE!</v>
          </cell>
        </row>
        <row r="75">
          <cell r="B75" t="str">
            <v>HHL</v>
          </cell>
          <cell r="D75">
            <v>324</v>
          </cell>
          <cell r="E75">
            <v>10950000</v>
          </cell>
          <cell r="F75">
            <v>10950000</v>
          </cell>
        </row>
        <row r="76">
          <cell r="B76" t="str">
            <v>HIDCL</v>
          </cell>
          <cell r="D76">
            <v>258.89999999999998</v>
          </cell>
          <cell r="E76">
            <v>249282102</v>
          </cell>
          <cell r="F76">
            <v>49856420.400000006</v>
          </cell>
        </row>
        <row r="77">
          <cell r="B77" t="str">
            <v>HIDCLP</v>
          </cell>
          <cell r="D77">
            <v>180.1</v>
          </cell>
          <cell r="E77">
            <v>33000000</v>
          </cell>
          <cell r="F77" t="e">
            <v>#VALUE!</v>
          </cell>
        </row>
        <row r="78">
          <cell r="B78" t="str">
            <v>HIMSTAR</v>
          </cell>
          <cell r="D78">
            <v>909</v>
          </cell>
          <cell r="E78">
            <v>3730000</v>
          </cell>
          <cell r="F78">
            <v>1119000</v>
          </cell>
        </row>
        <row r="79">
          <cell r="B79" t="str">
            <v>HLBSL</v>
          </cell>
          <cell r="D79">
            <v>930</v>
          </cell>
          <cell r="E79">
            <v>3198182</v>
          </cell>
          <cell r="F79">
            <v>1567109.18</v>
          </cell>
        </row>
        <row r="80">
          <cell r="B80" t="str">
            <v>HLI</v>
          </cell>
          <cell r="D80">
            <v>369.1</v>
          </cell>
          <cell r="E80">
            <v>91432373</v>
          </cell>
          <cell r="F80">
            <v>44801862.769999996</v>
          </cell>
        </row>
        <row r="81">
          <cell r="B81" t="str">
            <v>HPPL</v>
          </cell>
          <cell r="D81">
            <v>462.1</v>
          </cell>
          <cell r="E81">
            <v>10654170</v>
          </cell>
          <cell r="F81">
            <v>10654170</v>
          </cell>
        </row>
        <row r="82">
          <cell r="B82" t="str">
            <v>HRL</v>
          </cell>
          <cell r="D82">
            <v>838.7</v>
          </cell>
          <cell r="E82">
            <v>108680000</v>
          </cell>
          <cell r="F82">
            <v>31517199.999999996</v>
          </cell>
        </row>
        <row r="83">
          <cell r="B83" t="str">
            <v>HURJA</v>
          </cell>
          <cell r="D83">
            <v>221.1</v>
          </cell>
          <cell r="E83">
            <v>19800000</v>
          </cell>
          <cell r="F83">
            <v>19800000</v>
          </cell>
        </row>
        <row r="84">
          <cell r="B84" t="str">
            <v>ICFC</v>
          </cell>
          <cell r="D84">
            <v>627</v>
          </cell>
          <cell r="E84">
            <v>11834710</v>
          </cell>
          <cell r="F84">
            <v>5799007.8999999994</v>
          </cell>
        </row>
        <row r="85">
          <cell r="B85" t="str">
            <v>IGI</v>
          </cell>
          <cell r="D85">
            <v>415</v>
          </cell>
          <cell r="E85">
            <v>30293350</v>
          </cell>
          <cell r="F85">
            <v>14843741.5</v>
          </cell>
        </row>
        <row r="86">
          <cell r="B86" t="str">
            <v>IHL</v>
          </cell>
          <cell r="D86">
            <v>565.20000000000005</v>
          </cell>
          <cell r="E86">
            <v>6000000</v>
          </cell>
          <cell r="F86">
            <v>1440000</v>
          </cell>
        </row>
        <row r="87">
          <cell r="B87" t="str">
            <v>ILBS</v>
          </cell>
          <cell r="D87">
            <v>971.9</v>
          </cell>
          <cell r="E87">
            <v>4974224</v>
          </cell>
          <cell r="F87">
            <v>1641493.9200000002</v>
          </cell>
        </row>
        <row r="88">
          <cell r="B88" t="str">
            <v>ILI</v>
          </cell>
          <cell r="D88">
            <v>440</v>
          </cell>
          <cell r="E88">
            <v>50000000</v>
          </cell>
          <cell r="F88">
            <v>15000000</v>
          </cell>
        </row>
        <row r="89">
          <cell r="B89" t="str">
            <v>JBBL</v>
          </cell>
          <cell r="D89">
            <v>322.39999999999998</v>
          </cell>
          <cell r="E89">
            <v>43957859</v>
          </cell>
          <cell r="F89">
            <v>21539350.91</v>
          </cell>
        </row>
        <row r="90">
          <cell r="B90" t="str">
            <v>JBLB</v>
          </cell>
          <cell r="D90">
            <v>1470.1</v>
          </cell>
          <cell r="E90">
            <v>15361622</v>
          </cell>
          <cell r="F90">
            <v>5069335.26</v>
          </cell>
        </row>
        <row r="91">
          <cell r="B91" t="str">
            <v>JFL</v>
          </cell>
          <cell r="D91">
            <v>410.8</v>
          </cell>
          <cell r="E91">
            <v>6904728</v>
          </cell>
          <cell r="F91">
            <v>3383316.7199999997</v>
          </cell>
        </row>
        <row r="92">
          <cell r="B92" t="str">
            <v>JHAPA</v>
          </cell>
          <cell r="D92">
            <v>1320</v>
          </cell>
          <cell r="E92">
            <v>3801900</v>
          </cell>
          <cell r="F92">
            <v>950475</v>
          </cell>
        </row>
        <row r="93">
          <cell r="B93" t="str">
            <v>JOSHI</v>
          </cell>
          <cell r="D93">
            <v>281</v>
          </cell>
          <cell r="E93">
            <v>6128100</v>
          </cell>
          <cell r="F93">
            <v>6128100</v>
          </cell>
        </row>
        <row r="94">
          <cell r="B94" t="str">
            <v>JSLBB</v>
          </cell>
          <cell r="D94">
            <v>1178</v>
          </cell>
          <cell r="E94">
            <v>1700919</v>
          </cell>
          <cell r="F94">
            <v>765413.55</v>
          </cell>
        </row>
        <row r="95">
          <cell r="B95" t="str">
            <v>KBL</v>
          </cell>
          <cell r="D95">
            <v>179.4</v>
          </cell>
          <cell r="E95">
            <v>262258634</v>
          </cell>
          <cell r="F95">
            <v>128506730.66</v>
          </cell>
        </row>
        <row r="96">
          <cell r="B96" t="str">
            <v>KBSH</v>
          </cell>
          <cell r="D96">
            <v>1690</v>
          </cell>
          <cell r="E96">
            <v>1474597</v>
          </cell>
          <cell r="F96">
            <v>147459.70000000001</v>
          </cell>
        </row>
        <row r="97">
          <cell r="B97" t="str">
            <v>KDL</v>
          </cell>
          <cell r="D97">
            <v>790</v>
          </cell>
          <cell r="E97">
            <v>6300000</v>
          </cell>
          <cell r="F97">
            <v>1134000</v>
          </cell>
        </row>
        <row r="98">
          <cell r="B98" t="str">
            <v>KKHC</v>
          </cell>
          <cell r="D98">
            <v>214.1</v>
          </cell>
          <cell r="E98">
            <v>8854937</v>
          </cell>
          <cell r="F98">
            <v>8854937</v>
          </cell>
        </row>
        <row r="99">
          <cell r="B99" t="str">
            <v>KMCDB</v>
          </cell>
          <cell r="D99">
            <v>1119</v>
          </cell>
          <cell r="E99">
            <v>4076923</v>
          </cell>
          <cell r="F99">
            <v>1426923.0499999998</v>
          </cell>
        </row>
        <row r="100">
          <cell r="B100" t="str">
            <v>KPCL</v>
          </cell>
          <cell r="D100">
            <v>568</v>
          </cell>
          <cell r="E100">
            <v>9339495</v>
          </cell>
          <cell r="F100">
            <v>9339495</v>
          </cell>
        </row>
        <row r="101">
          <cell r="B101" t="str">
            <v>KSBBL</v>
          </cell>
          <cell r="D101">
            <v>435</v>
          </cell>
          <cell r="E101">
            <v>38619309</v>
          </cell>
          <cell r="F101">
            <v>18923461.41</v>
          </cell>
        </row>
        <row r="102">
          <cell r="B102" t="str">
            <v>LBBL</v>
          </cell>
          <cell r="D102">
            <v>460</v>
          </cell>
          <cell r="E102">
            <v>36236922</v>
          </cell>
          <cell r="F102">
            <v>17756091.780000001</v>
          </cell>
        </row>
        <row r="103">
          <cell r="B103" t="str">
            <v>LEC</v>
          </cell>
          <cell r="D103">
            <v>195.5</v>
          </cell>
          <cell r="E103">
            <v>22500000</v>
          </cell>
          <cell r="F103">
            <v>22500000</v>
          </cell>
        </row>
        <row r="104">
          <cell r="B104" t="str">
            <v>LICN</v>
          </cell>
          <cell r="D104">
            <v>887</v>
          </cell>
          <cell r="E104">
            <v>55000000</v>
          </cell>
          <cell r="F104">
            <v>18150000</v>
          </cell>
        </row>
        <row r="105">
          <cell r="B105" t="str">
            <v>LLBS</v>
          </cell>
          <cell r="D105">
            <v>960</v>
          </cell>
          <cell r="E105">
            <v>4416621</v>
          </cell>
          <cell r="F105">
            <v>1324986.3</v>
          </cell>
        </row>
        <row r="106">
          <cell r="B106" t="str">
            <v>LSL</v>
          </cell>
          <cell r="D106">
            <v>212.9</v>
          </cell>
          <cell r="E106">
            <v>267811636</v>
          </cell>
          <cell r="F106">
            <v>131227701.64</v>
          </cell>
        </row>
        <row r="107">
          <cell r="B107" t="str">
            <v>MABEL</v>
          </cell>
          <cell r="D107">
            <v>717</v>
          </cell>
          <cell r="E107">
            <v>3858240</v>
          </cell>
          <cell r="F107">
            <v>1890537.5999999999</v>
          </cell>
        </row>
        <row r="108">
          <cell r="B108" t="str">
            <v>MAKAR</v>
          </cell>
          <cell r="D108">
            <v>545</v>
          </cell>
          <cell r="E108">
            <v>7600000</v>
          </cell>
          <cell r="F108">
            <v>1596000</v>
          </cell>
        </row>
        <row r="109">
          <cell r="B109" t="str">
            <v>MANDU</v>
          </cell>
          <cell r="D109">
            <v>793</v>
          </cell>
          <cell r="E109">
            <v>13636370</v>
          </cell>
          <cell r="F109">
            <v>1363637</v>
          </cell>
        </row>
        <row r="110">
          <cell r="B110" t="str">
            <v>MATRI</v>
          </cell>
          <cell r="D110">
            <v>1008</v>
          </cell>
          <cell r="E110">
            <v>6283574</v>
          </cell>
          <cell r="F110">
            <v>1885072.2</v>
          </cell>
        </row>
        <row r="111">
          <cell r="B111" t="str">
            <v>MBJC</v>
          </cell>
          <cell r="D111">
            <v>283</v>
          </cell>
          <cell r="E111">
            <v>60000000</v>
          </cell>
          <cell r="F111">
            <v>60000000</v>
          </cell>
        </row>
        <row r="112">
          <cell r="B112" t="str">
            <v>MBL</v>
          </cell>
          <cell r="D112">
            <v>222</v>
          </cell>
          <cell r="E112">
            <v>120862116</v>
          </cell>
          <cell r="F112">
            <v>59222436.839999996</v>
          </cell>
        </row>
        <row r="113">
          <cell r="B113" t="str">
            <v>MCHL</v>
          </cell>
          <cell r="D113">
            <v>431.5</v>
          </cell>
          <cell r="E113">
            <v>5425833</v>
          </cell>
          <cell r="F113">
            <v>1085166.6000000001</v>
          </cell>
        </row>
        <row r="114">
          <cell r="B114" t="str">
            <v>MDB</v>
          </cell>
          <cell r="D114">
            <v>580</v>
          </cell>
          <cell r="E114">
            <v>12170999</v>
          </cell>
          <cell r="F114">
            <v>5963789.5099999998</v>
          </cell>
        </row>
        <row r="115">
          <cell r="B115" t="str">
            <v>MEHL</v>
          </cell>
          <cell r="D115">
            <v>427</v>
          </cell>
          <cell r="E115">
            <v>8000000</v>
          </cell>
          <cell r="F115">
            <v>2560000</v>
          </cell>
        </row>
        <row r="116">
          <cell r="B116" t="str">
            <v>MEL</v>
          </cell>
          <cell r="D116">
            <v>267.5</v>
          </cell>
          <cell r="E116">
            <v>29000000</v>
          </cell>
          <cell r="F116">
            <v>6380000</v>
          </cell>
        </row>
        <row r="117">
          <cell r="B117" t="str">
            <v>MEN</v>
          </cell>
          <cell r="D117">
            <v>565</v>
          </cell>
          <cell r="E117">
            <v>31232588</v>
          </cell>
          <cell r="F117">
            <v>31232588</v>
          </cell>
        </row>
        <row r="118">
          <cell r="B118" t="str">
            <v>MERO</v>
          </cell>
          <cell r="D118">
            <v>745.6</v>
          </cell>
          <cell r="E118">
            <v>14190000</v>
          </cell>
          <cell r="F118">
            <v>5817900</v>
          </cell>
        </row>
        <row r="119">
          <cell r="B119" t="str">
            <v>MFIL</v>
          </cell>
          <cell r="D119">
            <v>718</v>
          </cell>
          <cell r="E119">
            <v>13515524</v>
          </cell>
          <cell r="F119">
            <v>6622606.7599999998</v>
          </cell>
        </row>
        <row r="120">
          <cell r="B120" t="str">
            <v>MHCL</v>
          </cell>
          <cell r="D120">
            <v>389</v>
          </cell>
          <cell r="E120">
            <v>8025000</v>
          </cell>
          <cell r="F120">
            <v>2648250</v>
          </cell>
        </row>
        <row r="121">
          <cell r="B121" t="str">
            <v>MHL</v>
          </cell>
          <cell r="D121">
            <v>486</v>
          </cell>
          <cell r="E121">
            <v>6467671</v>
          </cell>
          <cell r="F121">
            <v>6467671</v>
          </cell>
        </row>
        <row r="122">
          <cell r="B122" t="str">
            <v>MHNL</v>
          </cell>
          <cell r="D122">
            <v>241.1</v>
          </cell>
          <cell r="E122">
            <v>12500000</v>
          </cell>
          <cell r="F122">
            <v>12500000</v>
          </cell>
        </row>
        <row r="123">
          <cell r="B123" t="str">
            <v>MKCL</v>
          </cell>
          <cell r="D123">
            <v>1360</v>
          </cell>
          <cell r="E123">
            <v>7560000</v>
          </cell>
          <cell r="F123">
            <v>1436400</v>
          </cell>
        </row>
        <row r="124">
          <cell r="B124" t="str">
            <v>MKHC</v>
          </cell>
          <cell r="D124">
            <v>357</v>
          </cell>
          <cell r="E124">
            <v>10000000</v>
          </cell>
          <cell r="F124">
            <v>2400000</v>
          </cell>
        </row>
        <row r="125">
          <cell r="B125" t="str">
            <v>MKHL</v>
          </cell>
          <cell r="D125">
            <v>771.5</v>
          </cell>
          <cell r="E125">
            <v>3921568</v>
          </cell>
          <cell r="F125">
            <v>1490195.84</v>
          </cell>
        </row>
        <row r="126">
          <cell r="B126" t="str">
            <v>MKJC</v>
          </cell>
          <cell r="D126">
            <v>510.4</v>
          </cell>
          <cell r="E126">
            <v>3763198</v>
          </cell>
          <cell r="F126">
            <v>3763198</v>
          </cell>
        </row>
        <row r="127">
          <cell r="B127" t="str">
            <v>MLBBL</v>
          </cell>
          <cell r="D127">
            <v>1327</v>
          </cell>
          <cell r="E127">
            <v>2558436</v>
          </cell>
          <cell r="F127">
            <v>1023374.4</v>
          </cell>
        </row>
        <row r="128">
          <cell r="B128" t="str">
            <v>MLBL</v>
          </cell>
          <cell r="D128">
            <v>359</v>
          </cell>
          <cell r="E128">
            <v>45112810</v>
          </cell>
          <cell r="F128">
            <v>22105276.899999999</v>
          </cell>
        </row>
        <row r="129">
          <cell r="B129" t="str">
            <v>MLBS</v>
          </cell>
          <cell r="D129">
            <v>1450</v>
          </cell>
          <cell r="E129">
            <v>1093750</v>
          </cell>
          <cell r="F129">
            <v>393750</v>
          </cell>
        </row>
        <row r="130">
          <cell r="B130" t="str">
            <v>MLBSL</v>
          </cell>
          <cell r="D130">
            <v>1955</v>
          </cell>
          <cell r="E130">
            <v>2175625</v>
          </cell>
          <cell r="F130">
            <v>870250</v>
          </cell>
        </row>
        <row r="131">
          <cell r="B131" t="str">
            <v>MMKJL</v>
          </cell>
          <cell r="D131">
            <v>614.79999999999995</v>
          </cell>
          <cell r="E131">
            <v>10000000</v>
          </cell>
          <cell r="F131">
            <v>1500000</v>
          </cell>
        </row>
        <row r="132">
          <cell r="B132" t="str">
            <v>MNBBL</v>
          </cell>
          <cell r="D132">
            <v>352</v>
          </cell>
          <cell r="E132">
            <v>80007287</v>
          </cell>
          <cell r="F132">
            <v>39203570.630000003</v>
          </cell>
        </row>
        <row r="133">
          <cell r="B133" t="str">
            <v>MPFL</v>
          </cell>
          <cell r="D133">
            <v>606.1</v>
          </cell>
          <cell r="E133">
            <v>6102000</v>
          </cell>
          <cell r="F133">
            <v>2989980</v>
          </cell>
        </row>
        <row r="134">
          <cell r="B134" t="str">
            <v>MSHL</v>
          </cell>
          <cell r="D134">
            <v>840</v>
          </cell>
          <cell r="E134">
            <v>8606600</v>
          </cell>
          <cell r="F134">
            <v>860660</v>
          </cell>
        </row>
        <row r="135">
          <cell r="B135" t="str">
            <v>MSLB</v>
          </cell>
          <cell r="D135">
            <v>1272</v>
          </cell>
          <cell r="E135">
            <v>3874949</v>
          </cell>
          <cell r="F135">
            <v>1162484.7</v>
          </cell>
        </row>
        <row r="136">
          <cell r="B136" t="str">
            <v>NABBC</v>
          </cell>
          <cell r="D136">
            <v>1180</v>
          </cell>
          <cell r="E136">
            <v>5249352</v>
          </cell>
          <cell r="F136">
            <v>1522312.0799999998</v>
          </cell>
        </row>
        <row r="137">
          <cell r="B137" t="str">
            <v>NABIL</v>
          </cell>
          <cell r="D137">
            <v>492</v>
          </cell>
          <cell r="E137">
            <v>270569972</v>
          </cell>
          <cell r="F137">
            <v>108227988.80000001</v>
          </cell>
        </row>
        <row r="138">
          <cell r="B138" t="str">
            <v>NADEP</v>
          </cell>
          <cell r="D138">
            <v>820</v>
          </cell>
          <cell r="E138">
            <v>4857600</v>
          </cell>
          <cell r="F138">
            <v>1457280</v>
          </cell>
        </row>
        <row r="139">
          <cell r="B139" t="str">
            <v>NBL</v>
          </cell>
          <cell r="D139">
            <v>238</v>
          </cell>
          <cell r="E139">
            <v>146940229</v>
          </cell>
          <cell r="F139">
            <v>72000712.209999993</v>
          </cell>
        </row>
        <row r="140">
          <cell r="B140" t="str">
            <v>NESDO</v>
          </cell>
          <cell r="D140">
            <v>1491</v>
          </cell>
          <cell r="E140">
            <v>2913375</v>
          </cell>
          <cell r="F140">
            <v>961413.75</v>
          </cell>
        </row>
        <row r="141">
          <cell r="B141" t="str">
            <v>NFS</v>
          </cell>
          <cell r="D141">
            <v>618</v>
          </cell>
          <cell r="E141">
            <v>7594468</v>
          </cell>
          <cell r="F141">
            <v>3037787.2</v>
          </cell>
        </row>
        <row r="142">
          <cell r="B142" t="str">
            <v>NGPL</v>
          </cell>
          <cell r="D142">
            <v>396.9</v>
          </cell>
          <cell r="E142">
            <v>38876864</v>
          </cell>
          <cell r="F142">
            <v>38876864</v>
          </cell>
        </row>
        <row r="143">
          <cell r="B143" t="str">
            <v>NHDL</v>
          </cell>
          <cell r="D143">
            <v>742</v>
          </cell>
          <cell r="E143">
            <v>4231344</v>
          </cell>
          <cell r="F143">
            <v>4231344</v>
          </cell>
        </row>
        <row r="144">
          <cell r="B144" t="str">
            <v>NHPC</v>
          </cell>
          <cell r="D144">
            <v>187.9</v>
          </cell>
          <cell r="E144">
            <v>24671629</v>
          </cell>
          <cell r="F144">
            <v>24671629</v>
          </cell>
        </row>
        <row r="145">
          <cell r="B145" t="str">
            <v>NICA</v>
          </cell>
          <cell r="D145">
            <v>324.8</v>
          </cell>
          <cell r="E145">
            <v>149175669</v>
          </cell>
          <cell r="F145">
            <v>73096077.810000002</v>
          </cell>
        </row>
        <row r="146">
          <cell r="B146" t="str">
            <v>NICL</v>
          </cell>
          <cell r="D146">
            <v>500.2</v>
          </cell>
          <cell r="E146">
            <v>25485750</v>
          </cell>
          <cell r="F146">
            <v>12488017.5</v>
          </cell>
        </row>
        <row r="147">
          <cell r="B147" t="str">
            <v>NICLBSL</v>
          </cell>
          <cell r="D147">
            <v>555</v>
          </cell>
          <cell r="E147">
            <v>17394400</v>
          </cell>
          <cell r="F147">
            <v>5566208</v>
          </cell>
        </row>
        <row r="148">
          <cell r="B148" t="str">
            <v>NIFRA</v>
          </cell>
          <cell r="D148">
            <v>265</v>
          </cell>
          <cell r="E148">
            <v>216000000</v>
          </cell>
          <cell r="F148">
            <v>86400000</v>
          </cell>
        </row>
        <row r="149">
          <cell r="B149" t="str">
            <v>NIL</v>
          </cell>
          <cell r="D149">
            <v>618.5</v>
          </cell>
          <cell r="E149">
            <v>26915323</v>
          </cell>
          <cell r="F149">
            <v>10766129.200000001</v>
          </cell>
        </row>
        <row r="150">
          <cell r="B150" t="str">
            <v>NIMB</v>
          </cell>
          <cell r="D150">
            <v>191.5</v>
          </cell>
          <cell r="E150">
            <v>341285950</v>
          </cell>
          <cell r="F150">
            <v>71670049.5</v>
          </cell>
        </row>
        <row r="151">
          <cell r="B151" t="str">
            <v>NIMBPO</v>
          </cell>
          <cell r="D151">
            <v>158.5</v>
          </cell>
          <cell r="E151">
            <v>183075408</v>
          </cell>
          <cell r="F151" t="e">
            <v>#VALUE!</v>
          </cell>
        </row>
        <row r="152">
          <cell r="B152" t="str">
            <v>NLG</v>
          </cell>
          <cell r="D152">
            <v>695</v>
          </cell>
          <cell r="E152">
            <v>25652243</v>
          </cell>
          <cell r="F152">
            <v>12569599.07</v>
          </cell>
        </row>
        <row r="153">
          <cell r="B153" t="str">
            <v>NLIC</v>
          </cell>
          <cell r="D153">
            <v>771</v>
          </cell>
          <cell r="E153">
            <v>94802014</v>
          </cell>
          <cell r="F153">
            <v>46452986.859999999</v>
          </cell>
        </row>
        <row r="154">
          <cell r="B154" t="str">
            <v>NLICL</v>
          </cell>
          <cell r="D154">
            <v>578</v>
          </cell>
          <cell r="E154">
            <v>56916493</v>
          </cell>
          <cell r="F154">
            <v>19920772.549999997</v>
          </cell>
        </row>
        <row r="155">
          <cell r="B155" t="str">
            <v>NLO</v>
          </cell>
          <cell r="D155">
            <v>0</v>
          </cell>
          <cell r="E155">
            <v>874352</v>
          </cell>
          <cell r="F155">
            <v>288536.16000000003</v>
          </cell>
        </row>
        <row r="156">
          <cell r="B156" t="str">
            <v>NMB</v>
          </cell>
          <cell r="D156">
            <v>238.8</v>
          </cell>
          <cell r="E156">
            <v>192850413</v>
          </cell>
          <cell r="F156">
            <v>94496702.370000005</v>
          </cell>
        </row>
        <row r="157">
          <cell r="B157" t="str">
            <v>NMBMF</v>
          </cell>
          <cell r="D157">
            <v>694</v>
          </cell>
          <cell r="E157">
            <v>7214492</v>
          </cell>
          <cell r="F157">
            <v>2885796.8000000003</v>
          </cell>
        </row>
        <row r="158">
          <cell r="B158" t="str">
            <v>NMFBS</v>
          </cell>
          <cell r="D158">
            <v>1310</v>
          </cell>
          <cell r="E158">
            <v>13316083</v>
          </cell>
          <cell r="F158">
            <v>3462181.58</v>
          </cell>
        </row>
        <row r="159">
          <cell r="B159" t="str">
            <v>NMIC</v>
          </cell>
          <cell r="D159">
            <v>1206.9000000000001</v>
          </cell>
          <cell r="E159">
            <v>7500000</v>
          </cell>
          <cell r="F159">
            <v>2250000</v>
          </cell>
        </row>
        <row r="160">
          <cell r="B160" t="str">
            <v>NMLBBL</v>
          </cell>
          <cell r="D160">
            <v>639.79999999999995</v>
          </cell>
          <cell r="E160">
            <v>13977643</v>
          </cell>
          <cell r="F160">
            <v>6849045.0700000003</v>
          </cell>
        </row>
        <row r="161">
          <cell r="B161" t="str">
            <v>NRIC</v>
          </cell>
          <cell r="D161">
            <v>1262</v>
          </cell>
          <cell r="E161">
            <v>134221873</v>
          </cell>
          <cell r="F161">
            <v>21475499.68</v>
          </cell>
        </row>
        <row r="162">
          <cell r="B162" t="str">
            <v>NRM</v>
          </cell>
          <cell r="D162">
            <v>414.8</v>
          </cell>
          <cell r="E162">
            <v>9675000</v>
          </cell>
          <cell r="F162">
            <v>4160250</v>
          </cell>
        </row>
        <row r="163">
          <cell r="B163" t="str">
            <v>NRN</v>
          </cell>
          <cell r="D163">
            <v>1362.6</v>
          </cell>
          <cell r="E163">
            <v>17981212</v>
          </cell>
          <cell r="F163">
            <v>17981212</v>
          </cell>
        </row>
        <row r="164">
          <cell r="B164" t="str">
            <v>NTC</v>
          </cell>
          <cell r="D164">
            <v>905</v>
          </cell>
          <cell r="E164">
            <v>180000000</v>
          </cell>
          <cell r="F164">
            <v>14400000</v>
          </cell>
        </row>
        <row r="165">
          <cell r="B165" t="str">
            <v>NUBL</v>
          </cell>
          <cell r="D165">
            <v>705.4</v>
          </cell>
          <cell r="E165">
            <v>27426837</v>
          </cell>
          <cell r="F165">
            <v>13439150.129999999</v>
          </cell>
        </row>
        <row r="166">
          <cell r="B166" t="str">
            <v>NWCL</v>
          </cell>
          <cell r="D166">
            <v>810</v>
          </cell>
          <cell r="E166">
            <v>6875000</v>
          </cell>
          <cell r="F166">
            <v>1375000</v>
          </cell>
        </row>
        <row r="167">
          <cell r="B167" t="str">
            <v>NYADI</v>
          </cell>
          <cell r="D167">
            <v>417</v>
          </cell>
          <cell r="E167">
            <v>15000000</v>
          </cell>
          <cell r="F167">
            <v>15000000</v>
          </cell>
        </row>
        <row r="168">
          <cell r="B168" t="str">
            <v>OHL</v>
          </cell>
          <cell r="D168">
            <v>706.4</v>
          </cell>
          <cell r="E168">
            <v>11844949</v>
          </cell>
          <cell r="F168">
            <v>3553484.6999999997</v>
          </cell>
        </row>
        <row r="169">
          <cell r="B169" t="str">
            <v>OMPL</v>
          </cell>
          <cell r="D169">
            <v>1276</v>
          </cell>
          <cell r="E169">
            <v>6000000</v>
          </cell>
          <cell r="F169">
            <v>1800000</v>
          </cell>
        </row>
        <row r="170">
          <cell r="B170" t="str">
            <v>PCBL</v>
          </cell>
          <cell r="D170">
            <v>261.60000000000002</v>
          </cell>
          <cell r="E170">
            <v>194025757</v>
          </cell>
          <cell r="F170">
            <v>95072620.929999992</v>
          </cell>
        </row>
        <row r="171">
          <cell r="B171" t="str">
            <v>PFL</v>
          </cell>
          <cell r="D171">
            <v>360</v>
          </cell>
          <cell r="E171">
            <v>10825566</v>
          </cell>
          <cell r="F171">
            <v>4330226.4000000004</v>
          </cell>
        </row>
        <row r="172">
          <cell r="B172" t="str">
            <v>PHCL</v>
          </cell>
          <cell r="D172">
            <v>265</v>
          </cell>
          <cell r="E172">
            <v>32000000</v>
          </cell>
          <cell r="F172">
            <v>32000000</v>
          </cell>
        </row>
        <row r="173">
          <cell r="B173" t="str">
            <v>PMHPL</v>
          </cell>
          <cell r="D173">
            <v>315</v>
          </cell>
          <cell r="E173">
            <v>11000000</v>
          </cell>
          <cell r="F173">
            <v>11000000</v>
          </cell>
        </row>
        <row r="174">
          <cell r="B174" t="str">
            <v>PMLI</v>
          </cell>
          <cell r="D174">
            <v>497</v>
          </cell>
          <cell r="E174">
            <v>51036480</v>
          </cell>
          <cell r="F174">
            <v>7655472</v>
          </cell>
        </row>
        <row r="175">
          <cell r="B175" t="str">
            <v>PPCL</v>
          </cell>
          <cell r="D175">
            <v>348</v>
          </cell>
          <cell r="E175">
            <v>9625000</v>
          </cell>
          <cell r="F175">
            <v>9625000</v>
          </cell>
        </row>
        <row r="176">
          <cell r="B176" t="str">
            <v>PPL</v>
          </cell>
          <cell r="D176">
            <v>317</v>
          </cell>
          <cell r="E176">
            <v>9489000</v>
          </cell>
          <cell r="F176">
            <v>9489000</v>
          </cell>
        </row>
        <row r="177">
          <cell r="B177" t="str">
            <v>PRIN</v>
          </cell>
          <cell r="D177">
            <v>684</v>
          </cell>
          <cell r="E177">
            <v>17009562</v>
          </cell>
          <cell r="F177">
            <v>8334685.3799999999</v>
          </cell>
        </row>
        <row r="178">
          <cell r="B178" t="str">
            <v>PROFL</v>
          </cell>
          <cell r="D178">
            <v>450</v>
          </cell>
          <cell r="E178">
            <v>8481060</v>
          </cell>
          <cell r="F178">
            <v>4155719.4</v>
          </cell>
        </row>
        <row r="179">
          <cell r="B179" t="str">
            <v>PRVU</v>
          </cell>
          <cell r="D179">
            <v>185.2</v>
          </cell>
          <cell r="E179">
            <v>235424900</v>
          </cell>
          <cell r="F179">
            <v>115358201</v>
          </cell>
        </row>
        <row r="180">
          <cell r="B180" t="str">
            <v>PURE</v>
          </cell>
          <cell r="D180">
            <v>1025</v>
          </cell>
          <cell r="E180">
            <v>8000000</v>
          </cell>
          <cell r="F180">
            <v>1600000</v>
          </cell>
        </row>
        <row r="181">
          <cell r="B181" t="str">
            <v>RADHI</v>
          </cell>
          <cell r="D181">
            <v>745</v>
          </cell>
          <cell r="E181">
            <v>18389793</v>
          </cell>
          <cell r="F181">
            <v>18389793</v>
          </cell>
        </row>
        <row r="182">
          <cell r="B182" t="str">
            <v>RAWA</v>
          </cell>
          <cell r="D182">
            <v>709</v>
          </cell>
          <cell r="E182">
            <v>2800000</v>
          </cell>
          <cell r="F182">
            <v>728000</v>
          </cell>
        </row>
        <row r="183">
          <cell r="B183" t="str">
            <v>RBCL</v>
          </cell>
          <cell r="D183">
            <v>14948</v>
          </cell>
          <cell r="E183">
            <v>2666391</v>
          </cell>
          <cell r="F183">
            <v>319966.92</v>
          </cell>
        </row>
        <row r="184">
          <cell r="B184" t="str">
            <v>RFPL</v>
          </cell>
          <cell r="D184">
            <v>355.9</v>
          </cell>
          <cell r="E184">
            <v>14000000</v>
          </cell>
          <cell r="F184">
            <v>14000000</v>
          </cell>
        </row>
        <row r="185">
          <cell r="B185" t="str">
            <v>RHGCL</v>
          </cell>
          <cell r="D185">
            <v>243</v>
          </cell>
          <cell r="E185">
            <v>12255876</v>
          </cell>
          <cell r="F185">
            <v>12255876</v>
          </cell>
        </row>
        <row r="186">
          <cell r="B186" t="str">
            <v>RHPL</v>
          </cell>
          <cell r="D186">
            <v>272</v>
          </cell>
          <cell r="E186">
            <v>68421000</v>
          </cell>
          <cell r="F186">
            <v>68421000</v>
          </cell>
        </row>
        <row r="187">
          <cell r="B187" t="str">
            <v>RIDI</v>
          </cell>
          <cell r="D187">
            <v>221.9</v>
          </cell>
          <cell r="E187">
            <v>23233518</v>
          </cell>
          <cell r="F187">
            <v>23233518</v>
          </cell>
        </row>
        <row r="188">
          <cell r="B188" t="str">
            <v>RLFL</v>
          </cell>
          <cell r="D188">
            <v>417</v>
          </cell>
          <cell r="E188">
            <v>11214518</v>
          </cell>
          <cell r="F188">
            <v>5495113.8200000003</v>
          </cell>
        </row>
        <row r="189">
          <cell r="B189" t="str">
            <v>RNLI</v>
          </cell>
          <cell r="D189">
            <v>475.9</v>
          </cell>
          <cell r="E189">
            <v>51968000</v>
          </cell>
          <cell r="F189">
            <v>15590400</v>
          </cell>
        </row>
        <row r="190">
          <cell r="B190" t="str">
            <v>RSDC</v>
          </cell>
          <cell r="D190">
            <v>643</v>
          </cell>
          <cell r="E190">
            <v>10340644</v>
          </cell>
          <cell r="F190">
            <v>5066915.5599999996</v>
          </cell>
        </row>
        <row r="191">
          <cell r="B191" t="str">
            <v>RURU</v>
          </cell>
          <cell r="D191">
            <v>670.5</v>
          </cell>
          <cell r="E191">
            <v>6240544</v>
          </cell>
          <cell r="F191">
            <v>6240544</v>
          </cell>
        </row>
        <row r="192">
          <cell r="B192" t="str">
            <v>SADBL</v>
          </cell>
          <cell r="D192">
            <v>400</v>
          </cell>
          <cell r="E192">
            <v>37339416</v>
          </cell>
          <cell r="F192">
            <v>18296313.84</v>
          </cell>
        </row>
        <row r="193">
          <cell r="B193" t="str">
            <v>SAGAR</v>
          </cell>
          <cell r="D193">
            <v>1699.9</v>
          </cell>
          <cell r="E193">
            <v>7260000</v>
          </cell>
          <cell r="F193">
            <v>1452000</v>
          </cell>
        </row>
        <row r="194">
          <cell r="B194" t="str">
            <v>SAHAS</v>
          </cell>
          <cell r="D194">
            <v>548</v>
          </cell>
          <cell r="E194">
            <v>45738000</v>
          </cell>
          <cell r="F194">
            <v>45738000</v>
          </cell>
        </row>
        <row r="195">
          <cell r="B195" t="str">
            <v>SAIL</v>
          </cell>
          <cell r="D195">
            <v>854</v>
          </cell>
          <cell r="E195">
            <v>16312500</v>
          </cell>
          <cell r="F195">
            <v>3262500</v>
          </cell>
        </row>
        <row r="196">
          <cell r="B196" t="str">
            <v>SALICO</v>
          </cell>
          <cell r="D196">
            <v>618.5</v>
          </cell>
          <cell r="E196">
            <v>26226382</v>
          </cell>
          <cell r="F196">
            <v>12850927.18</v>
          </cell>
        </row>
        <row r="197">
          <cell r="B197" t="str">
            <v>SANIMA</v>
          </cell>
          <cell r="D197">
            <v>317.10000000000002</v>
          </cell>
          <cell r="E197">
            <v>135815254</v>
          </cell>
          <cell r="F197">
            <v>66549474.460000001</v>
          </cell>
        </row>
        <row r="198">
          <cell r="B198" t="str">
            <v>SANVI</v>
          </cell>
          <cell r="D198">
            <v>677.9</v>
          </cell>
          <cell r="E198">
            <v>8800000</v>
          </cell>
          <cell r="F198">
            <v>3784000</v>
          </cell>
        </row>
        <row r="199">
          <cell r="B199" t="str">
            <v>SAPDBL</v>
          </cell>
          <cell r="D199">
            <v>890</v>
          </cell>
          <cell r="E199">
            <v>8343384</v>
          </cell>
          <cell r="F199">
            <v>3587655.12</v>
          </cell>
        </row>
        <row r="200">
          <cell r="B200" t="str">
            <v>SARBTM</v>
          </cell>
          <cell r="D200">
            <v>875.3</v>
          </cell>
          <cell r="E200">
            <v>52242750</v>
          </cell>
          <cell r="F200">
            <v>6269130</v>
          </cell>
        </row>
        <row r="201">
          <cell r="B201" t="str">
            <v>SBI</v>
          </cell>
          <cell r="D201">
            <v>405</v>
          </cell>
          <cell r="E201">
            <v>113351244</v>
          </cell>
          <cell r="F201">
            <v>34005373.199999996</v>
          </cell>
        </row>
        <row r="202">
          <cell r="B202" t="str">
            <v>SBL</v>
          </cell>
          <cell r="D202">
            <v>376.8</v>
          </cell>
          <cell r="E202">
            <v>147944792</v>
          </cell>
          <cell r="F202">
            <v>72492948.079999998</v>
          </cell>
        </row>
        <row r="203">
          <cell r="B203" t="str">
            <v>SCB</v>
          </cell>
          <cell r="D203">
            <v>632</v>
          </cell>
          <cell r="E203">
            <v>100423683</v>
          </cell>
          <cell r="F203">
            <v>27114394.41</v>
          </cell>
        </row>
        <row r="204">
          <cell r="B204" t="str">
            <v>SFCL</v>
          </cell>
          <cell r="D204">
            <v>376</v>
          </cell>
          <cell r="E204">
            <v>8189115</v>
          </cell>
          <cell r="F204">
            <v>3357537.15</v>
          </cell>
        </row>
        <row r="205">
          <cell r="B205" t="str">
            <v>SGHC</v>
          </cell>
          <cell r="D205">
            <v>390</v>
          </cell>
          <cell r="E205">
            <v>15930000</v>
          </cell>
          <cell r="F205">
            <v>15930000</v>
          </cell>
        </row>
        <row r="206">
          <cell r="B206" t="str">
            <v>SGIC</v>
          </cell>
          <cell r="D206">
            <v>478</v>
          </cell>
          <cell r="E206">
            <v>21500000</v>
          </cell>
          <cell r="F206">
            <v>10535000</v>
          </cell>
        </row>
        <row r="207">
          <cell r="B207" t="str">
            <v>SHEL</v>
          </cell>
          <cell r="D207">
            <v>272.7</v>
          </cell>
          <cell r="E207">
            <v>30450000</v>
          </cell>
          <cell r="F207">
            <v>30450000</v>
          </cell>
        </row>
        <row r="208">
          <cell r="B208" t="str">
            <v>SHINE</v>
          </cell>
          <cell r="D208">
            <v>398.7</v>
          </cell>
          <cell r="E208">
            <v>50219727</v>
          </cell>
          <cell r="F208">
            <v>24607666.23</v>
          </cell>
        </row>
        <row r="209">
          <cell r="B209" t="str">
            <v>SHIVM</v>
          </cell>
          <cell r="D209">
            <v>607.5</v>
          </cell>
          <cell r="E209">
            <v>55932287</v>
          </cell>
          <cell r="F209">
            <v>55932287</v>
          </cell>
        </row>
        <row r="210">
          <cell r="B210" t="str">
            <v>SHL</v>
          </cell>
          <cell r="D210">
            <v>487.9</v>
          </cell>
          <cell r="E210">
            <v>117511010</v>
          </cell>
          <cell r="F210">
            <v>36428413.100000001</v>
          </cell>
        </row>
        <row r="211">
          <cell r="B211" t="str">
            <v>SHLB</v>
          </cell>
          <cell r="D211">
            <v>1579</v>
          </cell>
          <cell r="E211">
            <v>1093750</v>
          </cell>
          <cell r="F211">
            <v>393750</v>
          </cell>
        </row>
        <row r="212">
          <cell r="B212" t="str">
            <v>SHPC</v>
          </cell>
          <cell r="D212">
            <v>525</v>
          </cell>
          <cell r="E212">
            <v>37379937</v>
          </cell>
          <cell r="F212">
            <v>37379937</v>
          </cell>
        </row>
        <row r="213">
          <cell r="B213" t="str">
            <v>SICL</v>
          </cell>
          <cell r="D213">
            <v>631</v>
          </cell>
          <cell r="E213">
            <v>30984849</v>
          </cell>
          <cell r="F213">
            <v>15182576.01</v>
          </cell>
        </row>
        <row r="214">
          <cell r="B214" t="str">
            <v>SIFC</v>
          </cell>
          <cell r="D214">
            <v>499.9</v>
          </cell>
          <cell r="E214">
            <v>10000007</v>
          </cell>
          <cell r="F214">
            <v>4900003.43</v>
          </cell>
        </row>
        <row r="215">
          <cell r="B215" t="str">
            <v>SIKLES</v>
          </cell>
          <cell r="D215">
            <v>568</v>
          </cell>
          <cell r="E215">
            <v>9775000</v>
          </cell>
          <cell r="F215">
            <v>9775000</v>
          </cell>
        </row>
        <row r="216">
          <cell r="B216" t="str">
            <v>SINDU</v>
          </cell>
          <cell r="D216">
            <v>715.1</v>
          </cell>
          <cell r="E216">
            <v>5574561</v>
          </cell>
          <cell r="F216">
            <v>2731534.89</v>
          </cell>
        </row>
        <row r="217">
          <cell r="B217" t="str">
            <v>SJCL</v>
          </cell>
          <cell r="D217">
            <v>286.60000000000002</v>
          </cell>
          <cell r="E217">
            <v>36500000</v>
          </cell>
          <cell r="F217">
            <v>36500000</v>
          </cell>
        </row>
        <row r="218">
          <cell r="B218" t="str">
            <v>SJLIC</v>
          </cell>
          <cell r="D218">
            <v>465.1</v>
          </cell>
          <cell r="E218">
            <v>50119478</v>
          </cell>
          <cell r="F218">
            <v>24558544.219999999</v>
          </cell>
        </row>
        <row r="219">
          <cell r="B219" t="str">
            <v>SKBBL</v>
          </cell>
          <cell r="D219">
            <v>776</v>
          </cell>
          <cell r="E219">
            <v>49271701</v>
          </cell>
          <cell r="F219">
            <v>14781510.299999999</v>
          </cell>
        </row>
        <row r="220">
          <cell r="B220" t="str">
            <v>SLBBL</v>
          </cell>
          <cell r="D220">
            <v>946</v>
          </cell>
          <cell r="E220">
            <v>7839244</v>
          </cell>
          <cell r="F220">
            <v>3841229.56</v>
          </cell>
        </row>
        <row r="221">
          <cell r="B221" t="str">
            <v>SLBSL</v>
          </cell>
          <cell r="D221">
            <v>1292</v>
          </cell>
          <cell r="E221">
            <v>1708050</v>
          </cell>
          <cell r="F221">
            <v>512415</v>
          </cell>
        </row>
        <row r="222">
          <cell r="B222" t="str">
            <v>SMATA</v>
          </cell>
          <cell r="D222">
            <v>803</v>
          </cell>
          <cell r="E222">
            <v>6290516</v>
          </cell>
          <cell r="F222">
            <v>1887154.8</v>
          </cell>
        </row>
        <row r="223">
          <cell r="B223" t="str">
            <v>SMB</v>
          </cell>
          <cell r="D223">
            <v>1745</v>
          </cell>
          <cell r="E223">
            <v>1340756</v>
          </cell>
          <cell r="F223">
            <v>402226.8</v>
          </cell>
        </row>
        <row r="224">
          <cell r="B224" t="str">
            <v>SMFBS</v>
          </cell>
          <cell r="D224">
            <v>1700</v>
          </cell>
          <cell r="E224">
            <v>1534441</v>
          </cell>
          <cell r="F224">
            <v>491021.12</v>
          </cell>
        </row>
        <row r="225">
          <cell r="B225" t="str">
            <v>SMH</v>
          </cell>
          <cell r="D225">
            <v>710</v>
          </cell>
          <cell r="E225">
            <v>5350000</v>
          </cell>
          <cell r="F225">
            <v>535000</v>
          </cell>
        </row>
        <row r="226">
          <cell r="B226" t="str">
            <v>SMHL</v>
          </cell>
          <cell r="D226">
            <v>560</v>
          </cell>
          <cell r="E226">
            <v>23152500</v>
          </cell>
          <cell r="F226">
            <v>2315250</v>
          </cell>
        </row>
        <row r="227">
          <cell r="B227" t="str">
            <v>SMJC</v>
          </cell>
          <cell r="D227">
            <v>492</v>
          </cell>
          <cell r="E227">
            <v>11732000</v>
          </cell>
          <cell r="F227">
            <v>4458160</v>
          </cell>
        </row>
        <row r="228">
          <cell r="B228" t="str">
            <v>SMPDA</v>
          </cell>
          <cell r="D228">
            <v>884</v>
          </cell>
          <cell r="E228">
            <v>7008584</v>
          </cell>
          <cell r="F228">
            <v>2242746.88</v>
          </cell>
        </row>
        <row r="229">
          <cell r="B229" t="str">
            <v>SNLI</v>
          </cell>
          <cell r="D229">
            <v>468</v>
          </cell>
          <cell r="E229">
            <v>52827878</v>
          </cell>
          <cell r="F229">
            <v>15848363.399999999</v>
          </cell>
        </row>
        <row r="230">
          <cell r="B230" t="str">
            <v>SONA</v>
          </cell>
          <cell r="D230">
            <v>421.4</v>
          </cell>
          <cell r="E230">
            <v>30750500</v>
          </cell>
          <cell r="F230">
            <v>11685190</v>
          </cell>
        </row>
        <row r="231">
          <cell r="B231" t="str">
            <v>SPC</v>
          </cell>
          <cell r="D231">
            <v>533</v>
          </cell>
          <cell r="E231">
            <v>5000000</v>
          </cell>
          <cell r="F231">
            <v>5000000</v>
          </cell>
        </row>
        <row r="232">
          <cell r="B232" t="str">
            <v>SPDL</v>
          </cell>
          <cell r="D232">
            <v>383</v>
          </cell>
          <cell r="E232">
            <v>13308488</v>
          </cell>
          <cell r="F232">
            <v>13308488</v>
          </cell>
        </row>
        <row r="233">
          <cell r="B233" t="str">
            <v>SPHL</v>
          </cell>
          <cell r="D233">
            <v>543</v>
          </cell>
          <cell r="E233">
            <v>3000000</v>
          </cell>
          <cell r="F233">
            <v>3000000</v>
          </cell>
        </row>
        <row r="234">
          <cell r="B234" t="str">
            <v>SPIL</v>
          </cell>
          <cell r="D234">
            <v>759</v>
          </cell>
          <cell r="E234">
            <v>28065499</v>
          </cell>
          <cell r="F234">
            <v>13752094.51</v>
          </cell>
        </row>
        <row r="235">
          <cell r="B235" t="str">
            <v>SPL</v>
          </cell>
          <cell r="D235">
            <v>827</v>
          </cell>
          <cell r="E235">
            <v>2000000</v>
          </cell>
          <cell r="F235">
            <v>560000</v>
          </cell>
        </row>
        <row r="236">
          <cell r="B236" t="str">
            <v>SRLI</v>
          </cell>
          <cell r="D236">
            <v>392.5</v>
          </cell>
          <cell r="E236">
            <v>50149241</v>
          </cell>
          <cell r="F236">
            <v>24573128.09</v>
          </cell>
        </row>
        <row r="237">
          <cell r="B237" t="str">
            <v>SSHL</v>
          </cell>
          <cell r="D237">
            <v>152.69999999999999</v>
          </cell>
          <cell r="E237">
            <v>18541483</v>
          </cell>
          <cell r="F237">
            <v>18541483</v>
          </cell>
        </row>
        <row r="238">
          <cell r="B238" t="str">
            <v>STC</v>
          </cell>
          <cell r="D238">
            <v>5525</v>
          </cell>
          <cell r="E238">
            <v>3207170</v>
          </cell>
          <cell r="F238">
            <v>2533664.3000000003</v>
          </cell>
        </row>
        <row r="239">
          <cell r="B239" t="str">
            <v>SWASTIK</v>
          </cell>
          <cell r="D239">
            <v>2770</v>
          </cell>
          <cell r="E239">
            <v>577500</v>
          </cell>
          <cell r="F239">
            <v>231000</v>
          </cell>
        </row>
        <row r="240">
          <cell r="B240" t="str">
            <v>SWBBL</v>
          </cell>
          <cell r="D240">
            <v>737</v>
          </cell>
          <cell r="E240">
            <v>17500000</v>
          </cell>
          <cell r="F240">
            <v>5250000</v>
          </cell>
        </row>
        <row r="241">
          <cell r="B241" t="str">
            <v>SWMF</v>
          </cell>
          <cell r="D241">
            <v>673</v>
          </cell>
          <cell r="E241">
            <v>11062863</v>
          </cell>
          <cell r="F241">
            <v>5420802.8700000001</v>
          </cell>
        </row>
        <row r="242">
          <cell r="B242" t="str">
            <v>SYPNL</v>
          </cell>
          <cell r="D242">
            <v>1056</v>
          </cell>
          <cell r="E242">
            <v>13081371</v>
          </cell>
          <cell r="F242">
            <v>5232548.4000000004</v>
          </cell>
        </row>
        <row r="243">
          <cell r="B243" t="str">
            <v>TAMOR</v>
          </cell>
          <cell r="D243">
            <v>444</v>
          </cell>
          <cell r="E243">
            <v>33325000</v>
          </cell>
          <cell r="F243">
            <v>4998750</v>
          </cell>
        </row>
        <row r="244">
          <cell r="B244" t="str">
            <v>TPC</v>
          </cell>
          <cell r="D244">
            <v>367.8</v>
          </cell>
          <cell r="E244">
            <v>8000000</v>
          </cell>
          <cell r="F244">
            <v>8000000</v>
          </cell>
        </row>
        <row r="245">
          <cell r="B245" t="str">
            <v>TRH</v>
          </cell>
          <cell r="D245">
            <v>710</v>
          </cell>
          <cell r="E245">
            <v>19621202</v>
          </cell>
          <cell r="F245">
            <v>13538629.379999999</v>
          </cell>
        </row>
        <row r="246">
          <cell r="B246" t="str">
            <v>TSHL</v>
          </cell>
          <cell r="D246">
            <v>722.7</v>
          </cell>
          <cell r="E246">
            <v>4925000</v>
          </cell>
          <cell r="F246">
            <v>738750</v>
          </cell>
        </row>
        <row r="247">
          <cell r="B247" t="str">
            <v>TTL</v>
          </cell>
          <cell r="D247">
            <v>787.8</v>
          </cell>
          <cell r="E247">
            <v>8156097</v>
          </cell>
          <cell r="F247">
            <v>3996487.53</v>
          </cell>
        </row>
        <row r="248">
          <cell r="B248" t="str">
            <v>TVCL</v>
          </cell>
          <cell r="D248">
            <v>391.5</v>
          </cell>
          <cell r="E248">
            <v>17891628</v>
          </cell>
          <cell r="F248">
            <v>2504827.9200000004</v>
          </cell>
        </row>
        <row r="249">
          <cell r="B249" t="str">
            <v>UAIL</v>
          </cell>
          <cell r="D249">
            <v>452</v>
          </cell>
          <cell r="E249">
            <v>23099995</v>
          </cell>
          <cell r="F249">
            <v>11318997.549999999</v>
          </cell>
        </row>
        <row r="250">
          <cell r="B250" t="str">
            <v>UHEWA</v>
          </cell>
          <cell r="D250">
            <v>548.9</v>
          </cell>
          <cell r="E250">
            <v>5750000</v>
          </cell>
          <cell r="F250">
            <v>5750000</v>
          </cell>
        </row>
        <row r="251">
          <cell r="B251" t="str">
            <v>ULBSL</v>
          </cell>
          <cell r="D251">
            <v>3480</v>
          </cell>
          <cell r="E251">
            <v>1061480</v>
          </cell>
          <cell r="F251">
            <v>382132.8</v>
          </cell>
        </row>
        <row r="252">
          <cell r="B252" t="str">
            <v>ULHC</v>
          </cell>
          <cell r="D252">
            <v>459</v>
          </cell>
          <cell r="E252">
            <v>5098040</v>
          </cell>
          <cell r="F252">
            <v>2243137.6</v>
          </cell>
        </row>
        <row r="253">
          <cell r="B253" t="str">
            <v>UMHL</v>
          </cell>
          <cell r="D253">
            <v>564</v>
          </cell>
          <cell r="E253">
            <v>12305000</v>
          </cell>
          <cell r="F253">
            <v>12305000</v>
          </cell>
        </row>
        <row r="254">
          <cell r="B254" t="str">
            <v>UMRH</v>
          </cell>
          <cell r="D254">
            <v>545</v>
          </cell>
          <cell r="E254">
            <v>4608240</v>
          </cell>
          <cell r="F254">
            <v>4608240</v>
          </cell>
        </row>
        <row r="255">
          <cell r="B255" t="str">
            <v>UNHPL</v>
          </cell>
          <cell r="D255">
            <v>475.7</v>
          </cell>
          <cell r="E255">
            <v>7500000</v>
          </cell>
          <cell r="F255">
            <v>7500000</v>
          </cell>
        </row>
        <row r="256">
          <cell r="B256" t="str">
            <v>UNL</v>
          </cell>
          <cell r="D256">
            <v>47000</v>
          </cell>
          <cell r="E256">
            <v>921000</v>
          </cell>
          <cell r="F256">
            <v>138150</v>
          </cell>
        </row>
        <row r="257">
          <cell r="B257" t="str">
            <v>UNLB</v>
          </cell>
          <cell r="D257">
            <v>1889</v>
          </cell>
          <cell r="E257">
            <v>1485750</v>
          </cell>
          <cell r="F257">
            <v>713160</v>
          </cell>
        </row>
        <row r="258">
          <cell r="B258" t="str">
            <v>UPCL</v>
          </cell>
          <cell r="D258">
            <v>361</v>
          </cell>
          <cell r="E258">
            <v>24851236</v>
          </cell>
          <cell r="F258">
            <v>24851236</v>
          </cell>
        </row>
        <row r="259">
          <cell r="B259" t="str">
            <v>UPPER</v>
          </cell>
          <cell r="D259">
            <v>173.9</v>
          </cell>
          <cell r="E259">
            <v>211800000</v>
          </cell>
          <cell r="F259">
            <v>211800000</v>
          </cell>
        </row>
        <row r="260">
          <cell r="B260" t="str">
            <v>USHEC</v>
          </cell>
          <cell r="D260">
            <v>460</v>
          </cell>
          <cell r="E260">
            <v>13500000</v>
          </cell>
          <cell r="F260">
            <v>13500000</v>
          </cell>
        </row>
        <row r="261">
          <cell r="B261" t="str">
            <v>USHL</v>
          </cell>
          <cell r="D261">
            <v>847.9</v>
          </cell>
          <cell r="E261">
            <v>2200000</v>
          </cell>
          <cell r="F261">
            <v>638000</v>
          </cell>
        </row>
        <row r="262">
          <cell r="B262" t="str">
            <v>USLB</v>
          </cell>
          <cell r="D262">
            <v>1460</v>
          </cell>
          <cell r="E262">
            <v>2468657</v>
          </cell>
          <cell r="F262">
            <v>938089.66</v>
          </cell>
        </row>
        <row r="263">
          <cell r="B263" t="str">
            <v>VLBS</v>
          </cell>
          <cell r="D263">
            <v>757</v>
          </cell>
          <cell r="E263">
            <v>7450404</v>
          </cell>
          <cell r="F263">
            <v>1937105.04</v>
          </cell>
        </row>
        <row r="264">
          <cell r="B264" t="str">
            <v>VLUCL</v>
          </cell>
          <cell r="D264">
            <v>564.5</v>
          </cell>
          <cell r="E264">
            <v>19125000</v>
          </cell>
          <cell r="F264">
            <v>1912500</v>
          </cell>
        </row>
        <row r="265">
          <cell r="B265" t="str">
            <v>WNLB</v>
          </cell>
          <cell r="D265">
            <v>1481.1</v>
          </cell>
          <cell r="E265">
            <v>843406</v>
          </cell>
          <cell r="F26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79/80NADDF</v>
          </cell>
          <cell r="N139">
            <v>10</v>
          </cell>
          <cell r="O139">
            <v>0</v>
          </cell>
        </row>
        <row r="140">
          <cell r="M140" t="str">
            <v>79/80LEMF</v>
          </cell>
          <cell r="N140">
            <v>8</v>
          </cell>
          <cell r="O140">
            <v>0</v>
          </cell>
        </row>
        <row r="141">
          <cell r="M141" t="str">
            <v>79/80LUK</v>
          </cell>
          <cell r="N141">
            <v>9.5</v>
          </cell>
          <cell r="O141">
            <v>0</v>
          </cell>
        </row>
        <row r="142">
          <cell r="M142" t="str">
            <v>79/80NIBLSF</v>
          </cell>
          <cell r="N142">
            <v>4</v>
          </cell>
          <cell r="O142">
            <v>0</v>
          </cell>
        </row>
        <row r="143">
          <cell r="M143" t="str">
            <v>79/80NICACL</v>
          </cell>
          <cell r="N143">
            <v>46</v>
          </cell>
          <cell r="O143">
            <v>0</v>
          </cell>
        </row>
        <row r="144">
          <cell r="M144" t="str">
            <v>67/68RIBSL</v>
          </cell>
          <cell r="N144">
            <v>11.06</v>
          </cell>
          <cell r="O144">
            <v>11.77</v>
          </cell>
        </row>
        <row r="145">
          <cell r="M145" t="str">
            <v>67/68JBBL</v>
          </cell>
          <cell r="N145">
            <v>8.5</v>
          </cell>
          <cell r="O145">
            <v>0</v>
          </cell>
        </row>
        <row r="146">
          <cell r="M146" t="str">
            <v>67/68CHCL</v>
          </cell>
          <cell r="N146">
            <v>30</v>
          </cell>
          <cell r="O146">
            <v>40</v>
          </cell>
        </row>
        <row r="147">
          <cell r="M147" t="str">
            <v>67/68SHDBL</v>
          </cell>
          <cell r="N147">
            <v>15</v>
          </cell>
          <cell r="O147">
            <v>0</v>
          </cell>
        </row>
        <row r="148">
          <cell r="M148" t="str">
            <v>67/68ZFL</v>
          </cell>
          <cell r="N148">
            <v>9.5</v>
          </cell>
          <cell r="O148">
            <v>0</v>
          </cell>
        </row>
        <row r="149">
          <cell r="M149" t="str">
            <v>67/68DDBL</v>
          </cell>
          <cell r="N149">
            <v>28</v>
          </cell>
          <cell r="O149">
            <v>0</v>
          </cell>
        </row>
        <row r="150">
          <cell r="M150" t="str">
            <v>67/68NIB</v>
          </cell>
          <cell r="N150">
            <v>25</v>
          </cell>
          <cell r="O150">
            <v>25</v>
          </cell>
        </row>
        <row r="151">
          <cell r="M151" t="str">
            <v>67/68PLIC</v>
          </cell>
          <cell r="N151">
            <v>1.05</v>
          </cell>
          <cell r="O151">
            <v>20</v>
          </cell>
        </row>
        <row r="152">
          <cell r="M152" t="str">
            <v>67/68SMF</v>
          </cell>
          <cell r="N152">
            <v>0.7</v>
          </cell>
          <cell r="O152">
            <v>14</v>
          </cell>
        </row>
        <row r="153">
          <cell r="M153" t="str">
            <v>67/68PCBL</v>
          </cell>
          <cell r="N153">
            <v>12.63</v>
          </cell>
          <cell r="O153">
            <v>0</v>
          </cell>
        </row>
        <row r="154">
          <cell r="M154" t="str">
            <v>67/68NLICL</v>
          </cell>
          <cell r="N154">
            <v>1.58</v>
          </cell>
          <cell r="O154">
            <v>30</v>
          </cell>
        </row>
        <row r="155">
          <cell r="M155" t="str">
            <v>67/68UFL</v>
          </cell>
          <cell r="N155">
            <v>13.16</v>
          </cell>
          <cell r="O155">
            <v>0</v>
          </cell>
        </row>
        <row r="156">
          <cell r="M156" t="str">
            <v>67/68EDBL</v>
          </cell>
          <cell r="N156">
            <v>25</v>
          </cell>
          <cell r="O156">
            <v>0</v>
          </cell>
        </row>
        <row r="157">
          <cell r="M157" t="str">
            <v>67/68KBBL</v>
          </cell>
          <cell r="N157">
            <v>11</v>
          </cell>
          <cell r="O157">
            <v>0</v>
          </cell>
        </row>
        <row r="158">
          <cell r="M158" t="str">
            <v>67/68RBSL</v>
          </cell>
          <cell r="N158">
            <v>11.32</v>
          </cell>
          <cell r="O158">
            <v>15</v>
          </cell>
        </row>
        <row r="159">
          <cell r="M159" t="str">
            <v>67/68ARDBL</v>
          </cell>
          <cell r="N159">
            <v>14</v>
          </cell>
          <cell r="O159">
            <v>0</v>
          </cell>
        </row>
        <row r="160">
          <cell r="M160" t="str">
            <v>67/68BOAN</v>
          </cell>
          <cell r="N160">
            <v>7.37</v>
          </cell>
          <cell r="O160">
            <v>0</v>
          </cell>
        </row>
        <row r="161">
          <cell r="M161" t="str">
            <v>67/68ILFC</v>
          </cell>
          <cell r="N161">
            <v>5</v>
          </cell>
          <cell r="O161">
            <v>0</v>
          </cell>
        </row>
        <row r="162">
          <cell r="M162" t="str">
            <v>67/68SBL</v>
          </cell>
          <cell r="N162">
            <v>12.79</v>
          </cell>
          <cell r="O162">
            <v>3</v>
          </cell>
        </row>
        <row r="163">
          <cell r="M163" t="str">
            <v>67/68NLBBL</v>
          </cell>
          <cell r="N163">
            <v>10</v>
          </cell>
          <cell r="O163">
            <v>40</v>
          </cell>
        </row>
        <row r="164">
          <cell r="M164" t="str">
            <v>67/68NICB</v>
          </cell>
          <cell r="N164">
            <v>20</v>
          </cell>
          <cell r="O164">
            <v>0</v>
          </cell>
        </row>
        <row r="165">
          <cell r="M165" t="str">
            <v>67/68AFL</v>
          </cell>
          <cell r="N165">
            <v>15</v>
          </cell>
          <cell r="O165">
            <v>5</v>
          </cell>
        </row>
        <row r="166">
          <cell r="M166" t="str">
            <v>67/68LBL</v>
          </cell>
          <cell r="N166">
            <v>10.79</v>
          </cell>
          <cell r="O166">
            <v>5</v>
          </cell>
        </row>
        <row r="167">
          <cell r="M167" t="str">
            <v>67/68BDBL</v>
          </cell>
          <cell r="N167">
            <v>10</v>
          </cell>
          <cell r="O167">
            <v>0</v>
          </cell>
        </row>
        <row r="168">
          <cell r="M168" t="str">
            <v>67/68BOK</v>
          </cell>
          <cell r="N168">
            <v>16.75</v>
          </cell>
          <cell r="O168">
            <v>18</v>
          </cell>
        </row>
        <row r="169">
          <cell r="M169" t="str">
            <v>67/68NABIL</v>
          </cell>
          <cell r="N169">
            <v>30</v>
          </cell>
          <cell r="O169">
            <v>0</v>
          </cell>
        </row>
        <row r="170">
          <cell r="M170" t="str">
            <v>67/68GBL</v>
          </cell>
          <cell r="N170">
            <v>5.35</v>
          </cell>
          <cell r="O170">
            <v>6.67</v>
          </cell>
        </row>
        <row r="171">
          <cell r="M171" t="str">
            <v>67/68SANIMA</v>
          </cell>
          <cell r="N171">
            <v>6.5</v>
          </cell>
          <cell r="O171">
            <v>0</v>
          </cell>
        </row>
        <row r="172">
          <cell r="M172" t="str">
            <v>67/68MBBL</v>
          </cell>
          <cell r="N172">
            <v>11.47</v>
          </cell>
          <cell r="O172">
            <v>0</v>
          </cell>
        </row>
        <row r="173">
          <cell r="M173" t="str">
            <v>67/68FFCL</v>
          </cell>
          <cell r="N173">
            <v>16.32</v>
          </cell>
          <cell r="O173">
            <v>10</v>
          </cell>
        </row>
        <row r="174">
          <cell r="M174" t="str">
            <v>67/68BNT</v>
          </cell>
          <cell r="N174">
            <v>55</v>
          </cell>
          <cell r="O174">
            <v>0</v>
          </cell>
        </row>
        <row r="175">
          <cell r="M175" t="str">
            <v>67/68NCMMF</v>
          </cell>
          <cell r="N175">
            <v>8</v>
          </cell>
          <cell r="O175">
            <v>0</v>
          </cell>
        </row>
        <row r="176">
          <cell r="M176" t="str">
            <v>67/68KBL</v>
          </cell>
          <cell r="N176">
            <v>0.44</v>
          </cell>
          <cell r="O176">
            <v>8</v>
          </cell>
        </row>
        <row r="177">
          <cell r="M177" t="str">
            <v>67/68TBBL</v>
          </cell>
          <cell r="N177">
            <v>0</v>
          </cell>
          <cell r="O177">
            <v>17</v>
          </cell>
        </row>
        <row r="178">
          <cell r="M178" t="str">
            <v>67/68EFL</v>
          </cell>
          <cell r="N178">
            <v>20</v>
          </cell>
          <cell r="O178">
            <v>0</v>
          </cell>
        </row>
        <row r="179">
          <cell r="M179" t="str">
            <v>67/68CNDBL</v>
          </cell>
          <cell r="N179">
            <v>10</v>
          </cell>
          <cell r="O179">
            <v>0</v>
          </cell>
        </row>
        <row r="180">
          <cell r="M180" t="str">
            <v>67/68LBFIL</v>
          </cell>
          <cell r="N180">
            <v>0.52</v>
          </cell>
          <cell r="O180">
            <v>10</v>
          </cell>
        </row>
        <row r="181">
          <cell r="M181" t="str">
            <v>67/68KMBL</v>
          </cell>
          <cell r="N181">
            <v>15</v>
          </cell>
          <cell r="O181">
            <v>0</v>
          </cell>
        </row>
        <row r="182">
          <cell r="M182" t="str">
            <v>67/68AHPC</v>
          </cell>
          <cell r="N182">
            <v>15</v>
          </cell>
          <cell r="O182">
            <v>0</v>
          </cell>
        </row>
        <row r="183">
          <cell r="M183" t="str">
            <v>67/68IMEFI</v>
          </cell>
          <cell r="N183">
            <v>1.05</v>
          </cell>
          <cell r="O183">
            <v>20</v>
          </cell>
        </row>
        <row r="184">
          <cell r="M184" t="str">
            <v>67/68Civil-Capital</v>
          </cell>
          <cell r="N184">
            <v>10.53</v>
          </cell>
          <cell r="O184">
            <v>0</v>
          </cell>
        </row>
        <row r="185">
          <cell r="M185" t="str">
            <v>67/68SIFC</v>
          </cell>
          <cell r="N185">
            <v>7.11</v>
          </cell>
          <cell r="O185">
            <v>15.02</v>
          </cell>
        </row>
        <row r="186">
          <cell r="M186" t="str">
            <v>67/68GDBL</v>
          </cell>
          <cell r="N186">
            <v>10</v>
          </cell>
          <cell r="O186">
            <v>10</v>
          </cell>
        </row>
        <row r="187">
          <cell r="M187" t="str">
            <v>67/68GBBL</v>
          </cell>
          <cell r="N187">
            <v>18</v>
          </cell>
          <cell r="O187">
            <v>0</v>
          </cell>
        </row>
        <row r="188">
          <cell r="M188" t="str">
            <v>67/68CMBSL</v>
          </cell>
          <cell r="N188">
            <v>0.79</v>
          </cell>
          <cell r="O188">
            <v>15</v>
          </cell>
        </row>
        <row r="189">
          <cell r="M189" t="str">
            <v>67/68SCB</v>
          </cell>
          <cell r="N189">
            <v>50</v>
          </cell>
          <cell r="O189">
            <v>0</v>
          </cell>
        </row>
        <row r="190">
          <cell r="M190" t="str">
            <v>67/68SBBLJ</v>
          </cell>
          <cell r="N190">
            <v>2.88</v>
          </cell>
          <cell r="O190">
            <v>20</v>
          </cell>
        </row>
        <row r="191">
          <cell r="M191" t="str">
            <v>67/68PRABHU</v>
          </cell>
          <cell r="N191">
            <v>8.5</v>
          </cell>
          <cell r="O191">
            <v>0</v>
          </cell>
        </row>
        <row r="192">
          <cell r="M192" t="str">
            <v>67/68MDB</v>
          </cell>
          <cell r="N192">
            <v>10.53</v>
          </cell>
          <cell r="O192">
            <v>0</v>
          </cell>
        </row>
        <row r="193">
          <cell r="M193" t="str">
            <v>67/68OFL</v>
          </cell>
          <cell r="N193">
            <v>10.53</v>
          </cell>
          <cell r="O193">
            <v>0</v>
          </cell>
        </row>
        <row r="194">
          <cell r="M194" t="str">
            <v>67/68MFL</v>
          </cell>
          <cell r="N194">
            <v>10.9</v>
          </cell>
          <cell r="O194">
            <v>0</v>
          </cell>
        </row>
        <row r="195">
          <cell r="M195" t="str">
            <v>67/68BLDBL</v>
          </cell>
          <cell r="N195">
            <v>10</v>
          </cell>
          <cell r="O195">
            <v>5</v>
          </cell>
        </row>
        <row r="196">
          <cell r="M196" t="str">
            <v>67/68PRBL</v>
          </cell>
          <cell r="N196">
            <v>7.37</v>
          </cell>
          <cell r="O196">
            <v>0</v>
          </cell>
        </row>
        <row r="197">
          <cell r="M197" t="str">
            <v>67/68NABB</v>
          </cell>
          <cell r="N197">
            <v>10</v>
          </cell>
          <cell r="O197">
            <v>5</v>
          </cell>
        </row>
        <row r="198">
          <cell r="M198" t="str">
            <v>67/68ICFC</v>
          </cell>
          <cell r="N198">
            <v>7</v>
          </cell>
          <cell r="O198">
            <v>8</v>
          </cell>
        </row>
        <row r="199">
          <cell r="M199" t="str">
            <v>67/68SBI</v>
          </cell>
          <cell r="N199">
            <v>5</v>
          </cell>
          <cell r="O199">
            <v>12.5</v>
          </cell>
        </row>
        <row r="200">
          <cell r="M200" t="str">
            <v>67/68SBSL</v>
          </cell>
          <cell r="N200">
            <v>1.97</v>
          </cell>
          <cell r="O200">
            <v>37.5</v>
          </cell>
        </row>
        <row r="201">
          <cell r="M201" t="str">
            <v>67/68LUBL</v>
          </cell>
          <cell r="N201">
            <v>0</v>
          </cell>
          <cell r="O201">
            <v>10</v>
          </cell>
        </row>
        <row r="202">
          <cell r="M202" t="str">
            <v>67/68NEFL</v>
          </cell>
          <cell r="N202">
            <v>0.53</v>
          </cell>
          <cell r="O202">
            <v>10</v>
          </cell>
        </row>
        <row r="203">
          <cell r="M203" t="str">
            <v>67/68BSBL</v>
          </cell>
          <cell r="N203">
            <v>15.79</v>
          </cell>
          <cell r="O203">
            <v>0</v>
          </cell>
        </row>
        <row r="204">
          <cell r="M204" t="str">
            <v>67/68GMFIL</v>
          </cell>
          <cell r="N204">
            <v>0.79</v>
          </cell>
          <cell r="O204">
            <v>15</v>
          </cell>
        </row>
        <row r="205">
          <cell r="M205" t="str">
            <v>67/68KAFIL</v>
          </cell>
          <cell r="N205">
            <v>0</v>
          </cell>
          <cell r="O205">
            <v>14.69</v>
          </cell>
        </row>
        <row r="206">
          <cell r="M206" t="str">
            <v>67/68GRAND</v>
          </cell>
          <cell r="N206">
            <v>0.22</v>
          </cell>
          <cell r="O206">
            <v>4.12</v>
          </cell>
        </row>
        <row r="207">
          <cell r="M207" t="str">
            <v>67/68NMB</v>
          </cell>
          <cell r="N207">
            <v>9</v>
          </cell>
          <cell r="O207">
            <v>0</v>
          </cell>
        </row>
        <row r="208">
          <cell r="M208" t="str">
            <v>67/68CBBL</v>
          </cell>
          <cell r="N208">
            <v>25</v>
          </cell>
          <cell r="O208">
            <v>0</v>
          </cell>
        </row>
        <row r="209">
          <cell r="M209" t="str">
            <v>67/68SEWA</v>
          </cell>
          <cell r="N209">
            <v>18</v>
          </cell>
          <cell r="O209">
            <v>0</v>
          </cell>
        </row>
        <row r="210">
          <cell r="M210" t="str">
            <v>67/68HBL</v>
          </cell>
          <cell r="N210">
            <v>16.842099999999999</v>
          </cell>
          <cell r="O210">
            <v>20</v>
          </cell>
        </row>
        <row r="211">
          <cell r="M211" t="str">
            <v>67/68BFIL</v>
          </cell>
          <cell r="N211">
            <v>0</v>
          </cell>
          <cell r="O211">
            <v>40</v>
          </cell>
        </row>
        <row r="212">
          <cell r="M212" t="str">
            <v>67/68SADBL</v>
          </cell>
          <cell r="N212">
            <v>10</v>
          </cell>
          <cell r="O212">
            <v>0</v>
          </cell>
        </row>
        <row r="213">
          <cell r="M213" t="str">
            <v>67/68BNL</v>
          </cell>
          <cell r="N213">
            <v>55</v>
          </cell>
          <cell r="O213">
            <v>0</v>
          </cell>
        </row>
        <row r="214">
          <cell r="M214" t="str">
            <v>67/68CEDBL</v>
          </cell>
          <cell r="N214">
            <v>5.6</v>
          </cell>
          <cell r="O214">
            <v>0</v>
          </cell>
        </row>
        <row r="215">
          <cell r="M215" t="str">
            <v>67/68SHL</v>
          </cell>
          <cell r="N215">
            <v>32.630000000000003</v>
          </cell>
          <cell r="O215">
            <v>20</v>
          </cell>
        </row>
        <row r="216">
          <cell r="M216" t="str">
            <v>67/68ALDBL</v>
          </cell>
          <cell r="N216">
            <v>9</v>
          </cell>
          <cell r="O216">
            <v>0</v>
          </cell>
        </row>
        <row r="217">
          <cell r="M217" t="str">
            <v>67/68NDEP</v>
          </cell>
          <cell r="N217">
            <v>0.35</v>
          </cell>
          <cell r="O217">
            <v>6.65</v>
          </cell>
        </row>
        <row r="218">
          <cell r="M218" t="str">
            <v>67/68SUBBL</v>
          </cell>
          <cell r="N218">
            <v>0.52</v>
          </cell>
          <cell r="O218">
            <v>9.9</v>
          </cell>
        </row>
        <row r="219">
          <cell r="M219" t="str">
            <v>67/68NCM</v>
          </cell>
          <cell r="N219">
            <v>20</v>
          </cell>
          <cell r="O219">
            <v>5</v>
          </cell>
        </row>
        <row r="220">
          <cell r="M220" t="str">
            <v>67/68SWBBL</v>
          </cell>
          <cell r="N220">
            <v>26</v>
          </cell>
          <cell r="O220">
            <v>5</v>
          </cell>
        </row>
        <row r="221">
          <cell r="M221" t="str">
            <v>67/68EBL</v>
          </cell>
          <cell r="N221">
            <v>50</v>
          </cell>
          <cell r="O221">
            <v>10</v>
          </cell>
        </row>
        <row r="222">
          <cell r="M222" t="str">
            <v>67/68SRBL</v>
          </cell>
          <cell r="N222">
            <v>4</v>
          </cell>
          <cell r="O222">
            <v>0</v>
          </cell>
        </row>
        <row r="223">
          <cell r="M223" t="str">
            <v>67/68CZBIL</v>
          </cell>
          <cell r="N223">
            <v>5.53</v>
          </cell>
          <cell r="O223">
            <v>5</v>
          </cell>
        </row>
        <row r="224">
          <cell r="M224" t="str">
            <v>67/68PFL</v>
          </cell>
          <cell r="N224">
            <v>10</v>
          </cell>
          <cell r="O224">
            <v>0</v>
          </cell>
        </row>
        <row r="225">
          <cell r="M225" t="str">
            <v>67/68MDBL</v>
          </cell>
          <cell r="N225">
            <v>15</v>
          </cell>
          <cell r="O225">
            <v>0</v>
          </cell>
        </row>
        <row r="226">
          <cell r="M226" t="str">
            <v>67/68NMBCAP</v>
          </cell>
          <cell r="N226">
            <v>10</v>
          </cell>
          <cell r="O226">
            <v>0</v>
          </cell>
        </row>
        <row r="227">
          <cell r="M227" t="str">
            <v>67/68ACECAP</v>
          </cell>
          <cell r="N227">
            <v>4</v>
          </cell>
          <cell r="O227">
            <v>0</v>
          </cell>
        </row>
        <row r="228">
          <cell r="M228" t="str">
            <v>67/68PRFL</v>
          </cell>
          <cell r="N228">
            <v>0</v>
          </cell>
          <cell r="O228">
            <v>15</v>
          </cell>
        </row>
        <row r="229">
          <cell r="M229" t="str">
            <v>67/68NGBL</v>
          </cell>
          <cell r="N229">
            <v>15</v>
          </cell>
          <cell r="O229">
            <v>0</v>
          </cell>
        </row>
        <row r="230">
          <cell r="M230" t="str">
            <v>67/68NUBL</v>
          </cell>
          <cell r="N230">
            <v>0.42099999999999999</v>
          </cell>
          <cell r="O230">
            <v>8</v>
          </cell>
        </row>
        <row r="231">
          <cell r="M231" t="str">
            <v>67/68SLFL</v>
          </cell>
          <cell r="N231">
            <v>6.5</v>
          </cell>
          <cell r="O231">
            <v>0</v>
          </cell>
        </row>
        <row r="232">
          <cell r="M232" t="str">
            <v>67/68NFS</v>
          </cell>
          <cell r="N232">
            <v>1.1599999999999999</v>
          </cell>
          <cell r="O232">
            <v>22</v>
          </cell>
        </row>
        <row r="233">
          <cell r="M233" t="str">
            <v>67/68YFL</v>
          </cell>
          <cell r="N233">
            <v>0.63</v>
          </cell>
          <cell r="O233">
            <v>12</v>
          </cell>
        </row>
        <row r="234">
          <cell r="M234" t="str">
            <v>67/68Elite</v>
          </cell>
          <cell r="N234">
            <v>7</v>
          </cell>
          <cell r="O234">
            <v>0</v>
          </cell>
        </row>
        <row r="235">
          <cell r="M235" t="str">
            <v>67/68SMBF</v>
          </cell>
          <cell r="N235">
            <v>1.052</v>
          </cell>
          <cell r="O235">
            <v>20</v>
          </cell>
        </row>
        <row r="236">
          <cell r="M236" t="str">
            <v>67/68NDFL</v>
          </cell>
          <cell r="N236">
            <v>0.57999999999999996</v>
          </cell>
          <cell r="O236">
            <v>11</v>
          </cell>
        </row>
        <row r="237">
          <cell r="M237" t="str">
            <v>67/68KFL</v>
          </cell>
          <cell r="N237">
            <v>0.63149999999999995</v>
          </cell>
          <cell r="O237">
            <v>12</v>
          </cell>
        </row>
        <row r="238">
          <cell r="M238" t="str">
            <v>67/68IFIL</v>
          </cell>
          <cell r="N238">
            <v>0</v>
          </cell>
          <cell r="O238">
            <v>8.5</v>
          </cell>
        </row>
        <row r="239">
          <cell r="M239" t="str">
            <v>67/68ACEDBL</v>
          </cell>
          <cell r="N239">
            <v>0.33</v>
          </cell>
          <cell r="O239">
            <v>6.3</v>
          </cell>
        </row>
        <row r="240">
          <cell r="M240" t="str">
            <v>67/68CDBL</v>
          </cell>
          <cell r="N240">
            <v>6.5</v>
          </cell>
          <cell r="O240">
            <v>10</v>
          </cell>
        </row>
        <row r="241">
          <cell r="M241" t="str">
            <v>67/68JFL</v>
          </cell>
          <cell r="N241">
            <v>35</v>
          </cell>
          <cell r="O241">
            <v>0</v>
          </cell>
        </row>
        <row r="242">
          <cell r="M242" t="str">
            <v>67/68IDBL</v>
          </cell>
          <cell r="N242">
            <v>0</v>
          </cell>
          <cell r="O242">
            <v>8</v>
          </cell>
        </row>
        <row r="243">
          <cell r="M243" t="str">
            <v>67/68UFLK</v>
          </cell>
          <cell r="N243">
            <v>18</v>
          </cell>
          <cell r="O243">
            <v>0</v>
          </cell>
        </row>
        <row r="244">
          <cell r="M244" t="str">
            <v>67/68RMBFI</v>
          </cell>
          <cell r="N244">
            <v>0.52629999999999999</v>
          </cell>
          <cell r="O244">
            <v>10</v>
          </cell>
        </row>
        <row r="245">
          <cell r="M245" t="str">
            <v>67/68SFL</v>
          </cell>
          <cell r="N245">
            <v>0</v>
          </cell>
          <cell r="O245">
            <v>18</v>
          </cell>
        </row>
        <row r="246">
          <cell r="M246" t="str">
            <v>67/68PDBL</v>
          </cell>
          <cell r="N246">
            <v>6</v>
          </cell>
          <cell r="O246">
            <v>0</v>
          </cell>
        </row>
        <row r="247">
          <cell r="M247" t="str">
            <v>67/68NTC</v>
          </cell>
          <cell r="N247">
            <v>45</v>
          </cell>
          <cell r="O247">
            <v>0</v>
          </cell>
        </row>
        <row r="248">
          <cell r="M248" t="str">
            <v>67/68SODBL</v>
          </cell>
          <cell r="N248">
            <v>6.7</v>
          </cell>
          <cell r="O248">
            <v>0</v>
          </cell>
        </row>
        <row r="249">
          <cell r="M249" t="str">
            <v>67/68NHMF</v>
          </cell>
          <cell r="N249">
            <v>10.526</v>
          </cell>
          <cell r="O249">
            <v>0</v>
          </cell>
        </row>
        <row r="250">
          <cell r="M250" t="str">
            <v>67/68UFIL</v>
          </cell>
          <cell r="N250">
            <v>13.685</v>
          </cell>
          <cell r="O250">
            <v>0</v>
          </cell>
        </row>
        <row r="251">
          <cell r="M251" t="str">
            <v>67/68BBBL</v>
          </cell>
          <cell r="N251">
            <v>0</v>
          </cell>
          <cell r="O251">
            <v>15</v>
          </cell>
        </row>
        <row r="252">
          <cell r="M252" t="str">
            <v>67/68ALICL</v>
          </cell>
          <cell r="N252">
            <v>1.42</v>
          </cell>
          <cell r="O252">
            <v>27</v>
          </cell>
        </row>
        <row r="253">
          <cell r="M253" t="str">
            <v>67/68AIC</v>
          </cell>
          <cell r="N253">
            <v>0</v>
          </cell>
          <cell r="O253">
            <v>7</v>
          </cell>
        </row>
        <row r="254">
          <cell r="M254" t="str">
            <v>67/68MFIL</v>
          </cell>
          <cell r="N254">
            <v>0</v>
          </cell>
          <cell r="O254">
            <v>12.5</v>
          </cell>
        </row>
        <row r="255">
          <cell r="M255" t="str">
            <v>67/68UBBL</v>
          </cell>
          <cell r="N255">
            <v>0</v>
          </cell>
          <cell r="O255">
            <v>10</v>
          </cell>
        </row>
        <row r="256">
          <cell r="M256" t="str">
            <v>67/68GFLK</v>
          </cell>
          <cell r="N256">
            <v>0</v>
          </cell>
          <cell r="O256">
            <v>10</v>
          </cell>
        </row>
        <row r="257">
          <cell r="M257" t="str">
            <v>67/68BPCL</v>
          </cell>
          <cell r="N257">
            <v>25</v>
          </cell>
          <cell r="O257">
            <v>0</v>
          </cell>
        </row>
        <row r="258">
          <cell r="M258" t="str">
            <v>67/68PURBL</v>
          </cell>
          <cell r="N258">
            <v>6</v>
          </cell>
          <cell r="O258">
            <v>0</v>
          </cell>
        </row>
        <row r="259">
          <cell r="M259" t="str">
            <v>67/68UFCL</v>
          </cell>
          <cell r="N259">
            <v>7.5</v>
          </cell>
          <cell r="O259">
            <v>0</v>
          </cell>
        </row>
        <row r="260">
          <cell r="M260" t="str">
            <v>67/68VFL</v>
          </cell>
          <cell r="N260">
            <v>0</v>
          </cell>
          <cell r="O260">
            <v>12</v>
          </cell>
        </row>
        <row r="261">
          <cell r="M261" t="str">
            <v>67/68GSDBL</v>
          </cell>
          <cell r="N261">
            <v>10</v>
          </cell>
          <cell r="O261">
            <v>0</v>
          </cell>
        </row>
        <row r="262">
          <cell r="M262" t="str">
            <v>67/68STC</v>
          </cell>
          <cell r="N262">
            <v>10</v>
          </cell>
          <cell r="O262">
            <v>35</v>
          </cell>
        </row>
        <row r="263">
          <cell r="M263" t="str">
            <v>67/68NCMMER</v>
          </cell>
          <cell r="N263">
            <v>15</v>
          </cell>
          <cell r="O263">
            <v>0</v>
          </cell>
        </row>
        <row r="264">
          <cell r="M264" t="str">
            <v>67/68NIL</v>
          </cell>
          <cell r="N264">
            <v>0</v>
          </cell>
          <cell r="O264">
            <v>5</v>
          </cell>
        </row>
        <row r="265">
          <cell r="M265" t="str">
            <v>67/68PFCLL</v>
          </cell>
          <cell r="N265">
            <v>0</v>
          </cell>
          <cell r="O265">
            <v>5</v>
          </cell>
        </row>
        <row r="266">
          <cell r="M266" t="str">
            <v>67/68PFIL</v>
          </cell>
          <cell r="N266">
            <v>0</v>
          </cell>
          <cell r="O266">
            <v>10.56</v>
          </cell>
        </row>
        <row r="267">
          <cell r="M267" t="str">
            <v>67/68AEFL</v>
          </cell>
          <cell r="N267">
            <v>0</v>
          </cell>
          <cell r="O267">
            <v>7</v>
          </cell>
        </row>
        <row r="268">
          <cell r="M268" t="str">
            <v>67/68PFC</v>
          </cell>
          <cell r="N268">
            <v>0</v>
          </cell>
          <cell r="O268">
            <v>10.56</v>
          </cell>
        </row>
        <row r="269">
          <cell r="M269" t="str">
            <v>67/68WDBL</v>
          </cell>
          <cell r="N269">
            <v>15.79</v>
          </cell>
          <cell r="O269">
            <v>0</v>
          </cell>
        </row>
        <row r="270">
          <cell r="M270" t="str">
            <v>67/68NICL</v>
          </cell>
          <cell r="N270">
            <v>0</v>
          </cell>
          <cell r="O270">
            <v>7.37</v>
          </cell>
        </row>
        <row r="271">
          <cell r="M271" t="str">
            <v>67/68BFC</v>
          </cell>
          <cell r="N271">
            <v>0</v>
          </cell>
          <cell r="O271">
            <v>20</v>
          </cell>
        </row>
        <row r="272">
          <cell r="M272" t="str">
            <v>67/68LGIL</v>
          </cell>
          <cell r="N272">
            <v>0</v>
          </cell>
          <cell r="O272">
            <v>13.16</v>
          </cell>
        </row>
        <row r="273">
          <cell r="M273" t="str">
            <v>67/68NCMMF</v>
          </cell>
          <cell r="N273">
            <v>8</v>
          </cell>
          <cell r="O273">
            <v>0</v>
          </cell>
        </row>
        <row r="274">
          <cell r="M274" t="str">
            <v>67/68CIT</v>
          </cell>
          <cell r="N274">
            <v>0</v>
          </cell>
          <cell r="O274">
            <v>35</v>
          </cell>
        </row>
        <row r="275">
          <cell r="M275" t="str">
            <v>67/68NABILP</v>
          </cell>
          <cell r="N275">
            <v>30</v>
          </cell>
          <cell r="O275">
            <v>0</v>
          </cell>
        </row>
        <row r="276">
          <cell r="M276" t="str">
            <v>67/68NIBPO</v>
          </cell>
          <cell r="N276">
            <v>25</v>
          </cell>
          <cell r="O276">
            <v>25</v>
          </cell>
        </row>
        <row r="277">
          <cell r="M277" t="str">
            <v>68/69SWBBL</v>
          </cell>
          <cell r="N277">
            <v>26.58</v>
          </cell>
          <cell r="O277">
            <v>5</v>
          </cell>
        </row>
        <row r="278">
          <cell r="M278" t="str">
            <v>68/69NIL</v>
          </cell>
          <cell r="N278">
            <v>0</v>
          </cell>
          <cell r="O278">
            <v>11.5</v>
          </cell>
        </row>
        <row r="279">
          <cell r="M279" t="str">
            <v>68/69CIT</v>
          </cell>
          <cell r="N279">
            <v>0</v>
          </cell>
          <cell r="O279">
            <v>38.89</v>
          </cell>
        </row>
        <row r="280">
          <cell r="M280" t="str">
            <v>68/69LICN</v>
          </cell>
          <cell r="N280">
            <v>3.26</v>
          </cell>
          <cell r="O280">
            <v>62</v>
          </cell>
        </row>
        <row r="281">
          <cell r="M281" t="str">
            <v>68/69BOK</v>
          </cell>
          <cell r="N281">
            <v>21.32</v>
          </cell>
          <cell r="O281">
            <v>5</v>
          </cell>
        </row>
        <row r="282">
          <cell r="M282" t="str">
            <v>68/69UFL</v>
          </cell>
          <cell r="N282">
            <v>10</v>
          </cell>
          <cell r="O282">
            <v>0</v>
          </cell>
        </row>
        <row r="283">
          <cell r="M283" t="str">
            <v>68/69CZBIL</v>
          </cell>
          <cell r="N283">
            <v>8.42</v>
          </cell>
          <cell r="O283">
            <v>0</v>
          </cell>
        </row>
        <row r="284">
          <cell r="M284" t="str">
            <v>68/69NNFC</v>
          </cell>
          <cell r="N284">
            <v>18.95</v>
          </cell>
          <cell r="O284">
            <v>0</v>
          </cell>
        </row>
        <row r="285">
          <cell r="M285" t="str">
            <v>68/69AHPC</v>
          </cell>
          <cell r="N285">
            <v>0.75</v>
          </cell>
          <cell r="O285">
            <v>15</v>
          </cell>
        </row>
        <row r="286">
          <cell r="M286" t="str">
            <v>68/69SEWA</v>
          </cell>
          <cell r="N286">
            <v>0</v>
          </cell>
          <cell r="O286">
            <v>20</v>
          </cell>
        </row>
        <row r="287">
          <cell r="M287" t="str">
            <v>68/69TBBL</v>
          </cell>
          <cell r="N287">
            <v>13</v>
          </cell>
          <cell r="O287">
            <v>10</v>
          </cell>
        </row>
        <row r="288">
          <cell r="M288" t="str">
            <v>68/69UNL</v>
          </cell>
          <cell r="N288">
            <v>680</v>
          </cell>
          <cell r="O288">
            <v>0</v>
          </cell>
        </row>
        <row r="289">
          <cell r="M289" t="str">
            <v>68/69UFIL</v>
          </cell>
          <cell r="N289">
            <v>8.9499999999999993</v>
          </cell>
          <cell r="O289">
            <v>0</v>
          </cell>
        </row>
        <row r="290">
          <cell r="M290" t="str">
            <v>68/69CDBL</v>
          </cell>
          <cell r="N290">
            <v>14</v>
          </cell>
          <cell r="O290">
            <v>15</v>
          </cell>
        </row>
        <row r="291">
          <cell r="M291" t="str">
            <v>68/69AFL</v>
          </cell>
          <cell r="N291">
            <v>0.47</v>
          </cell>
          <cell r="O291">
            <v>9</v>
          </cell>
        </row>
        <row r="292">
          <cell r="M292" t="str">
            <v>68/69MNBBL</v>
          </cell>
          <cell r="N292">
            <v>27.5</v>
          </cell>
          <cell r="O292">
            <v>22.5</v>
          </cell>
        </row>
        <row r="293">
          <cell r="M293" t="str">
            <v>68/69PBSL</v>
          </cell>
          <cell r="N293">
            <v>11</v>
          </cell>
          <cell r="O293">
            <v>0</v>
          </cell>
        </row>
        <row r="294">
          <cell r="M294" t="str">
            <v>68/69GRAND</v>
          </cell>
          <cell r="N294">
            <v>7</v>
          </cell>
          <cell r="O294">
            <v>0</v>
          </cell>
        </row>
        <row r="295">
          <cell r="M295" t="str">
            <v>68/69MBBL</v>
          </cell>
          <cell r="N295">
            <v>12</v>
          </cell>
          <cell r="O295">
            <v>0</v>
          </cell>
        </row>
        <row r="296">
          <cell r="M296" t="str">
            <v>68/69RIBSL</v>
          </cell>
          <cell r="N296">
            <v>8.86</v>
          </cell>
          <cell r="O296">
            <v>8.41</v>
          </cell>
        </row>
        <row r="297">
          <cell r="M297" t="str">
            <v>68/69SBI</v>
          </cell>
          <cell r="N297">
            <v>5</v>
          </cell>
          <cell r="O297">
            <v>12.5</v>
          </cell>
        </row>
        <row r="298">
          <cell r="M298" t="str">
            <v>68/69LUBL</v>
          </cell>
          <cell r="N298">
            <v>0</v>
          </cell>
          <cell r="O298">
            <v>12</v>
          </cell>
        </row>
        <row r="299">
          <cell r="M299" t="str">
            <v>68/69JBNL</v>
          </cell>
          <cell r="N299">
            <v>3.68</v>
          </cell>
          <cell r="O299">
            <v>0</v>
          </cell>
        </row>
        <row r="300">
          <cell r="M300" t="str">
            <v>68/69GBIME</v>
          </cell>
          <cell r="N300">
            <v>10</v>
          </cell>
          <cell r="O300">
            <v>3</v>
          </cell>
        </row>
        <row r="301">
          <cell r="M301" t="str">
            <v>68/69NABIL</v>
          </cell>
          <cell r="N301">
            <v>40</v>
          </cell>
          <cell r="O301">
            <v>20</v>
          </cell>
        </row>
        <row r="302">
          <cell r="M302" t="str">
            <v>68/69BLDBL</v>
          </cell>
          <cell r="N302">
            <v>0</v>
          </cell>
          <cell r="O302">
            <v>12</v>
          </cell>
        </row>
        <row r="303">
          <cell r="M303" t="str">
            <v>68/69FMDBL</v>
          </cell>
          <cell r="N303">
            <v>15.79</v>
          </cell>
          <cell r="O303">
            <v>0</v>
          </cell>
        </row>
        <row r="304">
          <cell r="M304" t="str">
            <v>68/69PRFL</v>
          </cell>
          <cell r="N304">
            <v>0</v>
          </cell>
          <cell r="O304">
            <v>17</v>
          </cell>
        </row>
        <row r="305">
          <cell r="M305" t="str">
            <v>68/69SIFC</v>
          </cell>
          <cell r="N305">
            <v>15.79</v>
          </cell>
          <cell r="O305">
            <v>0</v>
          </cell>
        </row>
        <row r="306">
          <cell r="M306" t="str">
            <v>68/69KEBL</v>
          </cell>
          <cell r="N306">
            <v>0</v>
          </cell>
          <cell r="O306">
            <v>10</v>
          </cell>
        </row>
        <row r="307">
          <cell r="M307" t="str">
            <v>68/69SCB</v>
          </cell>
          <cell r="N307">
            <v>45</v>
          </cell>
          <cell r="O307">
            <v>15</v>
          </cell>
        </row>
        <row r="308">
          <cell r="M308" t="str">
            <v>68/69EDBL</v>
          </cell>
          <cell r="N308">
            <v>0</v>
          </cell>
          <cell r="O308">
            <v>25</v>
          </cell>
        </row>
        <row r="309">
          <cell r="M309" t="str">
            <v>68/69CBBL</v>
          </cell>
          <cell r="N309">
            <v>17.100000000000001</v>
          </cell>
          <cell r="O309">
            <v>25</v>
          </cell>
        </row>
        <row r="310">
          <cell r="M310" t="str">
            <v>68/69SLFL</v>
          </cell>
          <cell r="N310">
            <v>5.75</v>
          </cell>
          <cell r="O310">
            <v>0</v>
          </cell>
        </row>
        <row r="311">
          <cell r="M311" t="str">
            <v>68/69NABILINV</v>
          </cell>
          <cell r="N311">
            <v>10</v>
          </cell>
          <cell r="O311">
            <v>0</v>
          </cell>
        </row>
        <row r="312">
          <cell r="M312" t="str">
            <v>68/69MDB</v>
          </cell>
          <cell r="N312">
            <v>0</v>
          </cell>
          <cell r="O312">
            <v>20</v>
          </cell>
        </row>
        <row r="313">
          <cell r="M313" t="str">
            <v>68/69OFL</v>
          </cell>
          <cell r="N313">
            <v>10</v>
          </cell>
          <cell r="O313">
            <v>10</v>
          </cell>
        </row>
        <row r="314">
          <cell r="M314" t="str">
            <v>68/69CHCL</v>
          </cell>
          <cell r="N314">
            <v>20</v>
          </cell>
          <cell r="O314">
            <v>30</v>
          </cell>
        </row>
        <row r="315">
          <cell r="M315" t="str">
            <v>68/69KMBL</v>
          </cell>
          <cell r="N315">
            <v>15</v>
          </cell>
          <cell r="O315">
            <v>0</v>
          </cell>
        </row>
        <row r="316">
          <cell r="M316" t="str">
            <v>68/69METRO</v>
          </cell>
          <cell r="N316">
            <v>10</v>
          </cell>
          <cell r="O316">
            <v>6</v>
          </cell>
        </row>
        <row r="317">
          <cell r="M317" t="str">
            <v>68/69PCBL</v>
          </cell>
          <cell r="N317">
            <v>7.58</v>
          </cell>
          <cell r="O317">
            <v>4</v>
          </cell>
        </row>
        <row r="318">
          <cell r="M318" t="str">
            <v>68/69EBL</v>
          </cell>
          <cell r="N318">
            <v>1.58</v>
          </cell>
          <cell r="O318">
            <v>30</v>
          </cell>
        </row>
        <row r="319">
          <cell r="M319" t="str">
            <v>68/69Civil-Capital</v>
          </cell>
          <cell r="N319">
            <v>6.84</v>
          </cell>
          <cell r="O319">
            <v>0</v>
          </cell>
        </row>
        <row r="320">
          <cell r="M320" t="str">
            <v>68/69GDBL</v>
          </cell>
          <cell r="N320">
            <v>0</v>
          </cell>
          <cell r="O320">
            <v>14.5</v>
          </cell>
        </row>
        <row r="321">
          <cell r="M321" t="str">
            <v>68/69RBSL</v>
          </cell>
          <cell r="N321">
            <v>1.1599999999999999</v>
          </cell>
          <cell r="O321">
            <v>22</v>
          </cell>
        </row>
        <row r="322">
          <cell r="M322" t="str">
            <v>68/69GBBL</v>
          </cell>
          <cell r="N322">
            <v>15</v>
          </cell>
          <cell r="O322">
            <v>10</v>
          </cell>
        </row>
        <row r="323">
          <cell r="M323" t="str">
            <v>68/69SMFDB</v>
          </cell>
          <cell r="N323">
            <v>15.79</v>
          </cell>
          <cell r="O323">
            <v>0</v>
          </cell>
        </row>
        <row r="324">
          <cell r="M324" t="str">
            <v>68/69NLBBL</v>
          </cell>
          <cell r="N324">
            <v>10.79</v>
          </cell>
          <cell r="O324">
            <v>15</v>
          </cell>
        </row>
        <row r="325">
          <cell r="M325" t="str">
            <v>68/69LBL</v>
          </cell>
          <cell r="N325">
            <v>10</v>
          </cell>
          <cell r="O325">
            <v>0</v>
          </cell>
        </row>
        <row r="326">
          <cell r="M326" t="str">
            <v>68/69SANIMA</v>
          </cell>
          <cell r="N326">
            <v>5.5</v>
          </cell>
          <cell r="O326">
            <v>0</v>
          </cell>
        </row>
        <row r="327">
          <cell r="M327" t="str">
            <v>68/69SHDBL</v>
          </cell>
          <cell r="N327">
            <v>0.89</v>
          </cell>
          <cell r="O327">
            <v>17</v>
          </cell>
        </row>
        <row r="328">
          <cell r="M328" t="str">
            <v>68/69KBBL</v>
          </cell>
          <cell r="N328">
            <v>12</v>
          </cell>
          <cell r="O328">
            <v>0</v>
          </cell>
        </row>
        <row r="329">
          <cell r="M329" t="str">
            <v>68/69NEFL</v>
          </cell>
          <cell r="N329">
            <v>0.74</v>
          </cell>
          <cell r="O329">
            <v>14</v>
          </cell>
        </row>
        <row r="330">
          <cell r="M330" t="str">
            <v>68/69BSBL</v>
          </cell>
          <cell r="N330">
            <v>12</v>
          </cell>
          <cell r="O330">
            <v>5</v>
          </cell>
        </row>
        <row r="331">
          <cell r="M331" t="str">
            <v>68/69SBBLJ</v>
          </cell>
          <cell r="N331">
            <v>0</v>
          </cell>
          <cell r="O331">
            <v>26</v>
          </cell>
        </row>
        <row r="332">
          <cell r="M332" t="str">
            <v>68/69GFCL</v>
          </cell>
          <cell r="N332">
            <v>5.5</v>
          </cell>
          <cell r="O332">
            <v>3.5</v>
          </cell>
        </row>
        <row r="333">
          <cell r="M333" t="str">
            <v>68/69PADBL</v>
          </cell>
          <cell r="N333">
            <v>15</v>
          </cell>
          <cell r="O333">
            <v>0</v>
          </cell>
        </row>
        <row r="334">
          <cell r="M334" t="str">
            <v>68/69ZFL</v>
          </cell>
          <cell r="N334">
            <v>10.53</v>
          </cell>
          <cell r="O334">
            <v>0</v>
          </cell>
        </row>
        <row r="335">
          <cell r="M335" t="str">
            <v>68/69FFCL</v>
          </cell>
          <cell r="N335">
            <v>10.53</v>
          </cell>
          <cell r="O335">
            <v>0</v>
          </cell>
        </row>
        <row r="336">
          <cell r="M336" t="str">
            <v>68/69ICFC</v>
          </cell>
          <cell r="N336">
            <v>8.42</v>
          </cell>
          <cell r="O336">
            <v>0</v>
          </cell>
        </row>
        <row r="337">
          <cell r="M337" t="str">
            <v>68/69SETI</v>
          </cell>
          <cell r="N337">
            <v>10</v>
          </cell>
          <cell r="O337">
            <v>10</v>
          </cell>
        </row>
        <row r="338">
          <cell r="M338" t="str">
            <v>68/69KAFIL</v>
          </cell>
          <cell r="N338">
            <v>10.53</v>
          </cell>
          <cell r="O338">
            <v>0</v>
          </cell>
        </row>
        <row r="339">
          <cell r="M339" t="str">
            <v>68/69GMFIL</v>
          </cell>
          <cell r="N339">
            <v>0.79</v>
          </cell>
          <cell r="O339">
            <v>15</v>
          </cell>
        </row>
        <row r="340">
          <cell r="M340" t="str">
            <v>68/69PRBL</v>
          </cell>
          <cell r="N340">
            <v>5.1079999999999997</v>
          </cell>
          <cell r="O340">
            <v>0</v>
          </cell>
        </row>
        <row r="341">
          <cell r="M341" t="str">
            <v>68/69BBBLN</v>
          </cell>
          <cell r="N341">
            <v>0</v>
          </cell>
          <cell r="O341">
            <v>16.5</v>
          </cell>
        </row>
        <row r="342">
          <cell r="M342" t="str">
            <v>68/69HBL</v>
          </cell>
          <cell r="N342">
            <v>13.421099999999999</v>
          </cell>
          <cell r="O342">
            <v>15</v>
          </cell>
        </row>
        <row r="343">
          <cell r="M343" t="str">
            <v>68/69BNT</v>
          </cell>
          <cell r="N343">
            <v>85</v>
          </cell>
          <cell r="O343">
            <v>0</v>
          </cell>
        </row>
        <row r="344">
          <cell r="M344" t="str">
            <v>68/69BNL</v>
          </cell>
          <cell r="N344">
            <v>70</v>
          </cell>
          <cell r="O344">
            <v>0</v>
          </cell>
        </row>
        <row r="345">
          <cell r="M345" t="str">
            <v>68/69SBL</v>
          </cell>
          <cell r="N345">
            <v>8.42</v>
          </cell>
          <cell r="O345">
            <v>0</v>
          </cell>
        </row>
        <row r="346">
          <cell r="M346" t="str">
            <v>68/69SODBL</v>
          </cell>
          <cell r="N346">
            <v>5</v>
          </cell>
          <cell r="O346">
            <v>0</v>
          </cell>
        </row>
        <row r="347">
          <cell r="M347" t="str">
            <v>68/69NIB</v>
          </cell>
          <cell r="N347">
            <v>5</v>
          </cell>
          <cell r="O347">
            <v>25</v>
          </cell>
        </row>
        <row r="348">
          <cell r="M348" t="str">
            <v>68/69LGIL</v>
          </cell>
          <cell r="N348">
            <v>0</v>
          </cell>
          <cell r="O348">
            <v>9.57</v>
          </cell>
        </row>
        <row r="349">
          <cell r="M349" t="str">
            <v>68/69CMBSL</v>
          </cell>
          <cell r="N349">
            <v>0</v>
          </cell>
          <cell r="O349">
            <v>11.4</v>
          </cell>
        </row>
        <row r="350">
          <cell r="M350" t="str">
            <v>68/69ALICL</v>
          </cell>
          <cell r="N350">
            <v>0</v>
          </cell>
          <cell r="O350">
            <v>8.2899999999999991</v>
          </cell>
        </row>
        <row r="351">
          <cell r="M351" t="str">
            <v>68/69KFL</v>
          </cell>
          <cell r="N351">
            <v>8</v>
          </cell>
          <cell r="O351">
            <v>0</v>
          </cell>
        </row>
        <row r="352">
          <cell r="M352" t="str">
            <v>68/69JFL</v>
          </cell>
          <cell r="N352">
            <v>0</v>
          </cell>
          <cell r="O352">
            <v>50</v>
          </cell>
        </row>
        <row r="353">
          <cell r="M353" t="str">
            <v>68/69KBL</v>
          </cell>
          <cell r="N353">
            <v>7</v>
          </cell>
          <cell r="O353">
            <v>0</v>
          </cell>
        </row>
        <row r="354">
          <cell r="M354" t="str">
            <v>68/69CEDBL</v>
          </cell>
          <cell r="N354">
            <v>10</v>
          </cell>
          <cell r="O354">
            <v>0</v>
          </cell>
        </row>
        <row r="355">
          <cell r="M355" t="str">
            <v>68/69ILFC</v>
          </cell>
          <cell r="N355">
            <v>6.7</v>
          </cell>
          <cell r="O355">
            <v>0</v>
          </cell>
        </row>
        <row r="356">
          <cell r="M356" t="str">
            <v>68/69BPCL</v>
          </cell>
          <cell r="N356">
            <v>25</v>
          </cell>
          <cell r="O356">
            <v>0</v>
          </cell>
        </row>
        <row r="357">
          <cell r="M357" t="str">
            <v>68/69EFL</v>
          </cell>
          <cell r="N357">
            <v>5.5</v>
          </cell>
          <cell r="O357">
            <v>0</v>
          </cell>
        </row>
        <row r="358">
          <cell r="M358" t="str">
            <v>68/69TNBL</v>
          </cell>
          <cell r="N358">
            <v>0.78</v>
          </cell>
          <cell r="O358">
            <v>15</v>
          </cell>
        </row>
        <row r="359">
          <cell r="M359" t="str">
            <v>68/69SHL</v>
          </cell>
          <cell r="N359">
            <v>32.630000000000003</v>
          </cell>
          <cell r="O359">
            <v>20</v>
          </cell>
        </row>
        <row r="360">
          <cell r="M360" t="str">
            <v>68/69LFLC</v>
          </cell>
          <cell r="N360">
            <v>16.32</v>
          </cell>
          <cell r="O360">
            <v>10</v>
          </cell>
        </row>
        <row r="361">
          <cell r="M361" t="str">
            <v>68/69NICB</v>
          </cell>
          <cell r="N361">
            <v>25</v>
          </cell>
          <cell r="O361">
            <v>0</v>
          </cell>
        </row>
        <row r="362">
          <cell r="M362" t="str">
            <v>68/69NIDC</v>
          </cell>
          <cell r="N362">
            <v>0</v>
          </cell>
          <cell r="O362">
            <v>54</v>
          </cell>
        </row>
        <row r="363">
          <cell r="M363" t="str">
            <v>68/69ALDBL</v>
          </cell>
          <cell r="N363">
            <v>11</v>
          </cell>
          <cell r="O363">
            <v>0</v>
          </cell>
        </row>
        <row r="364">
          <cell r="M364" t="str">
            <v>68/69ARDBL</v>
          </cell>
          <cell r="N364">
            <v>8</v>
          </cell>
          <cell r="O364">
            <v>0</v>
          </cell>
        </row>
        <row r="365">
          <cell r="M365" t="str">
            <v>68/69PURBL</v>
          </cell>
          <cell r="N365">
            <v>7.36</v>
          </cell>
          <cell r="O365">
            <v>0</v>
          </cell>
        </row>
        <row r="366">
          <cell r="M366" t="str">
            <v>68/69YFL</v>
          </cell>
          <cell r="N366">
            <v>0.63</v>
          </cell>
          <cell r="O366">
            <v>12</v>
          </cell>
        </row>
        <row r="367">
          <cell r="M367" t="str">
            <v>68/69SRBL</v>
          </cell>
          <cell r="N367">
            <v>5.26</v>
          </cell>
          <cell r="O367">
            <v>0</v>
          </cell>
        </row>
        <row r="368">
          <cell r="M368" t="str">
            <v>68/69KDBL</v>
          </cell>
          <cell r="N368">
            <v>0</v>
          </cell>
          <cell r="O368">
            <v>4</v>
          </cell>
        </row>
        <row r="369">
          <cell r="M369" t="str">
            <v>68/69NGBL</v>
          </cell>
          <cell r="N369">
            <v>0.79</v>
          </cell>
          <cell r="O369">
            <v>15</v>
          </cell>
        </row>
        <row r="370">
          <cell r="M370" t="str">
            <v>68/69BOAN</v>
          </cell>
          <cell r="N370">
            <v>7.5</v>
          </cell>
          <cell r="O370">
            <v>0</v>
          </cell>
        </row>
        <row r="371">
          <cell r="M371" t="str">
            <v>68/69MFIL</v>
          </cell>
          <cell r="N371">
            <v>8</v>
          </cell>
          <cell r="O371">
            <v>0</v>
          </cell>
        </row>
        <row r="372">
          <cell r="M372" t="str">
            <v>68/69NICL</v>
          </cell>
          <cell r="N372">
            <v>1.05</v>
          </cell>
          <cell r="O372">
            <v>20</v>
          </cell>
        </row>
        <row r="373">
          <cell r="M373" t="str">
            <v>68/69DDBL</v>
          </cell>
          <cell r="N373">
            <v>25</v>
          </cell>
          <cell r="O373">
            <v>0</v>
          </cell>
        </row>
        <row r="374">
          <cell r="M374" t="str">
            <v>68/69NDFL</v>
          </cell>
          <cell r="N374">
            <v>0.5</v>
          </cell>
          <cell r="O374">
            <v>9.5</v>
          </cell>
        </row>
        <row r="375">
          <cell r="M375" t="str">
            <v>68/69NUBL</v>
          </cell>
          <cell r="N375">
            <v>11.87</v>
          </cell>
          <cell r="O375">
            <v>3.92</v>
          </cell>
        </row>
        <row r="376">
          <cell r="M376" t="str">
            <v>68/69NABB</v>
          </cell>
          <cell r="N376">
            <v>10.53</v>
          </cell>
          <cell r="O376">
            <v>0</v>
          </cell>
        </row>
        <row r="377">
          <cell r="M377" t="str">
            <v>68/69KNBL</v>
          </cell>
          <cell r="N377">
            <v>0.5</v>
          </cell>
          <cell r="O377">
            <v>9.64</v>
          </cell>
        </row>
        <row r="378">
          <cell r="M378" t="str">
            <v>68/69PLIC</v>
          </cell>
          <cell r="N378">
            <v>0</v>
          </cell>
          <cell r="O378">
            <v>13</v>
          </cell>
        </row>
        <row r="379">
          <cell r="M379" t="str">
            <v>68/69PICL</v>
          </cell>
          <cell r="N379">
            <v>0</v>
          </cell>
          <cell r="O379">
            <v>25</v>
          </cell>
        </row>
        <row r="380">
          <cell r="M380" t="str">
            <v>68/69SFL</v>
          </cell>
          <cell r="N380">
            <v>0</v>
          </cell>
          <cell r="O380">
            <v>17.21</v>
          </cell>
        </row>
        <row r="381">
          <cell r="M381" t="str">
            <v>68/69GLICL</v>
          </cell>
          <cell r="N381">
            <v>0</v>
          </cell>
          <cell r="O381">
            <v>6.5</v>
          </cell>
        </row>
        <row r="382">
          <cell r="M382" t="str">
            <v>68/69NLIC</v>
          </cell>
          <cell r="N382">
            <v>56.31</v>
          </cell>
          <cell r="O382">
            <v>70</v>
          </cell>
        </row>
        <row r="383">
          <cell r="M383" t="str">
            <v>68/69AIC</v>
          </cell>
          <cell r="N383">
            <v>0</v>
          </cell>
          <cell r="O383">
            <v>10</v>
          </cell>
        </row>
        <row r="384">
          <cell r="M384" t="str">
            <v>68/69TDBL</v>
          </cell>
          <cell r="N384">
            <v>6.5</v>
          </cell>
          <cell r="O384">
            <v>0</v>
          </cell>
        </row>
        <row r="385">
          <cell r="M385" t="str">
            <v>68/69PFC</v>
          </cell>
          <cell r="N385">
            <v>6.32</v>
          </cell>
          <cell r="O385">
            <v>20</v>
          </cell>
        </row>
        <row r="386">
          <cell r="M386" t="str">
            <v>68/69SADBL</v>
          </cell>
          <cell r="N386">
            <v>11</v>
          </cell>
          <cell r="O386">
            <v>0</v>
          </cell>
        </row>
        <row r="387">
          <cell r="M387" t="str">
            <v>68/69NLICL</v>
          </cell>
          <cell r="N387">
            <v>0</v>
          </cell>
          <cell r="O387">
            <v>25</v>
          </cell>
        </row>
        <row r="388">
          <cell r="M388" t="str">
            <v>68/69NCCB</v>
          </cell>
          <cell r="N388">
            <v>0.26</v>
          </cell>
          <cell r="O388">
            <v>5</v>
          </cell>
        </row>
        <row r="389">
          <cell r="M389" t="str">
            <v>68/69SIL</v>
          </cell>
          <cell r="N389">
            <v>0</v>
          </cell>
          <cell r="O389">
            <v>32</v>
          </cell>
        </row>
        <row r="390">
          <cell r="M390" t="str">
            <v>68/69NTC</v>
          </cell>
          <cell r="N390">
            <v>48</v>
          </cell>
          <cell r="O390">
            <v>0</v>
          </cell>
        </row>
        <row r="391">
          <cell r="M391" t="str">
            <v>68/69Reliance</v>
          </cell>
          <cell r="N391">
            <v>4.08</v>
          </cell>
          <cell r="O391">
            <v>0</v>
          </cell>
        </row>
        <row r="392">
          <cell r="M392" t="str">
            <v>68/69SLICL</v>
          </cell>
          <cell r="N392">
            <v>0</v>
          </cell>
          <cell r="O392">
            <v>14.25</v>
          </cell>
        </row>
        <row r="393">
          <cell r="M393" t="str">
            <v>68/69Paschimanchal</v>
          </cell>
          <cell r="N393">
            <v>10.53</v>
          </cell>
          <cell r="O393">
            <v>0</v>
          </cell>
        </row>
        <row r="394">
          <cell r="M394" t="str">
            <v>68/69NBBU</v>
          </cell>
          <cell r="N394">
            <v>10</v>
          </cell>
          <cell r="O394">
            <v>0</v>
          </cell>
        </row>
        <row r="395">
          <cell r="M395" t="str">
            <v>68/69BBBL</v>
          </cell>
          <cell r="N395">
            <v>0</v>
          </cell>
          <cell r="O395">
            <v>10</v>
          </cell>
        </row>
        <row r="396">
          <cell r="M396" t="str">
            <v>68/69PIC</v>
          </cell>
          <cell r="N396">
            <v>0.79</v>
          </cell>
          <cell r="O396">
            <v>15</v>
          </cell>
        </row>
        <row r="397">
          <cell r="M397" t="str">
            <v>68/69STC</v>
          </cell>
          <cell r="N397">
            <v>15</v>
          </cell>
          <cell r="O397">
            <v>10</v>
          </cell>
        </row>
        <row r="398">
          <cell r="M398" t="str">
            <v>68/69RARA</v>
          </cell>
          <cell r="N398">
            <v>10</v>
          </cell>
          <cell r="O398">
            <v>0</v>
          </cell>
        </row>
        <row r="399">
          <cell r="M399" t="str">
            <v>68/69MDBL</v>
          </cell>
          <cell r="N399">
            <v>0.26</v>
          </cell>
          <cell r="O399">
            <v>5</v>
          </cell>
        </row>
        <row r="400">
          <cell r="M400" t="str">
            <v>68/69MPFL</v>
          </cell>
          <cell r="N400">
            <v>10</v>
          </cell>
          <cell r="O400">
            <v>0</v>
          </cell>
        </row>
        <row r="401">
          <cell r="M401" t="str">
            <v>68/69SICL</v>
          </cell>
          <cell r="N401">
            <v>0</v>
          </cell>
          <cell r="O401">
            <v>40</v>
          </cell>
        </row>
        <row r="402">
          <cell r="M402" t="str">
            <v>68/69VFL</v>
          </cell>
          <cell r="N402">
            <v>0</v>
          </cell>
          <cell r="O402">
            <v>6</v>
          </cell>
        </row>
        <row r="403">
          <cell r="M403" t="str">
            <v>68/69SIC</v>
          </cell>
          <cell r="N403">
            <v>29.62</v>
          </cell>
          <cell r="O403">
            <v>100</v>
          </cell>
        </row>
        <row r="404">
          <cell r="M404" t="str">
            <v>68/69NLG</v>
          </cell>
          <cell r="N404">
            <v>0</v>
          </cell>
          <cell r="O404">
            <v>20</v>
          </cell>
        </row>
        <row r="405">
          <cell r="M405" t="str">
            <v>68/69NCMMER</v>
          </cell>
          <cell r="N405">
            <v>15</v>
          </cell>
          <cell r="O405">
            <v>0</v>
          </cell>
        </row>
        <row r="406">
          <cell r="M406" t="str">
            <v>68/69NABILP</v>
          </cell>
          <cell r="N406">
            <v>40</v>
          </cell>
          <cell r="O406">
            <v>20</v>
          </cell>
        </row>
        <row r="407">
          <cell r="M407" t="str">
            <v>68/69NIBPO</v>
          </cell>
          <cell r="N407">
            <v>5</v>
          </cell>
          <cell r="O407">
            <v>25</v>
          </cell>
        </row>
        <row r="408">
          <cell r="M408" t="str">
            <v>69/70SLBBL</v>
          </cell>
          <cell r="N408">
            <v>19</v>
          </cell>
          <cell r="O408">
            <v>0</v>
          </cell>
        </row>
        <row r="409">
          <cell r="M409" t="str">
            <v>69/70AHPC</v>
          </cell>
          <cell r="N409">
            <v>0.75</v>
          </cell>
          <cell r="O409">
            <v>15</v>
          </cell>
        </row>
        <row r="410">
          <cell r="M410" t="str">
            <v>69/70UNL</v>
          </cell>
          <cell r="N410">
            <v>760</v>
          </cell>
          <cell r="O410">
            <v>0</v>
          </cell>
        </row>
        <row r="411">
          <cell r="M411" t="str">
            <v>69/70MFL</v>
          </cell>
          <cell r="N411">
            <v>13</v>
          </cell>
          <cell r="O411">
            <v>0</v>
          </cell>
        </row>
        <row r="412">
          <cell r="M412" t="str">
            <v>69/70UFIL</v>
          </cell>
          <cell r="N412">
            <v>12</v>
          </cell>
          <cell r="O412">
            <v>0</v>
          </cell>
        </row>
        <row r="413">
          <cell r="M413" t="str">
            <v>69/70UFL</v>
          </cell>
          <cell r="N413">
            <v>12.5</v>
          </cell>
          <cell r="O413">
            <v>0</v>
          </cell>
        </row>
        <row r="414">
          <cell r="M414" t="str">
            <v>69/70MDB</v>
          </cell>
          <cell r="N414">
            <v>5</v>
          </cell>
          <cell r="O414">
            <v>20</v>
          </cell>
        </row>
        <row r="415">
          <cell r="M415" t="str">
            <v>69/70CDBL</v>
          </cell>
          <cell r="N415">
            <v>1.1200000000000001</v>
          </cell>
          <cell r="O415">
            <v>21.38</v>
          </cell>
        </row>
        <row r="416">
          <cell r="M416" t="str">
            <v>69/70BGDBL</v>
          </cell>
          <cell r="N416">
            <v>7.37</v>
          </cell>
          <cell r="O416">
            <v>0</v>
          </cell>
        </row>
        <row r="417">
          <cell r="M417" t="str">
            <v>69/70TNBL</v>
          </cell>
          <cell r="N417">
            <v>0.63</v>
          </cell>
          <cell r="O417">
            <v>12</v>
          </cell>
        </row>
        <row r="418">
          <cell r="M418" t="str">
            <v>69/70FMDBL</v>
          </cell>
          <cell r="N418">
            <v>15</v>
          </cell>
          <cell r="O418">
            <v>0</v>
          </cell>
        </row>
        <row r="419">
          <cell r="M419" t="str">
            <v>69/70SMFDB</v>
          </cell>
          <cell r="N419">
            <v>14.32</v>
          </cell>
          <cell r="O419">
            <v>12</v>
          </cell>
        </row>
        <row r="420">
          <cell r="M420" t="str">
            <v>69/70SHINE</v>
          </cell>
          <cell r="N420">
            <v>0</v>
          </cell>
          <cell r="O420">
            <v>20</v>
          </cell>
        </row>
        <row r="421">
          <cell r="M421" t="str">
            <v>69/70TBBL</v>
          </cell>
          <cell r="N421">
            <v>0</v>
          </cell>
          <cell r="O421">
            <v>19</v>
          </cell>
        </row>
        <row r="422">
          <cell r="M422" t="str">
            <v>69/70SBI</v>
          </cell>
          <cell r="N422">
            <v>7.5</v>
          </cell>
          <cell r="O422">
            <v>12.5</v>
          </cell>
        </row>
        <row r="423">
          <cell r="M423" t="str">
            <v>69/70EFL</v>
          </cell>
          <cell r="N423">
            <v>0</v>
          </cell>
          <cell r="O423">
            <v>15</v>
          </cell>
        </row>
        <row r="424">
          <cell r="M424" t="str">
            <v>69/70OFL</v>
          </cell>
          <cell r="N424">
            <v>1.05</v>
          </cell>
          <cell r="O424">
            <v>20</v>
          </cell>
        </row>
        <row r="425">
          <cell r="M425" t="str">
            <v>69/70CZBIL</v>
          </cell>
          <cell r="N425">
            <v>15</v>
          </cell>
          <cell r="O425">
            <v>0</v>
          </cell>
        </row>
        <row r="426">
          <cell r="M426" t="str">
            <v>69/70Civil-Capital</v>
          </cell>
          <cell r="N426">
            <v>10.53</v>
          </cell>
          <cell r="O426">
            <v>0</v>
          </cell>
        </row>
        <row r="427">
          <cell r="M427" t="str">
            <v>69/70BOK</v>
          </cell>
          <cell r="N427">
            <v>0.73</v>
          </cell>
          <cell r="O427">
            <v>14</v>
          </cell>
        </row>
        <row r="428">
          <cell r="M428" t="str">
            <v>69/70NABIL</v>
          </cell>
          <cell r="N428">
            <v>40</v>
          </cell>
          <cell r="O428">
            <v>25</v>
          </cell>
        </row>
        <row r="429">
          <cell r="M429" t="str">
            <v>69/70KBBL</v>
          </cell>
          <cell r="N429">
            <v>9</v>
          </cell>
          <cell r="O429">
            <v>10</v>
          </cell>
        </row>
        <row r="430">
          <cell r="M430" t="str">
            <v>69/70SANIMA</v>
          </cell>
          <cell r="N430">
            <v>0.53</v>
          </cell>
          <cell r="O430">
            <v>10</v>
          </cell>
        </row>
        <row r="431">
          <cell r="M431" t="str">
            <v>69/70EBL</v>
          </cell>
          <cell r="N431">
            <v>50.53</v>
          </cell>
          <cell r="O431">
            <v>10</v>
          </cell>
        </row>
        <row r="432">
          <cell r="M432" t="str">
            <v>69/70ICFC</v>
          </cell>
          <cell r="N432">
            <v>10.79</v>
          </cell>
          <cell r="O432">
            <v>5</v>
          </cell>
        </row>
        <row r="433">
          <cell r="M433" t="str">
            <v>69/70CHCL</v>
          </cell>
          <cell r="N433">
            <v>10</v>
          </cell>
          <cell r="O433">
            <v>30</v>
          </cell>
        </row>
        <row r="434">
          <cell r="M434" t="str">
            <v>69/70NLBBL</v>
          </cell>
          <cell r="N434">
            <v>0</v>
          </cell>
          <cell r="O434">
            <v>55</v>
          </cell>
        </row>
        <row r="435">
          <cell r="M435" t="str">
            <v>69/70BSBL</v>
          </cell>
          <cell r="N435">
            <v>0.95</v>
          </cell>
          <cell r="O435">
            <v>18</v>
          </cell>
        </row>
        <row r="436">
          <cell r="M436" t="str">
            <v>69/70KAFIL</v>
          </cell>
          <cell r="N436">
            <v>13</v>
          </cell>
          <cell r="O436">
            <v>0</v>
          </cell>
        </row>
        <row r="437">
          <cell r="M437" t="str">
            <v>69/70GBBL</v>
          </cell>
          <cell r="N437">
            <v>5</v>
          </cell>
          <cell r="O437">
            <v>20</v>
          </cell>
        </row>
        <row r="438">
          <cell r="M438" t="str">
            <v>69/70MNBBL</v>
          </cell>
          <cell r="N438">
            <v>7.5</v>
          </cell>
          <cell r="O438">
            <v>20</v>
          </cell>
        </row>
        <row r="439">
          <cell r="M439" t="str">
            <v>69/70BLDBL</v>
          </cell>
          <cell r="N439">
            <v>0</v>
          </cell>
          <cell r="O439">
            <v>27</v>
          </cell>
        </row>
        <row r="440">
          <cell r="M440" t="str">
            <v>69/70CFCL</v>
          </cell>
          <cell r="N440">
            <v>0</v>
          </cell>
          <cell r="O440">
            <v>10</v>
          </cell>
        </row>
        <row r="441">
          <cell r="M441" t="str">
            <v>69/70FFCL</v>
          </cell>
          <cell r="N441">
            <v>11.05</v>
          </cell>
          <cell r="O441">
            <v>10</v>
          </cell>
        </row>
        <row r="442">
          <cell r="M442" t="str">
            <v>69/70GDBL</v>
          </cell>
          <cell r="N442">
            <v>14</v>
          </cell>
          <cell r="O442">
            <v>0</v>
          </cell>
        </row>
        <row r="443">
          <cell r="M443" t="str">
            <v>69/70JHBL</v>
          </cell>
          <cell r="N443">
            <v>4</v>
          </cell>
          <cell r="O443">
            <v>3.75</v>
          </cell>
        </row>
        <row r="444">
          <cell r="M444" t="str">
            <v>69/70SIFC</v>
          </cell>
          <cell r="N444">
            <v>10.4</v>
          </cell>
          <cell r="O444">
            <v>10</v>
          </cell>
        </row>
        <row r="445">
          <cell r="M445" t="str">
            <v>69/70NEFL</v>
          </cell>
          <cell r="N445">
            <v>0.5</v>
          </cell>
          <cell r="O445">
            <v>9.5</v>
          </cell>
        </row>
        <row r="446">
          <cell r="M446" t="str">
            <v>69/70SCB</v>
          </cell>
          <cell r="N446">
            <v>40</v>
          </cell>
          <cell r="O446">
            <v>10</v>
          </cell>
        </row>
        <row r="447">
          <cell r="M447" t="str">
            <v>69/70LICN</v>
          </cell>
          <cell r="N447">
            <v>1.57</v>
          </cell>
          <cell r="O447">
            <v>30</v>
          </cell>
        </row>
        <row r="448">
          <cell r="M448" t="str">
            <v>69/70RDBL</v>
          </cell>
          <cell r="N448">
            <v>14.05</v>
          </cell>
          <cell r="O448">
            <v>7</v>
          </cell>
        </row>
        <row r="449">
          <cell r="M449" t="str">
            <v>69/70RIBSL</v>
          </cell>
          <cell r="N449">
            <v>3.55</v>
          </cell>
          <cell r="O449">
            <v>12.64</v>
          </cell>
        </row>
        <row r="450">
          <cell r="M450" t="str">
            <v>69/70NLG</v>
          </cell>
          <cell r="N450">
            <v>11.05</v>
          </cell>
          <cell r="O450">
            <v>10</v>
          </cell>
        </row>
        <row r="451">
          <cell r="M451" t="str">
            <v>69/70SETI</v>
          </cell>
          <cell r="N451">
            <v>10</v>
          </cell>
          <cell r="O451">
            <v>15</v>
          </cell>
        </row>
        <row r="452">
          <cell r="M452" t="str">
            <v>69/70GABL</v>
          </cell>
          <cell r="N452">
            <v>0</v>
          </cell>
          <cell r="O452">
            <v>4</v>
          </cell>
        </row>
        <row r="453">
          <cell r="M453" t="str">
            <v>69/70NBSL</v>
          </cell>
          <cell r="N453">
            <v>10</v>
          </cell>
          <cell r="O453">
            <v>25</v>
          </cell>
        </row>
        <row r="454">
          <cell r="M454" t="str">
            <v>69/70SBBLJ</v>
          </cell>
          <cell r="N454">
            <v>8.5</v>
          </cell>
          <cell r="O454">
            <v>26</v>
          </cell>
        </row>
        <row r="455">
          <cell r="M455" t="str">
            <v>69/70KMBL</v>
          </cell>
          <cell r="N455">
            <v>6</v>
          </cell>
          <cell r="O455">
            <v>15</v>
          </cell>
        </row>
        <row r="456">
          <cell r="M456" t="str">
            <v>69/70METRO</v>
          </cell>
          <cell r="N456">
            <v>0.84</v>
          </cell>
          <cell r="O456">
            <v>16</v>
          </cell>
        </row>
        <row r="457">
          <cell r="M457" t="str">
            <v>69/70NABB</v>
          </cell>
          <cell r="N457">
            <v>0.4</v>
          </cell>
          <cell r="O457">
            <v>7.6</v>
          </cell>
        </row>
        <row r="458">
          <cell r="M458" t="str">
            <v>69/70NMBCAP</v>
          </cell>
          <cell r="N458">
            <v>5</v>
          </cell>
          <cell r="O458">
            <v>0</v>
          </cell>
        </row>
        <row r="459">
          <cell r="M459" t="str">
            <v>69/70PCBL</v>
          </cell>
          <cell r="N459">
            <v>5</v>
          </cell>
          <cell r="O459">
            <v>10</v>
          </cell>
        </row>
        <row r="460">
          <cell r="M460" t="str">
            <v>69/70NABILINV</v>
          </cell>
          <cell r="N460">
            <v>15</v>
          </cell>
          <cell r="O460">
            <v>0</v>
          </cell>
        </row>
        <row r="461">
          <cell r="M461" t="str">
            <v>69/70SLFL</v>
          </cell>
          <cell r="N461">
            <v>7</v>
          </cell>
          <cell r="O461">
            <v>0</v>
          </cell>
        </row>
        <row r="462">
          <cell r="M462" t="str">
            <v>69/70SINDU</v>
          </cell>
          <cell r="N462">
            <v>4.5</v>
          </cell>
          <cell r="O462">
            <v>0</v>
          </cell>
        </row>
        <row r="463">
          <cell r="M463" t="str">
            <v>69/70NMB</v>
          </cell>
          <cell r="N463">
            <v>10</v>
          </cell>
          <cell r="O463">
            <v>0</v>
          </cell>
        </row>
        <row r="464">
          <cell r="M464" t="str">
            <v>69/70SEWA</v>
          </cell>
          <cell r="N464">
            <v>0.63</v>
          </cell>
          <cell r="O464">
            <v>12</v>
          </cell>
        </row>
        <row r="465">
          <cell r="M465" t="str">
            <v>69/70NBB</v>
          </cell>
          <cell r="N465">
            <v>7.89</v>
          </cell>
          <cell r="O465">
            <v>10</v>
          </cell>
        </row>
        <row r="466">
          <cell r="M466" t="str">
            <v>69/70Reliance</v>
          </cell>
          <cell r="N466">
            <v>8</v>
          </cell>
          <cell r="O466">
            <v>0</v>
          </cell>
        </row>
        <row r="467">
          <cell r="M467" t="str">
            <v>69/70AXIS</v>
          </cell>
          <cell r="N467">
            <v>7.37</v>
          </cell>
          <cell r="O467">
            <v>0</v>
          </cell>
        </row>
        <row r="468">
          <cell r="M468" t="str">
            <v>69/70CIVIC</v>
          </cell>
          <cell r="N468">
            <v>9</v>
          </cell>
          <cell r="O468">
            <v>0</v>
          </cell>
        </row>
        <row r="469">
          <cell r="M469" t="str">
            <v>69/70PURBL</v>
          </cell>
          <cell r="N469">
            <v>4</v>
          </cell>
          <cell r="O469">
            <v>10</v>
          </cell>
        </row>
        <row r="470">
          <cell r="M470" t="str">
            <v>69/70SHL</v>
          </cell>
          <cell r="N470">
            <v>12.632</v>
          </cell>
          <cell r="O470">
            <v>40</v>
          </cell>
        </row>
        <row r="471">
          <cell r="M471" t="str">
            <v>69/70EDBL</v>
          </cell>
          <cell r="N471">
            <v>2.64</v>
          </cell>
          <cell r="O471">
            <v>50</v>
          </cell>
        </row>
        <row r="472">
          <cell r="M472" t="str">
            <v>69/70MBBL</v>
          </cell>
          <cell r="N472">
            <v>0</v>
          </cell>
          <cell r="O472">
            <v>18.940000000000001</v>
          </cell>
        </row>
        <row r="473">
          <cell r="M473" t="str">
            <v>69/70GMFIL</v>
          </cell>
          <cell r="N473">
            <v>2</v>
          </cell>
          <cell r="O473">
            <v>15</v>
          </cell>
        </row>
        <row r="474">
          <cell r="M474" t="str">
            <v>69/70BBBLN</v>
          </cell>
          <cell r="N474">
            <v>0</v>
          </cell>
          <cell r="O474">
            <v>32.119999999999997</v>
          </cell>
        </row>
        <row r="475">
          <cell r="M475" t="str">
            <v>69/70LGIL</v>
          </cell>
          <cell r="N475">
            <v>0</v>
          </cell>
          <cell r="O475">
            <v>10.52</v>
          </cell>
        </row>
        <row r="476">
          <cell r="M476" t="str">
            <v>69/70BBBL</v>
          </cell>
          <cell r="N476">
            <v>0</v>
          </cell>
          <cell r="O476">
            <v>20</v>
          </cell>
        </row>
        <row r="477">
          <cell r="M477" t="str">
            <v>69/70TDBL</v>
          </cell>
          <cell r="N477">
            <v>11</v>
          </cell>
          <cell r="O477">
            <v>0</v>
          </cell>
        </row>
        <row r="478">
          <cell r="M478" t="str">
            <v>69/70NIB</v>
          </cell>
          <cell r="N478">
            <v>25</v>
          </cell>
          <cell r="O478">
            <v>10</v>
          </cell>
        </row>
        <row r="479">
          <cell r="M479" t="str">
            <v>69/70GBIME</v>
          </cell>
          <cell r="N479">
            <v>0</v>
          </cell>
          <cell r="O479">
            <v>15</v>
          </cell>
        </row>
        <row r="480">
          <cell r="M480" t="str">
            <v>69/70RMDC</v>
          </cell>
          <cell r="N480">
            <v>15</v>
          </cell>
          <cell r="O480">
            <v>0</v>
          </cell>
        </row>
        <row r="481">
          <cell r="M481" t="str">
            <v>69/70JBNL</v>
          </cell>
          <cell r="N481">
            <v>5.5210999999999997</v>
          </cell>
          <cell r="O481">
            <v>3</v>
          </cell>
        </row>
        <row r="482">
          <cell r="M482" t="str">
            <v>69/70CEDBL</v>
          </cell>
          <cell r="N482">
            <v>5.5</v>
          </cell>
          <cell r="O482">
            <v>5</v>
          </cell>
        </row>
        <row r="483">
          <cell r="M483" t="str">
            <v>69/70NNFC</v>
          </cell>
          <cell r="N483">
            <v>12.63</v>
          </cell>
          <cell r="O483">
            <v>0</v>
          </cell>
        </row>
        <row r="484">
          <cell r="M484" t="str">
            <v>69/70PADBL</v>
          </cell>
          <cell r="N484">
            <v>1.1299999999999999</v>
          </cell>
          <cell r="O484">
            <v>22</v>
          </cell>
        </row>
        <row r="485">
          <cell r="M485" t="str">
            <v>69/70NUBL</v>
          </cell>
          <cell r="N485">
            <v>11.58</v>
          </cell>
          <cell r="O485">
            <v>20</v>
          </cell>
        </row>
        <row r="486">
          <cell r="M486" t="str">
            <v>69/70PRBBL</v>
          </cell>
          <cell r="N486">
            <v>0</v>
          </cell>
          <cell r="O486">
            <v>9</v>
          </cell>
        </row>
        <row r="487">
          <cell r="M487" t="str">
            <v>69/70SWBBL</v>
          </cell>
          <cell r="N487">
            <v>13.368</v>
          </cell>
          <cell r="O487">
            <v>14</v>
          </cell>
        </row>
        <row r="488">
          <cell r="M488" t="str">
            <v>69/70ALDBL</v>
          </cell>
          <cell r="N488">
            <v>15</v>
          </cell>
          <cell r="O488">
            <v>0</v>
          </cell>
        </row>
        <row r="489">
          <cell r="M489" t="str">
            <v>69/70GFCL</v>
          </cell>
          <cell r="N489">
            <v>7.37</v>
          </cell>
          <cell r="O489">
            <v>0</v>
          </cell>
        </row>
        <row r="490">
          <cell r="M490" t="str">
            <v>69/70KNBL</v>
          </cell>
          <cell r="N490">
            <v>8</v>
          </cell>
          <cell r="O490">
            <v>0</v>
          </cell>
        </row>
        <row r="491">
          <cell r="M491" t="str">
            <v>69/70CBL</v>
          </cell>
          <cell r="N491">
            <v>5.75</v>
          </cell>
          <cell r="O491">
            <v>0</v>
          </cell>
        </row>
        <row r="492">
          <cell r="M492" t="str">
            <v>69/70CBBL</v>
          </cell>
          <cell r="N492">
            <v>15</v>
          </cell>
          <cell r="O492">
            <v>33.229999999999997</v>
          </cell>
        </row>
        <row r="493">
          <cell r="M493" t="str">
            <v>69/70NCDBL</v>
          </cell>
          <cell r="N493">
            <v>10.79</v>
          </cell>
          <cell r="O493">
            <v>5</v>
          </cell>
        </row>
        <row r="494">
          <cell r="M494" t="str">
            <v>69/70ARDBL</v>
          </cell>
          <cell r="N494">
            <v>10</v>
          </cell>
          <cell r="O494">
            <v>5</v>
          </cell>
        </row>
        <row r="495">
          <cell r="M495" t="str">
            <v>69/70ZFL</v>
          </cell>
          <cell r="N495">
            <v>0.45</v>
          </cell>
          <cell r="O495">
            <v>8.5</v>
          </cell>
        </row>
        <row r="496">
          <cell r="M496" t="str">
            <v>69/70MEGA</v>
          </cell>
          <cell r="N496">
            <v>9</v>
          </cell>
          <cell r="O496">
            <v>0</v>
          </cell>
        </row>
        <row r="497">
          <cell r="M497" t="str">
            <v>69/70ACEDBL</v>
          </cell>
          <cell r="N497">
            <v>0</v>
          </cell>
          <cell r="O497">
            <v>3.7</v>
          </cell>
        </row>
        <row r="498">
          <cell r="M498" t="str">
            <v>69/70SBL</v>
          </cell>
          <cell r="N498">
            <v>10.11</v>
          </cell>
          <cell r="O498">
            <v>12</v>
          </cell>
        </row>
        <row r="499">
          <cell r="M499" t="str">
            <v>69/70SUBBL</v>
          </cell>
          <cell r="N499">
            <v>6.74</v>
          </cell>
          <cell r="O499">
            <v>10</v>
          </cell>
        </row>
        <row r="500">
          <cell r="M500" t="str">
            <v>69/70MDBL</v>
          </cell>
          <cell r="N500">
            <v>5.79</v>
          </cell>
          <cell r="O500">
            <v>10</v>
          </cell>
        </row>
        <row r="501">
          <cell r="M501" t="str">
            <v>69/70LUBL</v>
          </cell>
          <cell r="N501">
            <v>0.42</v>
          </cell>
          <cell r="O501">
            <v>8</v>
          </cell>
        </row>
        <row r="502">
          <cell r="M502" t="str">
            <v>69/70KHDBL</v>
          </cell>
          <cell r="N502">
            <v>0</v>
          </cell>
          <cell r="O502">
            <v>8</v>
          </cell>
        </row>
        <row r="503">
          <cell r="M503" t="str">
            <v>69/70SKBBL</v>
          </cell>
          <cell r="N503">
            <v>11.31</v>
          </cell>
          <cell r="O503">
            <v>15</v>
          </cell>
        </row>
        <row r="504">
          <cell r="M504" t="str">
            <v>69/70INDB</v>
          </cell>
          <cell r="N504">
            <v>7</v>
          </cell>
          <cell r="O504">
            <v>5</v>
          </cell>
        </row>
        <row r="505">
          <cell r="M505" t="str">
            <v>69/70NICA</v>
          </cell>
          <cell r="N505">
            <v>20</v>
          </cell>
          <cell r="O505">
            <v>0</v>
          </cell>
        </row>
        <row r="506">
          <cell r="M506" t="str">
            <v>69/70PRABHU</v>
          </cell>
          <cell r="N506">
            <v>9.4700000000000006</v>
          </cell>
          <cell r="O506">
            <v>0</v>
          </cell>
        </row>
        <row r="507">
          <cell r="M507" t="str">
            <v>69/70NGBL</v>
          </cell>
          <cell r="N507">
            <v>14</v>
          </cell>
          <cell r="O507">
            <v>0</v>
          </cell>
        </row>
        <row r="508">
          <cell r="M508" t="str">
            <v>69/70Elite</v>
          </cell>
          <cell r="N508">
            <v>9</v>
          </cell>
          <cell r="O508">
            <v>0</v>
          </cell>
        </row>
        <row r="509">
          <cell r="M509" t="str">
            <v>69/70NEPSE</v>
          </cell>
          <cell r="N509">
            <v>0</v>
          </cell>
          <cell r="O509">
            <v>50</v>
          </cell>
        </row>
        <row r="510">
          <cell r="M510" t="str">
            <v>69/70DDBL</v>
          </cell>
          <cell r="N510">
            <v>15</v>
          </cell>
          <cell r="O510">
            <v>20</v>
          </cell>
        </row>
        <row r="511">
          <cell r="M511" t="str">
            <v>69/70BNL</v>
          </cell>
          <cell r="N511">
            <v>60</v>
          </cell>
          <cell r="O511">
            <v>0</v>
          </cell>
        </row>
        <row r="512">
          <cell r="M512" t="str">
            <v>69/70KADBL</v>
          </cell>
          <cell r="N512">
            <v>5.78</v>
          </cell>
          <cell r="O512">
            <v>10</v>
          </cell>
        </row>
        <row r="513">
          <cell r="M513" t="str">
            <v>69/70HBL</v>
          </cell>
          <cell r="N513">
            <v>10</v>
          </cell>
          <cell r="O513">
            <v>5</v>
          </cell>
        </row>
        <row r="514">
          <cell r="M514" t="str">
            <v>69/70SIGS1</v>
          </cell>
          <cell r="N514">
            <v>4.5</v>
          </cell>
          <cell r="O514">
            <v>0</v>
          </cell>
        </row>
        <row r="515">
          <cell r="M515" t="str">
            <v>69/70LBL</v>
          </cell>
          <cell r="N515">
            <v>0</v>
          </cell>
          <cell r="O515">
            <v>15</v>
          </cell>
        </row>
        <row r="516">
          <cell r="M516" t="str">
            <v>69/70SRBL</v>
          </cell>
          <cell r="N516">
            <v>0</v>
          </cell>
          <cell r="O516">
            <v>11</v>
          </cell>
        </row>
        <row r="517">
          <cell r="M517" t="str">
            <v>69/70ILFC</v>
          </cell>
          <cell r="N517">
            <v>5.26</v>
          </cell>
          <cell r="O517">
            <v>0</v>
          </cell>
        </row>
        <row r="518">
          <cell r="M518" t="str">
            <v>69/70GRAND</v>
          </cell>
          <cell r="N518">
            <v>4.75</v>
          </cell>
          <cell r="O518">
            <v>0</v>
          </cell>
        </row>
        <row r="519">
          <cell r="M519" t="str">
            <v>69/70JBBL</v>
          </cell>
          <cell r="N519">
            <v>5.6</v>
          </cell>
          <cell r="O519">
            <v>7</v>
          </cell>
        </row>
        <row r="520">
          <cell r="M520" t="str">
            <v>69/70SIC</v>
          </cell>
          <cell r="N520">
            <v>22.1</v>
          </cell>
          <cell r="O520">
            <v>20</v>
          </cell>
        </row>
        <row r="521">
          <cell r="M521" t="str">
            <v>69/70BPCL</v>
          </cell>
          <cell r="N521">
            <v>18</v>
          </cell>
          <cell r="O521">
            <v>0</v>
          </cell>
        </row>
        <row r="522">
          <cell r="M522" t="str">
            <v>69/70KEBL</v>
          </cell>
          <cell r="N522">
            <v>0</v>
          </cell>
          <cell r="O522">
            <v>20</v>
          </cell>
        </row>
        <row r="523">
          <cell r="M523" t="str">
            <v>69/70CTBNL</v>
          </cell>
          <cell r="N523">
            <v>0</v>
          </cell>
          <cell r="O523">
            <v>2</v>
          </cell>
        </row>
        <row r="524">
          <cell r="M524" t="str">
            <v>69/70NLO</v>
          </cell>
          <cell r="N524">
            <v>20</v>
          </cell>
          <cell r="O524">
            <v>20</v>
          </cell>
        </row>
        <row r="525">
          <cell r="M525" t="str">
            <v>69/70KKBL</v>
          </cell>
          <cell r="N525">
            <v>0</v>
          </cell>
          <cell r="O525">
            <v>15</v>
          </cell>
        </row>
        <row r="526">
          <cell r="M526" t="str">
            <v>69/70WDBL</v>
          </cell>
          <cell r="N526">
            <v>6</v>
          </cell>
          <cell r="O526">
            <v>9</v>
          </cell>
        </row>
        <row r="527">
          <cell r="M527" t="str">
            <v>69/70NDFL</v>
          </cell>
          <cell r="N527">
            <v>0</v>
          </cell>
          <cell r="O527">
            <v>10</v>
          </cell>
        </row>
        <row r="528">
          <cell r="M528" t="str">
            <v>69/70ADBL</v>
          </cell>
          <cell r="N528">
            <v>31.58</v>
          </cell>
          <cell r="O528">
            <v>0</v>
          </cell>
        </row>
        <row r="529">
          <cell r="M529" t="str">
            <v>69/70PRDBL</v>
          </cell>
          <cell r="N529">
            <v>5.5</v>
          </cell>
          <cell r="O529">
            <v>0</v>
          </cell>
        </row>
        <row r="530">
          <cell r="M530" t="str">
            <v>69/70KBL</v>
          </cell>
          <cell r="N530">
            <v>0</v>
          </cell>
          <cell r="O530">
            <v>14</v>
          </cell>
        </row>
        <row r="531">
          <cell r="M531" t="str">
            <v>69/70Paschimanchal</v>
          </cell>
          <cell r="N531">
            <v>15</v>
          </cell>
          <cell r="O531">
            <v>15</v>
          </cell>
        </row>
        <row r="532">
          <cell r="M532" t="str">
            <v>69/70PFC</v>
          </cell>
          <cell r="N532">
            <v>0.79</v>
          </cell>
          <cell r="O532">
            <v>15</v>
          </cell>
        </row>
        <row r="533">
          <cell r="M533" t="str">
            <v>69/70STC</v>
          </cell>
          <cell r="N533">
            <v>15</v>
          </cell>
          <cell r="O533">
            <v>10</v>
          </cell>
        </row>
        <row r="534">
          <cell r="M534" t="str">
            <v>69/70SFL</v>
          </cell>
          <cell r="N534">
            <v>0</v>
          </cell>
          <cell r="O534">
            <v>13</v>
          </cell>
        </row>
        <row r="535">
          <cell r="M535" t="str">
            <v>69/70AIC</v>
          </cell>
          <cell r="N535">
            <v>0.66</v>
          </cell>
          <cell r="O535">
            <v>12.5</v>
          </cell>
        </row>
        <row r="536">
          <cell r="M536" t="str">
            <v>69/70CMBSL</v>
          </cell>
          <cell r="N536">
            <v>6.25</v>
          </cell>
          <cell r="O536">
            <v>0</v>
          </cell>
        </row>
        <row r="537">
          <cell r="M537" t="str">
            <v>69/70NLIC</v>
          </cell>
          <cell r="N537">
            <v>28.5</v>
          </cell>
          <cell r="O537">
            <v>70</v>
          </cell>
        </row>
        <row r="538">
          <cell r="M538" t="str">
            <v>69/70PBSL</v>
          </cell>
          <cell r="N538">
            <v>0.78</v>
          </cell>
          <cell r="O538">
            <v>15</v>
          </cell>
        </row>
        <row r="539">
          <cell r="M539" t="str">
            <v>69/70NLICL</v>
          </cell>
          <cell r="N539">
            <v>17.5</v>
          </cell>
          <cell r="O539">
            <v>55</v>
          </cell>
        </row>
        <row r="540">
          <cell r="M540" t="str">
            <v>69/70LFLC</v>
          </cell>
          <cell r="N540">
            <v>0.78</v>
          </cell>
          <cell r="O540">
            <v>15</v>
          </cell>
        </row>
        <row r="541">
          <cell r="M541" t="str">
            <v>69/70PICL</v>
          </cell>
          <cell r="N541">
            <v>0</v>
          </cell>
          <cell r="O541">
            <v>8</v>
          </cell>
        </row>
        <row r="542">
          <cell r="M542" t="str">
            <v>69/70SADBL</v>
          </cell>
          <cell r="N542">
            <v>19.170000000000002</v>
          </cell>
          <cell r="O542">
            <v>0</v>
          </cell>
        </row>
        <row r="543">
          <cell r="M543" t="str">
            <v>69/70SICL</v>
          </cell>
          <cell r="N543">
            <v>0</v>
          </cell>
          <cell r="O543">
            <v>20</v>
          </cell>
        </row>
        <row r="544">
          <cell r="M544" t="str">
            <v>69/70CIT</v>
          </cell>
          <cell r="N544">
            <v>2.63</v>
          </cell>
          <cell r="O544">
            <v>50</v>
          </cell>
        </row>
        <row r="545">
          <cell r="M545" t="str">
            <v>69/70NTC</v>
          </cell>
          <cell r="N545">
            <v>46</v>
          </cell>
          <cell r="O545">
            <v>0</v>
          </cell>
        </row>
        <row r="546">
          <cell r="M546" t="str">
            <v>69/70NCMMER</v>
          </cell>
          <cell r="N546">
            <v>15</v>
          </cell>
          <cell r="O546">
            <v>0</v>
          </cell>
        </row>
        <row r="547">
          <cell r="M547" t="str">
            <v>69/70NABILP</v>
          </cell>
          <cell r="N547">
            <v>40</v>
          </cell>
          <cell r="O547">
            <v>25</v>
          </cell>
        </row>
        <row r="548">
          <cell r="M548" t="str">
            <v>69/70NIBPO</v>
          </cell>
          <cell r="N548">
            <v>25</v>
          </cell>
          <cell r="O548">
            <v>10</v>
          </cell>
        </row>
        <row r="549">
          <cell r="M549" t="str">
            <v>70/71FMDBL</v>
          </cell>
          <cell r="N549">
            <v>15.79</v>
          </cell>
          <cell r="O549">
            <v>0</v>
          </cell>
        </row>
        <row r="550">
          <cell r="M550" t="str">
            <v>70/71MFL</v>
          </cell>
          <cell r="N550">
            <v>18</v>
          </cell>
          <cell r="O550">
            <v>0</v>
          </cell>
        </row>
        <row r="551">
          <cell r="M551" t="str">
            <v>70/71UNL</v>
          </cell>
          <cell r="N551">
            <v>860</v>
          </cell>
          <cell r="O551">
            <v>0</v>
          </cell>
        </row>
        <row r="552">
          <cell r="M552" t="str">
            <v>70/71NBSL</v>
          </cell>
          <cell r="N552">
            <v>10</v>
          </cell>
          <cell r="O552">
            <v>0</v>
          </cell>
        </row>
        <row r="553">
          <cell r="M553" t="str">
            <v>70/71UFL</v>
          </cell>
          <cell r="N553">
            <v>0.79</v>
          </cell>
          <cell r="O553">
            <v>15</v>
          </cell>
        </row>
        <row r="554">
          <cell r="M554" t="str">
            <v>70/71BBBL</v>
          </cell>
          <cell r="N554">
            <v>0</v>
          </cell>
          <cell r="O554">
            <v>23</v>
          </cell>
        </row>
        <row r="555">
          <cell r="M555" t="str">
            <v>70/71AHPC</v>
          </cell>
          <cell r="N555">
            <v>0.52600000000000002</v>
          </cell>
          <cell r="O555">
            <v>10</v>
          </cell>
        </row>
        <row r="556">
          <cell r="M556" t="str">
            <v>70/71GBBL</v>
          </cell>
          <cell r="N556">
            <v>1.05</v>
          </cell>
          <cell r="O556">
            <v>20</v>
          </cell>
        </row>
        <row r="557">
          <cell r="M557" t="str">
            <v>70/71EBL</v>
          </cell>
          <cell r="N557">
            <v>50</v>
          </cell>
          <cell r="O557">
            <v>12</v>
          </cell>
        </row>
        <row r="558">
          <cell r="M558" t="str">
            <v>70/71KAFIL</v>
          </cell>
          <cell r="N558">
            <v>0</v>
          </cell>
          <cell r="O558">
            <v>17.79</v>
          </cell>
        </row>
        <row r="559">
          <cell r="M559" t="str">
            <v>70/71NBF1</v>
          </cell>
          <cell r="N559">
            <v>14</v>
          </cell>
          <cell r="O559">
            <v>0</v>
          </cell>
        </row>
        <row r="560">
          <cell r="M560" t="str">
            <v>70/71NABIL</v>
          </cell>
          <cell r="N560">
            <v>45</v>
          </cell>
          <cell r="O560">
            <v>20</v>
          </cell>
        </row>
        <row r="561">
          <cell r="M561" t="str">
            <v>70/71GMFIL</v>
          </cell>
          <cell r="N561">
            <v>1.25</v>
          </cell>
          <cell r="O561">
            <v>23.75</v>
          </cell>
        </row>
        <row r="562">
          <cell r="M562" t="str">
            <v>70/71GDBL</v>
          </cell>
          <cell r="N562">
            <v>10</v>
          </cell>
          <cell r="O562">
            <v>10</v>
          </cell>
        </row>
        <row r="563">
          <cell r="M563" t="str">
            <v>70/71MFIL</v>
          </cell>
          <cell r="N563">
            <v>7.5</v>
          </cell>
          <cell r="O563">
            <v>0</v>
          </cell>
        </row>
        <row r="564">
          <cell r="M564" t="str">
            <v>70/71SEWA</v>
          </cell>
          <cell r="N564">
            <v>0</v>
          </cell>
          <cell r="O564">
            <v>20</v>
          </cell>
        </row>
        <row r="565">
          <cell r="M565" t="str">
            <v>70/71NEFL</v>
          </cell>
          <cell r="N565">
            <v>1.79</v>
          </cell>
          <cell r="O565">
            <v>34</v>
          </cell>
        </row>
        <row r="566">
          <cell r="M566" t="str">
            <v>70/71NLBBL</v>
          </cell>
          <cell r="N566">
            <v>20</v>
          </cell>
          <cell r="O566">
            <v>25</v>
          </cell>
        </row>
        <row r="567">
          <cell r="M567" t="str">
            <v>70/71SANIMA</v>
          </cell>
          <cell r="N567">
            <v>0.79</v>
          </cell>
          <cell r="O567">
            <v>15</v>
          </cell>
        </row>
        <row r="568">
          <cell r="M568" t="str">
            <v>70/71CZBIL</v>
          </cell>
          <cell r="N568">
            <v>5.95</v>
          </cell>
          <cell r="O568">
            <v>13</v>
          </cell>
        </row>
        <row r="569">
          <cell r="M569" t="str">
            <v>70/71UFIL</v>
          </cell>
          <cell r="N569">
            <v>0</v>
          </cell>
          <cell r="O569">
            <v>11.5</v>
          </cell>
        </row>
        <row r="570">
          <cell r="M570" t="str">
            <v>70/71SMFDB</v>
          </cell>
          <cell r="N570">
            <v>12.95</v>
          </cell>
          <cell r="O570">
            <v>26</v>
          </cell>
        </row>
        <row r="571">
          <cell r="M571" t="str">
            <v>70/71HAMRO</v>
          </cell>
          <cell r="N571">
            <v>20</v>
          </cell>
          <cell r="O571">
            <v>7</v>
          </cell>
        </row>
        <row r="572">
          <cell r="M572" t="str">
            <v>70/71SLBBL</v>
          </cell>
          <cell r="N572">
            <v>20</v>
          </cell>
          <cell r="O572">
            <v>27.39</v>
          </cell>
        </row>
        <row r="573">
          <cell r="M573" t="str">
            <v>70/71OHL</v>
          </cell>
          <cell r="N573">
            <v>0</v>
          </cell>
          <cell r="O573">
            <v>10</v>
          </cell>
        </row>
        <row r="574">
          <cell r="M574" t="str">
            <v>70/71KMBL</v>
          </cell>
          <cell r="N574">
            <v>1.105</v>
          </cell>
          <cell r="O574">
            <v>21</v>
          </cell>
        </row>
        <row r="575">
          <cell r="M575" t="str">
            <v>70/71NABB</v>
          </cell>
          <cell r="N575">
            <v>0.313</v>
          </cell>
          <cell r="O575">
            <v>5.95</v>
          </cell>
        </row>
        <row r="576">
          <cell r="M576" t="str">
            <v>70/71NIB</v>
          </cell>
          <cell r="N576">
            <v>25</v>
          </cell>
          <cell r="O576">
            <v>15</v>
          </cell>
        </row>
        <row r="577">
          <cell r="M577" t="str">
            <v>70/71CHCL</v>
          </cell>
          <cell r="N577">
            <v>15</v>
          </cell>
          <cell r="O577">
            <v>20</v>
          </cell>
        </row>
        <row r="578">
          <cell r="M578" t="str">
            <v>70/71SMBF</v>
          </cell>
          <cell r="N578">
            <v>0</v>
          </cell>
          <cell r="O578">
            <v>36</v>
          </cell>
        </row>
        <row r="579">
          <cell r="M579" t="str">
            <v>70/71EFL</v>
          </cell>
          <cell r="N579">
            <v>10</v>
          </cell>
          <cell r="O579">
            <v>0</v>
          </cell>
        </row>
        <row r="580">
          <cell r="M580" t="str">
            <v>70/71PURBL</v>
          </cell>
          <cell r="N580">
            <v>0</v>
          </cell>
          <cell r="O580">
            <v>23.75</v>
          </cell>
        </row>
        <row r="581">
          <cell r="M581" t="str">
            <v>70/71MNBBL</v>
          </cell>
          <cell r="N581">
            <v>2</v>
          </cell>
          <cell r="O581">
            <v>38</v>
          </cell>
        </row>
        <row r="582">
          <cell r="M582" t="str">
            <v>70/71BOK</v>
          </cell>
          <cell r="N582">
            <v>0.55000000000000004</v>
          </cell>
          <cell r="O582">
            <v>10.42</v>
          </cell>
        </row>
        <row r="583">
          <cell r="M583" t="str">
            <v>70/71SBL</v>
          </cell>
          <cell r="N583">
            <v>11.16</v>
          </cell>
          <cell r="O583">
            <v>12</v>
          </cell>
        </row>
        <row r="584">
          <cell r="M584" t="str">
            <v>70/71NMBCAP</v>
          </cell>
          <cell r="N584">
            <v>8.4179999999999993</v>
          </cell>
          <cell r="O584">
            <v>0</v>
          </cell>
        </row>
        <row r="585">
          <cell r="M585" t="str">
            <v>70/71KBL</v>
          </cell>
          <cell r="N585">
            <v>1.74</v>
          </cell>
          <cell r="O585">
            <v>33</v>
          </cell>
        </row>
        <row r="586">
          <cell r="M586" t="str">
            <v>70/71BRTBL</v>
          </cell>
          <cell r="N586">
            <v>5</v>
          </cell>
          <cell r="O586">
            <v>20</v>
          </cell>
        </row>
        <row r="587">
          <cell r="M587" t="str">
            <v>70/71MSBBL</v>
          </cell>
          <cell r="N587">
            <v>0</v>
          </cell>
          <cell r="O587">
            <v>10.26</v>
          </cell>
        </row>
        <row r="588">
          <cell r="M588" t="str">
            <v>70/71LBL</v>
          </cell>
          <cell r="N588">
            <v>1.05</v>
          </cell>
          <cell r="O588">
            <v>20</v>
          </cell>
        </row>
        <row r="589">
          <cell r="M589" t="str">
            <v>70/71CBBL</v>
          </cell>
          <cell r="N589">
            <v>10</v>
          </cell>
          <cell r="O589">
            <v>35</v>
          </cell>
        </row>
        <row r="590">
          <cell r="M590" t="str">
            <v>70/71LUBL</v>
          </cell>
          <cell r="N590">
            <v>5</v>
          </cell>
          <cell r="O590">
            <v>6</v>
          </cell>
        </row>
        <row r="591">
          <cell r="M591" t="str">
            <v>70/71NCCB</v>
          </cell>
          <cell r="N591">
            <v>2</v>
          </cell>
          <cell r="O591">
            <v>38</v>
          </cell>
        </row>
        <row r="592">
          <cell r="M592" t="str">
            <v>70/71SBBLJ</v>
          </cell>
          <cell r="N592">
            <v>10</v>
          </cell>
          <cell r="O592">
            <v>26</v>
          </cell>
        </row>
        <row r="593">
          <cell r="M593" t="str">
            <v>70/71NNFC</v>
          </cell>
          <cell r="N593">
            <v>20</v>
          </cell>
          <cell r="O593">
            <v>5</v>
          </cell>
        </row>
        <row r="594">
          <cell r="M594" t="str">
            <v>70/71GBIME</v>
          </cell>
          <cell r="N594">
            <v>4</v>
          </cell>
          <cell r="O594">
            <v>21</v>
          </cell>
        </row>
        <row r="595">
          <cell r="M595" t="str">
            <v>70/71MDB</v>
          </cell>
          <cell r="N595">
            <v>1.3160000000000001</v>
          </cell>
          <cell r="O595">
            <v>25</v>
          </cell>
        </row>
        <row r="596">
          <cell r="M596" t="str">
            <v>70/71GABL</v>
          </cell>
          <cell r="N596">
            <v>4</v>
          </cell>
          <cell r="O596">
            <v>8</v>
          </cell>
        </row>
        <row r="597">
          <cell r="M597" t="str">
            <v>70/71TNBL</v>
          </cell>
          <cell r="N597">
            <v>0.79</v>
          </cell>
          <cell r="O597">
            <v>15</v>
          </cell>
        </row>
        <row r="598">
          <cell r="M598" t="str">
            <v>70/71PDB</v>
          </cell>
          <cell r="N598">
            <v>0.6</v>
          </cell>
          <cell r="O598">
            <v>10</v>
          </cell>
        </row>
        <row r="599">
          <cell r="M599" t="str">
            <v>70/71ICFC</v>
          </cell>
          <cell r="N599">
            <v>0.74</v>
          </cell>
          <cell r="O599">
            <v>14</v>
          </cell>
        </row>
        <row r="600">
          <cell r="M600" t="str">
            <v>70/71SHINE</v>
          </cell>
          <cell r="N600">
            <v>12</v>
          </cell>
          <cell r="O600">
            <v>10</v>
          </cell>
        </row>
        <row r="601">
          <cell r="M601" t="str">
            <v>70/71MLBBL</v>
          </cell>
          <cell r="N601">
            <v>1.0526</v>
          </cell>
          <cell r="O601">
            <v>20</v>
          </cell>
        </row>
        <row r="602">
          <cell r="M602" t="str">
            <v>70/71NMB</v>
          </cell>
          <cell r="N602">
            <v>1.05</v>
          </cell>
          <cell r="O602">
            <v>20</v>
          </cell>
        </row>
        <row r="603">
          <cell r="M603" t="str">
            <v>70/71MBL</v>
          </cell>
          <cell r="N603">
            <v>0.63</v>
          </cell>
          <cell r="O603">
            <v>12</v>
          </cell>
        </row>
        <row r="604">
          <cell r="M604" t="str">
            <v>70/71SCB</v>
          </cell>
          <cell r="N604">
            <v>41.5</v>
          </cell>
          <cell r="O604">
            <v>10</v>
          </cell>
        </row>
        <row r="605">
          <cell r="M605" t="str">
            <v>70/71SIFC</v>
          </cell>
          <cell r="N605">
            <v>0.63</v>
          </cell>
          <cell r="O605">
            <v>12</v>
          </cell>
        </row>
        <row r="606">
          <cell r="M606" t="str">
            <v>70/71FFCL</v>
          </cell>
          <cell r="N606">
            <v>10.5</v>
          </cell>
          <cell r="O606">
            <v>20</v>
          </cell>
        </row>
        <row r="607">
          <cell r="M607" t="str">
            <v>70/71DDBL</v>
          </cell>
          <cell r="N607">
            <v>15</v>
          </cell>
          <cell r="O607">
            <v>35</v>
          </cell>
        </row>
        <row r="608">
          <cell r="M608" t="str">
            <v>70/71BSBL</v>
          </cell>
          <cell r="N608">
            <v>0.87</v>
          </cell>
          <cell r="O608">
            <v>16.5</v>
          </cell>
        </row>
        <row r="609">
          <cell r="M609" t="str">
            <v>70/71SIGS1</v>
          </cell>
          <cell r="N609">
            <v>15</v>
          </cell>
          <cell r="O609">
            <v>0</v>
          </cell>
        </row>
        <row r="610">
          <cell r="M610" t="str">
            <v>70/71KFL</v>
          </cell>
          <cell r="N610">
            <v>0.42</v>
          </cell>
          <cell r="O610">
            <v>8</v>
          </cell>
        </row>
        <row r="611">
          <cell r="M611" t="str">
            <v>70/71RHPC</v>
          </cell>
          <cell r="N611">
            <v>0.52600000000000002</v>
          </cell>
          <cell r="O611">
            <v>10</v>
          </cell>
        </row>
        <row r="612">
          <cell r="M612" t="str">
            <v>70/71Civil-Capital</v>
          </cell>
          <cell r="N612">
            <v>21.05</v>
          </cell>
          <cell r="O612">
            <v>0</v>
          </cell>
        </row>
        <row r="613">
          <cell r="M613" t="str">
            <v>70/71SUPRME</v>
          </cell>
          <cell r="N613">
            <v>10</v>
          </cell>
          <cell r="O613">
            <v>5</v>
          </cell>
        </row>
        <row r="614">
          <cell r="M614" t="str">
            <v>70/71EKBL</v>
          </cell>
          <cell r="N614">
            <v>11.58</v>
          </cell>
          <cell r="O614">
            <v>0</v>
          </cell>
        </row>
        <row r="615">
          <cell r="M615" t="str">
            <v>70/71SETI</v>
          </cell>
          <cell r="N615">
            <v>5</v>
          </cell>
          <cell r="O615">
            <v>10</v>
          </cell>
        </row>
        <row r="616">
          <cell r="M616" t="str">
            <v>70/71CIVIC</v>
          </cell>
          <cell r="N616">
            <v>15.79</v>
          </cell>
          <cell r="O616">
            <v>0</v>
          </cell>
        </row>
        <row r="617">
          <cell r="M617" t="str">
            <v>70/71BUDBL</v>
          </cell>
          <cell r="N617">
            <v>0.57999999999999996</v>
          </cell>
          <cell r="O617">
            <v>11</v>
          </cell>
        </row>
        <row r="618">
          <cell r="M618" t="str">
            <v>70/71HDL</v>
          </cell>
          <cell r="N618">
            <v>10.52</v>
          </cell>
          <cell r="O618">
            <v>0</v>
          </cell>
        </row>
        <row r="619">
          <cell r="M619" t="str">
            <v>70/71BGDBL</v>
          </cell>
          <cell r="N619">
            <v>10.53</v>
          </cell>
          <cell r="O619">
            <v>0</v>
          </cell>
        </row>
        <row r="620">
          <cell r="M620" t="str">
            <v>70/71NUBL</v>
          </cell>
          <cell r="N620">
            <v>12.63</v>
          </cell>
          <cell r="O620">
            <v>40</v>
          </cell>
        </row>
        <row r="621">
          <cell r="M621" t="str">
            <v>70/71METRO</v>
          </cell>
          <cell r="N621">
            <v>0.84</v>
          </cell>
          <cell r="O621">
            <v>16</v>
          </cell>
        </row>
        <row r="622">
          <cell r="M622" t="str">
            <v>70/71NBB</v>
          </cell>
          <cell r="N622">
            <v>12</v>
          </cell>
          <cell r="O622">
            <v>10</v>
          </cell>
        </row>
        <row r="623">
          <cell r="M623" t="str">
            <v>70/71INDB</v>
          </cell>
          <cell r="N623">
            <v>0.95</v>
          </cell>
          <cell r="O623">
            <v>17.850000000000001</v>
          </cell>
        </row>
        <row r="624">
          <cell r="M624" t="str">
            <v>70/71HBL</v>
          </cell>
          <cell r="N624">
            <v>6.05</v>
          </cell>
          <cell r="O624">
            <v>15</v>
          </cell>
        </row>
        <row r="625">
          <cell r="M625" t="str">
            <v>70/71SINDU</v>
          </cell>
          <cell r="N625">
            <v>0.39700000000000002</v>
          </cell>
          <cell r="O625">
            <v>7.5</v>
          </cell>
        </row>
        <row r="626">
          <cell r="M626" t="str">
            <v>70/71NICA</v>
          </cell>
          <cell r="N626">
            <v>15</v>
          </cell>
          <cell r="O626">
            <v>15</v>
          </cell>
        </row>
        <row r="627">
          <cell r="M627" t="str">
            <v>70/71PFL</v>
          </cell>
          <cell r="N627">
            <v>10</v>
          </cell>
          <cell r="O627">
            <v>6</v>
          </cell>
        </row>
        <row r="628">
          <cell r="M628" t="str">
            <v>70/71SUBBL</v>
          </cell>
          <cell r="N628">
            <v>11.66</v>
          </cell>
          <cell r="O628">
            <v>14.34</v>
          </cell>
        </row>
        <row r="629">
          <cell r="M629" t="str">
            <v>70/71JEFL</v>
          </cell>
          <cell r="N629">
            <v>4.74</v>
          </cell>
          <cell r="O629">
            <v>10</v>
          </cell>
        </row>
        <row r="630">
          <cell r="M630" t="str">
            <v>70/71CDBL</v>
          </cell>
          <cell r="N630">
            <v>1.1499999999999999</v>
          </cell>
          <cell r="O630">
            <v>22</v>
          </cell>
        </row>
        <row r="631">
          <cell r="M631" t="str">
            <v>70/71GFCL</v>
          </cell>
          <cell r="N631">
            <v>7.72</v>
          </cell>
          <cell r="O631">
            <v>6.28</v>
          </cell>
        </row>
        <row r="632">
          <cell r="M632" t="str">
            <v>70/71KADBL</v>
          </cell>
          <cell r="N632">
            <v>1.05</v>
          </cell>
          <cell r="O632">
            <v>20</v>
          </cell>
        </row>
        <row r="633">
          <cell r="M633" t="str">
            <v>70/71PRDBL</v>
          </cell>
          <cell r="N633">
            <v>5</v>
          </cell>
          <cell r="O633">
            <v>10</v>
          </cell>
        </row>
        <row r="634">
          <cell r="M634" t="str">
            <v>70/71KBBL</v>
          </cell>
          <cell r="N634">
            <v>10</v>
          </cell>
          <cell r="O634">
            <v>15</v>
          </cell>
        </row>
        <row r="635">
          <cell r="M635" t="str">
            <v>70/71SKBBL</v>
          </cell>
          <cell r="N635">
            <v>15.78</v>
          </cell>
          <cell r="O635">
            <v>0</v>
          </cell>
        </row>
        <row r="636">
          <cell r="M636" t="str">
            <v>70/71JFL</v>
          </cell>
          <cell r="N636">
            <v>7</v>
          </cell>
          <cell r="O636">
            <v>70</v>
          </cell>
        </row>
        <row r="637">
          <cell r="M637" t="str">
            <v>70/71RMDC</v>
          </cell>
          <cell r="N637">
            <v>21.58</v>
          </cell>
          <cell r="O637">
            <v>10</v>
          </cell>
        </row>
        <row r="638">
          <cell r="M638" t="str">
            <v>70/71NGBL</v>
          </cell>
          <cell r="N638">
            <v>1.05</v>
          </cell>
          <cell r="O638">
            <v>20</v>
          </cell>
        </row>
        <row r="639">
          <cell r="M639" t="str">
            <v>70/71NICML</v>
          </cell>
          <cell r="N639">
            <v>6</v>
          </cell>
          <cell r="O639">
            <v>0</v>
          </cell>
        </row>
        <row r="640">
          <cell r="M640" t="str">
            <v>70/71PADBL</v>
          </cell>
          <cell r="N640">
            <v>1.05</v>
          </cell>
          <cell r="O640">
            <v>20</v>
          </cell>
        </row>
        <row r="641">
          <cell r="M641" t="str">
            <v>70/71NBBL</v>
          </cell>
          <cell r="N641">
            <v>20</v>
          </cell>
          <cell r="O641">
            <v>39.86</v>
          </cell>
        </row>
        <row r="642">
          <cell r="M642" t="str">
            <v>70/71PCBL</v>
          </cell>
          <cell r="N642">
            <v>1</v>
          </cell>
          <cell r="O642">
            <v>19</v>
          </cell>
        </row>
        <row r="643">
          <cell r="M643" t="str">
            <v>70/71ACEDBL</v>
          </cell>
          <cell r="N643">
            <v>0.37</v>
          </cell>
          <cell r="O643">
            <v>7</v>
          </cell>
        </row>
        <row r="644">
          <cell r="M644" t="str">
            <v>70/71ACECAP</v>
          </cell>
          <cell r="N644">
            <v>7.55</v>
          </cell>
          <cell r="O644">
            <v>0</v>
          </cell>
        </row>
        <row r="645">
          <cell r="M645" t="str">
            <v>70/71NLG</v>
          </cell>
          <cell r="N645">
            <v>6.05</v>
          </cell>
          <cell r="O645">
            <v>15</v>
          </cell>
        </row>
        <row r="646">
          <cell r="M646" t="str">
            <v>70/71SFFIL</v>
          </cell>
          <cell r="N646">
            <v>3.15</v>
          </cell>
          <cell r="O646">
            <v>60</v>
          </cell>
        </row>
        <row r="647">
          <cell r="M647" t="str">
            <v>70/71JHBL</v>
          </cell>
          <cell r="N647">
            <v>0.84</v>
          </cell>
          <cell r="O647">
            <v>16.899999999999999</v>
          </cell>
        </row>
        <row r="648">
          <cell r="M648" t="str">
            <v>70/71BLDBL</v>
          </cell>
          <cell r="N648">
            <v>2.37</v>
          </cell>
          <cell r="O648">
            <v>45</v>
          </cell>
        </row>
        <row r="649">
          <cell r="M649" t="str">
            <v>70/71TBBL</v>
          </cell>
          <cell r="N649">
            <v>10.75</v>
          </cell>
          <cell r="O649">
            <v>10</v>
          </cell>
        </row>
        <row r="650">
          <cell r="M650" t="str">
            <v>70/71SHL</v>
          </cell>
          <cell r="N650">
            <v>17.89</v>
          </cell>
          <cell r="O650">
            <v>40</v>
          </cell>
        </row>
        <row r="651">
          <cell r="M651" t="str">
            <v>70/71CEDBL</v>
          </cell>
          <cell r="N651">
            <v>0.52600000000000002</v>
          </cell>
          <cell r="O651">
            <v>10</v>
          </cell>
        </row>
        <row r="652">
          <cell r="M652" t="str">
            <v>70/71KNBL</v>
          </cell>
          <cell r="N652">
            <v>10.52</v>
          </cell>
          <cell r="O652">
            <v>0</v>
          </cell>
        </row>
        <row r="653">
          <cell r="M653" t="str">
            <v>70/71EDBL</v>
          </cell>
          <cell r="N653">
            <v>1.84</v>
          </cell>
          <cell r="O653">
            <v>35</v>
          </cell>
        </row>
        <row r="654">
          <cell r="M654" t="str">
            <v>70/71SWBBL</v>
          </cell>
          <cell r="N654">
            <v>23.5</v>
          </cell>
          <cell r="O654">
            <v>46.5</v>
          </cell>
        </row>
        <row r="655">
          <cell r="M655" t="str">
            <v>70/71SBI</v>
          </cell>
          <cell r="N655">
            <v>7</v>
          </cell>
          <cell r="O655">
            <v>15</v>
          </cell>
        </row>
        <row r="656">
          <cell r="M656" t="str">
            <v>70/71LGIL</v>
          </cell>
          <cell r="N656">
            <v>0</v>
          </cell>
          <cell r="O656">
            <v>10.53</v>
          </cell>
        </row>
        <row r="657">
          <cell r="M657" t="str">
            <v>70/71ALDBL</v>
          </cell>
          <cell r="N657">
            <v>0.94699999999999995</v>
          </cell>
          <cell r="O657">
            <v>18</v>
          </cell>
        </row>
        <row r="658">
          <cell r="M658" t="str">
            <v>70/71ARDBL</v>
          </cell>
          <cell r="N658">
            <v>5</v>
          </cell>
          <cell r="O658">
            <v>5</v>
          </cell>
        </row>
        <row r="659">
          <cell r="M659" t="str">
            <v>70/71CBL</v>
          </cell>
          <cell r="N659">
            <v>1.5</v>
          </cell>
          <cell r="O659">
            <v>7</v>
          </cell>
        </row>
        <row r="660">
          <cell r="M660" t="str">
            <v>70/71KKBL</v>
          </cell>
          <cell r="N660">
            <v>0</v>
          </cell>
          <cell r="O660">
            <v>10</v>
          </cell>
        </row>
        <row r="661">
          <cell r="M661" t="str">
            <v>70/71TDBL</v>
          </cell>
          <cell r="N661">
            <v>8.5</v>
          </cell>
          <cell r="O661">
            <v>6</v>
          </cell>
        </row>
        <row r="662">
          <cell r="M662" t="str">
            <v>70/71BPCL</v>
          </cell>
          <cell r="N662">
            <v>15</v>
          </cell>
          <cell r="O662">
            <v>0</v>
          </cell>
        </row>
        <row r="663">
          <cell r="M663" t="str">
            <v>70/71MEGA</v>
          </cell>
          <cell r="N663">
            <v>0.63</v>
          </cell>
          <cell r="O663">
            <v>12</v>
          </cell>
        </row>
        <row r="664">
          <cell r="M664" t="str">
            <v>70/71AIC</v>
          </cell>
          <cell r="N664">
            <v>0.63</v>
          </cell>
          <cell r="O664">
            <v>12</v>
          </cell>
        </row>
        <row r="665">
          <cell r="M665" t="str">
            <v>70/71MIDBL</v>
          </cell>
          <cell r="N665">
            <v>0</v>
          </cell>
          <cell r="O665">
            <v>15</v>
          </cell>
        </row>
        <row r="666">
          <cell r="M666" t="str">
            <v>70/71SICL</v>
          </cell>
          <cell r="N666">
            <v>1.05</v>
          </cell>
          <cell r="O666">
            <v>20</v>
          </cell>
        </row>
        <row r="667">
          <cell r="M667" t="str">
            <v>70/71CCBL</v>
          </cell>
          <cell r="N667">
            <v>3.47</v>
          </cell>
          <cell r="O667">
            <v>6</v>
          </cell>
        </row>
        <row r="668">
          <cell r="M668" t="str">
            <v>70/71HGI</v>
          </cell>
          <cell r="N668">
            <v>3.25</v>
          </cell>
          <cell r="O668">
            <v>7</v>
          </cell>
        </row>
        <row r="669">
          <cell r="M669" t="str">
            <v>70/71KEBL</v>
          </cell>
          <cell r="N669">
            <v>0</v>
          </cell>
          <cell r="O669">
            <v>20</v>
          </cell>
        </row>
        <row r="670">
          <cell r="M670" t="str">
            <v>70/71PBSL</v>
          </cell>
          <cell r="N670">
            <v>1.21</v>
          </cell>
          <cell r="O670">
            <v>23</v>
          </cell>
        </row>
        <row r="671">
          <cell r="M671" t="str">
            <v>70/71OFL</v>
          </cell>
          <cell r="N671">
            <v>1.03</v>
          </cell>
          <cell r="O671">
            <v>19.5</v>
          </cell>
        </row>
        <row r="672">
          <cell r="M672" t="str">
            <v>70/71REDBL</v>
          </cell>
          <cell r="N672">
            <v>0</v>
          </cell>
          <cell r="O672">
            <v>5</v>
          </cell>
        </row>
        <row r="673">
          <cell r="M673" t="str">
            <v>70/71NCMMER</v>
          </cell>
          <cell r="N673">
            <v>20</v>
          </cell>
          <cell r="O673">
            <v>0</v>
          </cell>
        </row>
        <row r="674">
          <cell r="M674" t="str">
            <v>70/71NLO</v>
          </cell>
          <cell r="N674">
            <v>20</v>
          </cell>
          <cell r="O674">
            <v>0</v>
          </cell>
        </row>
        <row r="675">
          <cell r="M675" t="str">
            <v>70/71PIC</v>
          </cell>
          <cell r="N675">
            <v>0</v>
          </cell>
          <cell r="O675">
            <v>14</v>
          </cell>
        </row>
        <row r="676">
          <cell r="M676" t="str">
            <v>70/71MTBL</v>
          </cell>
          <cell r="N676">
            <v>5</v>
          </cell>
          <cell r="O676">
            <v>10</v>
          </cell>
        </row>
        <row r="677">
          <cell r="M677" t="str">
            <v>70/71PFC</v>
          </cell>
          <cell r="N677">
            <v>6.94</v>
          </cell>
          <cell r="O677">
            <v>12</v>
          </cell>
        </row>
        <row r="678">
          <cell r="M678" t="str">
            <v>70/71SIC</v>
          </cell>
          <cell r="N678">
            <v>0.79</v>
          </cell>
          <cell r="O678">
            <v>15</v>
          </cell>
        </row>
        <row r="679">
          <cell r="M679" t="str">
            <v>70/71MDBL</v>
          </cell>
          <cell r="N679">
            <v>0</v>
          </cell>
          <cell r="O679">
            <v>5</v>
          </cell>
        </row>
        <row r="680">
          <cell r="M680" t="str">
            <v>70/71RDBL</v>
          </cell>
          <cell r="N680">
            <v>11.05</v>
          </cell>
          <cell r="O680">
            <v>10</v>
          </cell>
        </row>
        <row r="681">
          <cell r="M681" t="str">
            <v>70/71SIL</v>
          </cell>
          <cell r="N681">
            <v>0.52</v>
          </cell>
          <cell r="O681">
            <v>10</v>
          </cell>
        </row>
        <row r="682">
          <cell r="M682" t="str">
            <v>70/71WDBL</v>
          </cell>
          <cell r="N682">
            <v>1.0529999999999999</v>
          </cell>
          <cell r="O682">
            <v>20</v>
          </cell>
        </row>
        <row r="683">
          <cell r="M683" t="str">
            <v>70/71ADBL</v>
          </cell>
          <cell r="N683">
            <v>8</v>
          </cell>
          <cell r="O683">
            <v>7</v>
          </cell>
        </row>
        <row r="684">
          <cell r="M684" t="str">
            <v>70/71INDBL</v>
          </cell>
          <cell r="N684">
            <v>10</v>
          </cell>
          <cell r="O684">
            <v>10</v>
          </cell>
        </row>
        <row r="685">
          <cell r="M685" t="str">
            <v>70/71BNT</v>
          </cell>
          <cell r="N685">
            <v>22</v>
          </cell>
          <cell r="O685">
            <v>0</v>
          </cell>
        </row>
        <row r="686">
          <cell r="M686" t="str">
            <v>70/71NIL</v>
          </cell>
          <cell r="N686">
            <v>0.67</v>
          </cell>
          <cell r="O686">
            <v>12.71</v>
          </cell>
        </row>
        <row r="687">
          <cell r="M687" t="str">
            <v>70/71NLICL</v>
          </cell>
          <cell r="N687">
            <v>8</v>
          </cell>
          <cell r="O687">
            <v>30</v>
          </cell>
        </row>
        <row r="688">
          <cell r="M688" t="str">
            <v>70/71STC</v>
          </cell>
          <cell r="N688">
            <v>10</v>
          </cell>
          <cell r="O688">
            <v>10</v>
          </cell>
        </row>
        <row r="689">
          <cell r="M689" t="str">
            <v>70/71JBBL</v>
          </cell>
          <cell r="N689">
            <v>0</v>
          </cell>
          <cell r="O689">
            <v>7</v>
          </cell>
        </row>
        <row r="690">
          <cell r="M690" t="str">
            <v>70/71ALICL</v>
          </cell>
          <cell r="N690">
            <v>1.5</v>
          </cell>
          <cell r="O690">
            <v>28.5</v>
          </cell>
        </row>
        <row r="691">
          <cell r="M691" t="str">
            <v>70/71MPFL</v>
          </cell>
          <cell r="N691">
            <v>0</v>
          </cell>
          <cell r="O691">
            <v>12</v>
          </cell>
        </row>
        <row r="692">
          <cell r="M692" t="str">
            <v>70/71SADBL</v>
          </cell>
          <cell r="N692">
            <v>6.3</v>
          </cell>
          <cell r="O692">
            <v>15</v>
          </cell>
        </row>
        <row r="693">
          <cell r="M693" t="str">
            <v>70/71SHBL</v>
          </cell>
          <cell r="N693">
            <v>0</v>
          </cell>
          <cell r="O693">
            <v>18</v>
          </cell>
        </row>
        <row r="694">
          <cell r="M694" t="str">
            <v>70/71KRBL</v>
          </cell>
          <cell r="N694">
            <v>0</v>
          </cell>
          <cell r="O694">
            <v>25</v>
          </cell>
        </row>
        <row r="695">
          <cell r="M695" t="str">
            <v>70/71NLIC</v>
          </cell>
          <cell r="N695">
            <v>8</v>
          </cell>
          <cell r="O695">
            <v>60</v>
          </cell>
        </row>
        <row r="696">
          <cell r="M696" t="str">
            <v>70/71CNDBL</v>
          </cell>
          <cell r="N696">
            <v>12</v>
          </cell>
          <cell r="O696">
            <v>4</v>
          </cell>
        </row>
        <row r="697">
          <cell r="M697" t="str">
            <v>70/71LICN</v>
          </cell>
          <cell r="N697">
            <v>0</v>
          </cell>
          <cell r="O697">
            <v>30</v>
          </cell>
        </row>
        <row r="698">
          <cell r="M698" t="str">
            <v>70/71NTC</v>
          </cell>
          <cell r="N698">
            <v>47</v>
          </cell>
          <cell r="O698">
            <v>0</v>
          </cell>
        </row>
        <row r="699">
          <cell r="M699" t="str">
            <v>70/71NBBU</v>
          </cell>
          <cell r="N699">
            <v>0</v>
          </cell>
          <cell r="O699">
            <v>40</v>
          </cell>
        </row>
        <row r="700">
          <cell r="M700" t="str">
            <v>70/71NICL</v>
          </cell>
          <cell r="N700">
            <v>0.47</v>
          </cell>
          <cell r="O700">
            <v>9</v>
          </cell>
        </row>
        <row r="701">
          <cell r="M701" t="str">
            <v>70/71CIT</v>
          </cell>
          <cell r="N701">
            <v>6.84</v>
          </cell>
          <cell r="O701">
            <v>35</v>
          </cell>
        </row>
        <row r="702">
          <cell r="M702" t="str">
            <v>70/71NABILP</v>
          </cell>
          <cell r="N702">
            <v>45</v>
          </cell>
          <cell r="O702">
            <v>20</v>
          </cell>
        </row>
        <row r="703">
          <cell r="M703" t="str">
            <v>70/71NIBPO</v>
          </cell>
          <cell r="N703">
            <v>25</v>
          </cell>
          <cell r="O703">
            <v>15</v>
          </cell>
        </row>
        <row r="704">
          <cell r="M704" t="str">
            <v>71/72UNL</v>
          </cell>
          <cell r="N704">
            <v>990</v>
          </cell>
          <cell r="O704">
            <v>0</v>
          </cell>
        </row>
        <row r="705">
          <cell r="M705" t="str">
            <v>71/72SIFC</v>
          </cell>
          <cell r="N705">
            <v>0.61</v>
          </cell>
          <cell r="O705">
            <v>11.61</v>
          </cell>
        </row>
        <row r="706">
          <cell r="M706" t="str">
            <v>71/72TNBL</v>
          </cell>
          <cell r="N706">
            <v>0.94</v>
          </cell>
          <cell r="O706">
            <v>18</v>
          </cell>
        </row>
        <row r="707">
          <cell r="M707" t="str">
            <v>71/72NBF1</v>
          </cell>
          <cell r="N707">
            <v>14</v>
          </cell>
          <cell r="O707">
            <v>0</v>
          </cell>
        </row>
        <row r="708">
          <cell r="M708" t="str">
            <v>71/72AHPC</v>
          </cell>
          <cell r="N708">
            <v>11</v>
          </cell>
          <cell r="O708">
            <v>0</v>
          </cell>
        </row>
        <row r="709">
          <cell r="M709" t="str">
            <v>71/72KAFIL</v>
          </cell>
          <cell r="N709">
            <v>0.91</v>
          </cell>
          <cell r="O709">
            <v>17.260000000000002</v>
          </cell>
        </row>
        <row r="710">
          <cell r="M710" t="str">
            <v>71/72EFL</v>
          </cell>
          <cell r="N710">
            <v>0</v>
          </cell>
          <cell r="O710">
            <v>14</v>
          </cell>
        </row>
        <row r="711">
          <cell r="M711" t="str">
            <v>71/72SIGS1</v>
          </cell>
          <cell r="N711">
            <v>15</v>
          </cell>
          <cell r="O711">
            <v>0</v>
          </cell>
        </row>
        <row r="712">
          <cell r="M712" t="str">
            <v>71/72SANIMA</v>
          </cell>
          <cell r="N712">
            <v>1.05</v>
          </cell>
          <cell r="O712">
            <v>20</v>
          </cell>
        </row>
        <row r="713">
          <cell r="M713" t="str">
            <v>71/72NIL</v>
          </cell>
          <cell r="N713">
            <v>0.78</v>
          </cell>
          <cell r="O713">
            <v>15</v>
          </cell>
        </row>
        <row r="714">
          <cell r="M714" t="str">
            <v>71/72CZBIL</v>
          </cell>
          <cell r="N714">
            <v>1.05</v>
          </cell>
          <cell r="O714">
            <v>20</v>
          </cell>
        </row>
        <row r="715">
          <cell r="M715" t="str">
            <v>71/72KMBL</v>
          </cell>
          <cell r="N715">
            <v>1.19</v>
          </cell>
          <cell r="O715">
            <v>22.6</v>
          </cell>
        </row>
        <row r="716">
          <cell r="M716" t="str">
            <v>71/72GDBL</v>
          </cell>
          <cell r="N716">
            <v>1.21</v>
          </cell>
          <cell r="O716">
            <v>23</v>
          </cell>
        </row>
        <row r="717">
          <cell r="M717" t="str">
            <v>71/72MDB</v>
          </cell>
          <cell r="N717">
            <v>1.58</v>
          </cell>
          <cell r="O717">
            <v>30</v>
          </cell>
        </row>
        <row r="718">
          <cell r="M718" t="str">
            <v>71/72RHPC</v>
          </cell>
          <cell r="N718">
            <v>10.526</v>
          </cell>
          <cell r="O718">
            <v>0</v>
          </cell>
        </row>
        <row r="719">
          <cell r="M719" t="str">
            <v>71/72FMDBL</v>
          </cell>
          <cell r="N719">
            <v>0.79</v>
          </cell>
          <cell r="O719">
            <v>15</v>
          </cell>
        </row>
        <row r="720">
          <cell r="M720" t="str">
            <v>71/72SLBBL</v>
          </cell>
          <cell r="N720">
            <v>1.8</v>
          </cell>
          <cell r="O720">
            <v>34.200000000000003</v>
          </cell>
        </row>
        <row r="721">
          <cell r="M721" t="str">
            <v>71/72NNFC</v>
          </cell>
          <cell r="N721">
            <v>7</v>
          </cell>
          <cell r="O721">
            <v>18</v>
          </cell>
        </row>
        <row r="722">
          <cell r="M722" t="str">
            <v>71/72KBBL</v>
          </cell>
          <cell r="N722">
            <v>0</v>
          </cell>
          <cell r="O722">
            <v>24</v>
          </cell>
        </row>
        <row r="723">
          <cell r="M723" t="str">
            <v>71/72UFL</v>
          </cell>
          <cell r="N723">
            <v>0.79</v>
          </cell>
          <cell r="O723">
            <v>15</v>
          </cell>
        </row>
        <row r="724">
          <cell r="M724" t="str">
            <v>71/72SINDU</v>
          </cell>
          <cell r="N724">
            <v>0.66</v>
          </cell>
          <cell r="O724">
            <v>12.5</v>
          </cell>
        </row>
        <row r="725">
          <cell r="M725" t="str">
            <v>71/72OFL</v>
          </cell>
          <cell r="N725">
            <v>1.42</v>
          </cell>
          <cell r="O725">
            <v>27.07</v>
          </cell>
        </row>
        <row r="726">
          <cell r="M726" t="str">
            <v>71/72NABILINV</v>
          </cell>
          <cell r="N726">
            <v>20</v>
          </cell>
          <cell r="O726">
            <v>0</v>
          </cell>
        </row>
        <row r="727">
          <cell r="M727" t="str">
            <v>71/72SIDCL</v>
          </cell>
          <cell r="N727">
            <v>10.53</v>
          </cell>
          <cell r="O727">
            <v>0</v>
          </cell>
        </row>
        <row r="728">
          <cell r="M728" t="str">
            <v>71/72NCDB</v>
          </cell>
          <cell r="N728">
            <v>0.5</v>
          </cell>
          <cell r="O728">
            <v>9.5</v>
          </cell>
        </row>
        <row r="729">
          <cell r="M729" t="str">
            <v>71/72UFIL</v>
          </cell>
          <cell r="N729">
            <v>3.5999999999999997E-2</v>
          </cell>
          <cell r="O729">
            <v>7</v>
          </cell>
        </row>
        <row r="730">
          <cell r="M730" t="str">
            <v>71/72SDBL</v>
          </cell>
          <cell r="N730">
            <v>0.57999999999999996</v>
          </cell>
          <cell r="O730">
            <v>11</v>
          </cell>
        </row>
        <row r="731">
          <cell r="M731" t="str">
            <v>71/72BUDBL</v>
          </cell>
          <cell r="N731">
            <v>0.68</v>
          </cell>
          <cell r="O731">
            <v>13</v>
          </cell>
        </row>
        <row r="732">
          <cell r="M732" t="str">
            <v>71/72NBB</v>
          </cell>
          <cell r="N732">
            <v>1.32</v>
          </cell>
          <cell r="O732">
            <v>25</v>
          </cell>
        </row>
        <row r="733">
          <cell r="M733" t="str">
            <v>71/72NIB</v>
          </cell>
          <cell r="N733">
            <v>1.74</v>
          </cell>
          <cell r="O733">
            <v>33</v>
          </cell>
        </row>
        <row r="734">
          <cell r="M734" t="str">
            <v>71/72BOK</v>
          </cell>
          <cell r="N734">
            <v>1.36</v>
          </cell>
          <cell r="O734">
            <v>26</v>
          </cell>
        </row>
        <row r="735">
          <cell r="M735" t="str">
            <v>71/72METRO</v>
          </cell>
          <cell r="N735">
            <v>1</v>
          </cell>
          <cell r="O735">
            <v>16</v>
          </cell>
        </row>
        <row r="736">
          <cell r="M736" t="str">
            <v>71/72GBIME</v>
          </cell>
          <cell r="N736">
            <v>0</v>
          </cell>
          <cell r="O736">
            <v>23</v>
          </cell>
        </row>
        <row r="737">
          <cell r="M737" t="str">
            <v>71/72HAMA</v>
          </cell>
          <cell r="N737">
            <v>0.55000000000000004</v>
          </cell>
          <cell r="O737">
            <v>10.5</v>
          </cell>
        </row>
        <row r="738">
          <cell r="M738" t="str">
            <v>71/72NMBMF</v>
          </cell>
          <cell r="N738">
            <v>0</v>
          </cell>
          <cell r="O738">
            <v>15</v>
          </cell>
        </row>
        <row r="739">
          <cell r="M739" t="str">
            <v>71/72JFL</v>
          </cell>
          <cell r="N739">
            <v>0</v>
          </cell>
          <cell r="O739">
            <v>25</v>
          </cell>
        </row>
        <row r="740">
          <cell r="M740" t="str">
            <v>71/72SRBL</v>
          </cell>
          <cell r="N740">
            <v>1.1299999999999999</v>
          </cell>
          <cell r="O740">
            <v>21.5</v>
          </cell>
        </row>
        <row r="741">
          <cell r="M741" t="str">
            <v>71/72KFL</v>
          </cell>
          <cell r="N741">
            <v>0.36840000000000001</v>
          </cell>
          <cell r="O741">
            <v>7</v>
          </cell>
        </row>
        <row r="742">
          <cell r="M742" t="str">
            <v>71/72TBBL</v>
          </cell>
          <cell r="N742">
            <v>0.53</v>
          </cell>
          <cell r="O742">
            <v>10</v>
          </cell>
        </row>
        <row r="743">
          <cell r="M743" t="str">
            <v>71/72SHINE</v>
          </cell>
          <cell r="N743">
            <v>1.42</v>
          </cell>
          <cell r="O743">
            <v>27</v>
          </cell>
        </row>
        <row r="744">
          <cell r="M744" t="str">
            <v>71/72NABIL</v>
          </cell>
          <cell r="N744">
            <v>6.8419999999999996</v>
          </cell>
          <cell r="O744">
            <v>30</v>
          </cell>
        </row>
        <row r="745">
          <cell r="M745" t="str">
            <v>71/72JBBL</v>
          </cell>
          <cell r="N745">
            <v>0</v>
          </cell>
          <cell r="O745">
            <v>9</v>
          </cell>
        </row>
        <row r="746">
          <cell r="M746" t="str">
            <v>71/72CDBL</v>
          </cell>
          <cell r="N746">
            <v>1.01</v>
          </cell>
          <cell r="O746">
            <v>19.25</v>
          </cell>
        </row>
        <row r="747">
          <cell r="M747" t="str">
            <v>71/72CBBL</v>
          </cell>
          <cell r="N747">
            <v>12.7</v>
          </cell>
          <cell r="O747">
            <v>40</v>
          </cell>
        </row>
        <row r="748">
          <cell r="M748" t="str">
            <v>71/72HAMRO</v>
          </cell>
          <cell r="N748">
            <v>0.79</v>
          </cell>
          <cell r="O748">
            <v>15</v>
          </cell>
        </row>
        <row r="749">
          <cell r="M749" t="str">
            <v>71/72PFL</v>
          </cell>
          <cell r="N749">
            <v>2.5499999999999998</v>
          </cell>
          <cell r="O749">
            <v>48.5</v>
          </cell>
        </row>
        <row r="750">
          <cell r="M750" t="str">
            <v>71/72LUBL</v>
          </cell>
          <cell r="N750">
            <v>0</v>
          </cell>
          <cell r="O750">
            <v>15</v>
          </cell>
        </row>
        <row r="751">
          <cell r="M751" t="str">
            <v>71/72DDBL</v>
          </cell>
          <cell r="N751">
            <v>2.63</v>
          </cell>
          <cell r="O751">
            <v>50</v>
          </cell>
        </row>
        <row r="752">
          <cell r="M752" t="str">
            <v>71/72SWBBL</v>
          </cell>
          <cell r="N752">
            <v>10.63</v>
          </cell>
          <cell r="O752">
            <v>42</v>
          </cell>
        </row>
        <row r="753">
          <cell r="M753" t="str">
            <v>71/72KNBL</v>
          </cell>
          <cell r="N753">
            <v>1.3149999999999999</v>
          </cell>
          <cell r="O753">
            <v>25</v>
          </cell>
        </row>
        <row r="754">
          <cell r="M754" t="str">
            <v>71/72SUBBL</v>
          </cell>
          <cell r="N754">
            <v>0.94</v>
          </cell>
          <cell r="O754">
            <v>17.95</v>
          </cell>
        </row>
        <row r="755">
          <cell r="M755" t="str">
            <v>71/72LLBS</v>
          </cell>
          <cell r="N755">
            <v>0.53</v>
          </cell>
          <cell r="O755">
            <v>10</v>
          </cell>
        </row>
        <row r="756">
          <cell r="M756" t="str">
            <v>71/72GLICL</v>
          </cell>
          <cell r="N756">
            <v>0.52</v>
          </cell>
          <cell r="O756">
            <v>10</v>
          </cell>
        </row>
        <row r="757">
          <cell r="M757" t="str">
            <v>71/72SBL</v>
          </cell>
          <cell r="N757">
            <v>1.05</v>
          </cell>
          <cell r="O757">
            <v>20</v>
          </cell>
        </row>
        <row r="758">
          <cell r="M758" t="str">
            <v>71/72ARDBL</v>
          </cell>
          <cell r="N758">
            <v>0.53</v>
          </cell>
          <cell r="O758">
            <v>10</v>
          </cell>
        </row>
        <row r="759">
          <cell r="M759" t="str">
            <v>71/72EDBL</v>
          </cell>
          <cell r="N759">
            <v>1.36</v>
          </cell>
          <cell r="O759">
            <v>26</v>
          </cell>
        </row>
        <row r="760">
          <cell r="M760" t="str">
            <v>71/72RMDC</v>
          </cell>
          <cell r="N760">
            <v>16.32</v>
          </cell>
          <cell r="O760">
            <v>10</v>
          </cell>
        </row>
        <row r="761">
          <cell r="M761" t="str">
            <v>71/72BLDBL</v>
          </cell>
          <cell r="N761">
            <v>0</v>
          </cell>
          <cell r="O761">
            <v>25</v>
          </cell>
        </row>
        <row r="762">
          <cell r="M762" t="str">
            <v>71/72NUBL</v>
          </cell>
          <cell r="N762">
            <v>13.1</v>
          </cell>
          <cell r="O762">
            <v>48.81</v>
          </cell>
        </row>
        <row r="763">
          <cell r="M763" t="str">
            <v>71/72SMFDB</v>
          </cell>
          <cell r="N763">
            <v>2.19</v>
          </cell>
          <cell r="O763">
            <v>41.72</v>
          </cell>
        </row>
        <row r="764">
          <cell r="M764" t="str">
            <v>71/72NLBBL</v>
          </cell>
          <cell r="N764">
            <v>2.3199999999999998</v>
          </cell>
          <cell r="O764">
            <v>44</v>
          </cell>
        </row>
        <row r="765">
          <cell r="M765" t="str">
            <v>71/72OHL</v>
          </cell>
          <cell r="N765">
            <v>0</v>
          </cell>
          <cell r="O765">
            <v>20</v>
          </cell>
        </row>
        <row r="766">
          <cell r="M766" t="str">
            <v>71/72KADBL</v>
          </cell>
          <cell r="N766">
            <v>1.31</v>
          </cell>
          <cell r="O766">
            <v>25</v>
          </cell>
        </row>
        <row r="767">
          <cell r="M767" t="str">
            <v>71/72HBL</v>
          </cell>
          <cell r="N767">
            <v>7.1</v>
          </cell>
          <cell r="O767">
            <v>35</v>
          </cell>
        </row>
        <row r="768">
          <cell r="M768" t="str">
            <v>71/72MNBBL</v>
          </cell>
          <cell r="N768">
            <v>1.63</v>
          </cell>
          <cell r="O768">
            <v>31</v>
          </cell>
        </row>
        <row r="769">
          <cell r="M769" t="str">
            <v>71/72PADBL</v>
          </cell>
          <cell r="N769">
            <v>1.26</v>
          </cell>
          <cell r="O769">
            <v>24</v>
          </cell>
        </row>
        <row r="770">
          <cell r="M770" t="str">
            <v>71/72CSDBL</v>
          </cell>
          <cell r="N770">
            <v>0.79</v>
          </cell>
          <cell r="O770">
            <v>15</v>
          </cell>
        </row>
        <row r="771">
          <cell r="M771" t="str">
            <v>71/72MFL</v>
          </cell>
          <cell r="N771">
            <v>0.79</v>
          </cell>
          <cell r="O771">
            <v>15</v>
          </cell>
        </row>
        <row r="772">
          <cell r="M772" t="str">
            <v>71/72PRDBL</v>
          </cell>
          <cell r="N772">
            <v>0</v>
          </cell>
          <cell r="O772">
            <v>9.25</v>
          </cell>
        </row>
        <row r="773">
          <cell r="M773" t="str">
            <v>71/72BPCL</v>
          </cell>
          <cell r="N773">
            <v>20</v>
          </cell>
          <cell r="O773">
            <v>0</v>
          </cell>
        </row>
        <row r="774">
          <cell r="M774" t="str">
            <v>71/72ACECAP</v>
          </cell>
          <cell r="N774">
            <v>9.4700000000000006</v>
          </cell>
          <cell r="O774">
            <v>0</v>
          </cell>
        </row>
        <row r="775">
          <cell r="M775" t="str">
            <v>71/72MBBL</v>
          </cell>
          <cell r="N775">
            <v>0</v>
          </cell>
          <cell r="O775">
            <v>17</v>
          </cell>
        </row>
        <row r="776">
          <cell r="M776" t="str">
            <v>71/72EBL</v>
          </cell>
          <cell r="N776">
            <v>6.57</v>
          </cell>
          <cell r="O776">
            <v>30</v>
          </cell>
        </row>
        <row r="777">
          <cell r="M777" t="str">
            <v>71/72CFCL</v>
          </cell>
          <cell r="N777">
            <v>1.74</v>
          </cell>
          <cell r="O777">
            <v>33</v>
          </cell>
        </row>
        <row r="778">
          <cell r="M778" t="str">
            <v>71/72SKBBL</v>
          </cell>
          <cell r="N778">
            <v>1.31</v>
          </cell>
          <cell r="O778">
            <v>25</v>
          </cell>
        </row>
        <row r="779">
          <cell r="M779" t="str">
            <v>71/72PRIN</v>
          </cell>
          <cell r="N779">
            <v>0</v>
          </cell>
          <cell r="O779">
            <v>12</v>
          </cell>
        </row>
        <row r="780">
          <cell r="M780" t="str">
            <v>71/72NMB</v>
          </cell>
          <cell r="N780">
            <v>0.42</v>
          </cell>
          <cell r="O780">
            <v>8</v>
          </cell>
        </row>
        <row r="781">
          <cell r="M781" t="str">
            <v>71/72ACEDBL</v>
          </cell>
          <cell r="N781">
            <v>0</v>
          </cell>
          <cell r="O781">
            <v>13</v>
          </cell>
        </row>
        <row r="782">
          <cell r="M782" t="str">
            <v>71/72BHBL</v>
          </cell>
          <cell r="N782">
            <v>1.05</v>
          </cell>
          <cell r="O782">
            <v>20</v>
          </cell>
        </row>
        <row r="783">
          <cell r="M783" t="str">
            <v>71/72MMDBL</v>
          </cell>
          <cell r="N783">
            <v>0</v>
          </cell>
          <cell r="O783">
            <v>30</v>
          </cell>
        </row>
        <row r="784">
          <cell r="M784" t="str">
            <v>71/72GMFIL</v>
          </cell>
          <cell r="N784">
            <v>0.79</v>
          </cell>
          <cell r="O784">
            <v>15</v>
          </cell>
        </row>
        <row r="785">
          <cell r="M785" t="str">
            <v>71/72SADBL</v>
          </cell>
          <cell r="N785">
            <v>0</v>
          </cell>
          <cell r="O785">
            <v>20.85</v>
          </cell>
        </row>
        <row r="786">
          <cell r="M786" t="str">
            <v>71/72NLG</v>
          </cell>
          <cell r="N786">
            <v>0</v>
          </cell>
          <cell r="O786">
            <v>20</v>
          </cell>
        </row>
        <row r="787">
          <cell r="M787" t="str">
            <v>71/72ICFC</v>
          </cell>
          <cell r="N787">
            <v>0.55000000000000004</v>
          </cell>
          <cell r="O787">
            <v>10.5</v>
          </cell>
        </row>
        <row r="788">
          <cell r="M788" t="str">
            <v>71/72PCBL</v>
          </cell>
          <cell r="N788">
            <v>0.95</v>
          </cell>
          <cell r="O788">
            <v>18</v>
          </cell>
        </row>
        <row r="789">
          <cell r="M789" t="str">
            <v>71/72JEFL</v>
          </cell>
          <cell r="N789">
            <v>0.88</v>
          </cell>
          <cell r="O789">
            <v>16.75</v>
          </cell>
        </row>
        <row r="790">
          <cell r="M790" t="str">
            <v>71/72NCMMER</v>
          </cell>
          <cell r="N790">
            <v>40</v>
          </cell>
          <cell r="O790">
            <v>0</v>
          </cell>
        </row>
        <row r="791">
          <cell r="M791" t="str">
            <v>71/72MEGA</v>
          </cell>
          <cell r="N791">
            <v>0.53</v>
          </cell>
          <cell r="O791">
            <v>10</v>
          </cell>
        </row>
        <row r="792">
          <cell r="M792" t="str">
            <v>71/72SCB</v>
          </cell>
          <cell r="N792">
            <v>19.21</v>
          </cell>
          <cell r="O792">
            <v>25</v>
          </cell>
        </row>
        <row r="793">
          <cell r="M793" t="str">
            <v>71/72IDBL</v>
          </cell>
          <cell r="N793">
            <v>0</v>
          </cell>
          <cell r="O793">
            <v>13.7</v>
          </cell>
        </row>
        <row r="794">
          <cell r="M794" t="str">
            <v>71/72INDB</v>
          </cell>
          <cell r="N794">
            <v>1.42</v>
          </cell>
          <cell r="O794">
            <v>27</v>
          </cell>
        </row>
        <row r="795">
          <cell r="M795" t="str">
            <v>71/72GABL</v>
          </cell>
          <cell r="N795">
            <v>1.1100000000000001</v>
          </cell>
          <cell r="O795">
            <v>21</v>
          </cell>
        </row>
        <row r="796">
          <cell r="M796" t="str">
            <v>71/72NEFL</v>
          </cell>
          <cell r="N796">
            <v>0</v>
          </cell>
          <cell r="O796">
            <v>13</v>
          </cell>
        </row>
        <row r="797">
          <cell r="M797" t="str">
            <v>71/72CHCL</v>
          </cell>
          <cell r="N797">
            <v>12</v>
          </cell>
          <cell r="O797">
            <v>15</v>
          </cell>
        </row>
        <row r="798">
          <cell r="M798" t="str">
            <v>71/72DBBL</v>
          </cell>
          <cell r="N798">
            <v>0.4</v>
          </cell>
          <cell r="O798">
            <v>7.69</v>
          </cell>
        </row>
        <row r="799">
          <cell r="M799" t="str">
            <v>71/72BGDBL</v>
          </cell>
          <cell r="N799">
            <v>0.79</v>
          </cell>
          <cell r="O799">
            <v>15</v>
          </cell>
        </row>
        <row r="800">
          <cell r="M800" t="str">
            <v>71/72CBL</v>
          </cell>
          <cell r="N800">
            <v>0.35</v>
          </cell>
          <cell r="O800">
            <v>6.75</v>
          </cell>
        </row>
        <row r="801">
          <cell r="M801" t="str">
            <v>71/72LGIL</v>
          </cell>
          <cell r="N801">
            <v>0</v>
          </cell>
          <cell r="O801">
            <v>13.06</v>
          </cell>
        </row>
        <row r="802">
          <cell r="M802" t="str">
            <v>71/72INDBL</v>
          </cell>
          <cell r="N802">
            <v>0.5</v>
          </cell>
          <cell r="O802">
            <v>9.5</v>
          </cell>
        </row>
        <row r="803">
          <cell r="M803" t="str">
            <v>71/72GILB</v>
          </cell>
          <cell r="N803">
            <v>0.68</v>
          </cell>
          <cell r="O803">
            <v>13</v>
          </cell>
        </row>
        <row r="804">
          <cell r="M804" t="str">
            <v>71/72MDBL</v>
          </cell>
          <cell r="N804">
            <v>1.54</v>
          </cell>
          <cell r="O804">
            <v>29.14</v>
          </cell>
        </row>
        <row r="805">
          <cell r="M805" t="str">
            <v>71/72CNDBL</v>
          </cell>
          <cell r="N805">
            <v>0.38</v>
          </cell>
          <cell r="O805">
            <v>7.25</v>
          </cell>
        </row>
        <row r="806">
          <cell r="M806" t="str">
            <v>71/72GFCL</v>
          </cell>
          <cell r="N806">
            <v>0</v>
          </cell>
          <cell r="O806">
            <v>10</v>
          </cell>
        </row>
        <row r="807">
          <cell r="M807" t="str">
            <v>71/72BNT</v>
          </cell>
          <cell r="N807">
            <v>25</v>
          </cell>
          <cell r="O807">
            <v>0</v>
          </cell>
        </row>
        <row r="808">
          <cell r="M808" t="str">
            <v>71/72NLO</v>
          </cell>
          <cell r="N808">
            <v>10</v>
          </cell>
          <cell r="O808">
            <v>0</v>
          </cell>
        </row>
        <row r="809">
          <cell r="M809" t="str">
            <v>71/72SBBLJ</v>
          </cell>
          <cell r="N809">
            <v>1.47</v>
          </cell>
          <cell r="O809">
            <v>28</v>
          </cell>
        </row>
        <row r="810">
          <cell r="M810" t="str">
            <v>71/72SEWA</v>
          </cell>
          <cell r="N810">
            <v>0</v>
          </cell>
          <cell r="O810">
            <v>18</v>
          </cell>
        </row>
        <row r="811">
          <cell r="M811" t="str">
            <v>71/72NBSL</v>
          </cell>
          <cell r="N811">
            <v>1</v>
          </cell>
          <cell r="O811">
            <v>20</v>
          </cell>
        </row>
        <row r="812">
          <cell r="M812" t="str">
            <v>71/72MLBBL</v>
          </cell>
          <cell r="N812">
            <v>0</v>
          </cell>
          <cell r="O812">
            <v>20</v>
          </cell>
        </row>
        <row r="813">
          <cell r="M813" t="str">
            <v>71/72NICA</v>
          </cell>
          <cell r="N813">
            <v>2.0499999999999998</v>
          </cell>
          <cell r="O813">
            <v>39</v>
          </cell>
        </row>
        <row r="814">
          <cell r="M814" t="str">
            <v>71/72MFIL</v>
          </cell>
          <cell r="N814">
            <v>0.6</v>
          </cell>
          <cell r="O814">
            <v>11.4</v>
          </cell>
        </row>
        <row r="815">
          <cell r="M815" t="str">
            <v>71/72SBI</v>
          </cell>
          <cell r="N815">
            <v>1.42</v>
          </cell>
          <cell r="O815">
            <v>27</v>
          </cell>
        </row>
        <row r="816">
          <cell r="M816" t="str">
            <v>71/72TDBL</v>
          </cell>
          <cell r="N816">
            <v>0.84</v>
          </cell>
          <cell r="O816">
            <v>16</v>
          </cell>
        </row>
        <row r="817">
          <cell r="M817" t="str">
            <v>71/72SHL</v>
          </cell>
          <cell r="N817">
            <v>6.57</v>
          </cell>
          <cell r="O817">
            <v>25</v>
          </cell>
        </row>
        <row r="818">
          <cell r="M818" t="str">
            <v>71/72GBBL</v>
          </cell>
          <cell r="N818">
            <v>0</v>
          </cell>
          <cell r="O818">
            <v>20</v>
          </cell>
        </row>
        <row r="819">
          <cell r="M819" t="str">
            <v>71/72PURBL</v>
          </cell>
          <cell r="N819">
            <v>1.22</v>
          </cell>
          <cell r="O819">
            <v>23.27</v>
          </cell>
        </row>
        <row r="820">
          <cell r="M820" t="str">
            <v>71/72WOMI</v>
          </cell>
          <cell r="N820">
            <v>1.1000000000000001</v>
          </cell>
          <cell r="O820">
            <v>20</v>
          </cell>
        </row>
        <row r="821">
          <cell r="M821" t="str">
            <v>71/72SICL</v>
          </cell>
          <cell r="N821">
            <v>1.26</v>
          </cell>
          <cell r="O821">
            <v>24</v>
          </cell>
        </row>
        <row r="822">
          <cell r="M822" t="str">
            <v>71/72NMBCAP</v>
          </cell>
          <cell r="N822">
            <v>21.05</v>
          </cell>
          <cell r="O822">
            <v>0</v>
          </cell>
        </row>
        <row r="823">
          <cell r="M823" t="str">
            <v>71/72NEPSE</v>
          </cell>
          <cell r="N823">
            <v>10</v>
          </cell>
          <cell r="O823">
            <v>0</v>
          </cell>
        </row>
        <row r="824">
          <cell r="M824" t="str">
            <v>71/72PDBL</v>
          </cell>
          <cell r="N824">
            <v>10.53</v>
          </cell>
          <cell r="O824">
            <v>10</v>
          </cell>
        </row>
        <row r="825">
          <cell r="M825" t="str">
            <v>71/72EKBL</v>
          </cell>
          <cell r="N825">
            <v>0</v>
          </cell>
          <cell r="O825">
            <v>13.87</v>
          </cell>
        </row>
        <row r="826">
          <cell r="M826" t="str">
            <v>71/72MTBL</v>
          </cell>
          <cell r="N826">
            <v>0.78</v>
          </cell>
          <cell r="O826">
            <v>15</v>
          </cell>
        </row>
        <row r="827">
          <cell r="M827" t="str">
            <v>71/72MBL</v>
          </cell>
          <cell r="N827">
            <v>0.84</v>
          </cell>
          <cell r="O827">
            <v>16</v>
          </cell>
        </row>
        <row r="828">
          <cell r="M828" t="str">
            <v>71/72CCBL</v>
          </cell>
          <cell r="N828">
            <v>0.47</v>
          </cell>
          <cell r="O828">
            <v>9</v>
          </cell>
        </row>
        <row r="829">
          <cell r="M829" t="str">
            <v>71/72SETI</v>
          </cell>
          <cell r="N829">
            <v>0</v>
          </cell>
          <cell r="O829">
            <v>14</v>
          </cell>
        </row>
        <row r="830">
          <cell r="M830" t="str">
            <v>71/72PIC</v>
          </cell>
          <cell r="N830">
            <v>1.02</v>
          </cell>
          <cell r="O830">
            <v>30</v>
          </cell>
        </row>
        <row r="831">
          <cell r="M831" t="str">
            <v>71/72SFL</v>
          </cell>
          <cell r="N831">
            <v>0.56999999999999995</v>
          </cell>
          <cell r="O831">
            <v>11</v>
          </cell>
        </row>
        <row r="832">
          <cell r="M832" t="str">
            <v>71/72LICN</v>
          </cell>
          <cell r="N832">
            <v>1.32</v>
          </cell>
          <cell r="O832">
            <v>25</v>
          </cell>
        </row>
        <row r="833">
          <cell r="M833" t="str">
            <v>71/72KKBL</v>
          </cell>
          <cell r="N833">
            <v>0.79</v>
          </cell>
          <cell r="O833">
            <v>15</v>
          </cell>
        </row>
        <row r="834">
          <cell r="M834" t="str">
            <v>71/72NCCB</v>
          </cell>
          <cell r="N834">
            <v>0</v>
          </cell>
          <cell r="O834">
            <v>16</v>
          </cell>
        </row>
        <row r="835">
          <cell r="M835" t="str">
            <v>71/72ALDBL</v>
          </cell>
          <cell r="N835">
            <v>0</v>
          </cell>
          <cell r="O835">
            <v>23</v>
          </cell>
        </row>
        <row r="836">
          <cell r="M836" t="str">
            <v>71/72SIL</v>
          </cell>
          <cell r="N836">
            <v>0</v>
          </cell>
          <cell r="O836">
            <v>25</v>
          </cell>
        </row>
        <row r="837">
          <cell r="M837" t="str">
            <v>71/72SAFL</v>
          </cell>
          <cell r="N837">
            <v>0</v>
          </cell>
          <cell r="O837">
            <v>15.85</v>
          </cell>
        </row>
        <row r="838">
          <cell r="M838" t="str">
            <v>71/72MSBBL</v>
          </cell>
          <cell r="N838">
            <v>0.71</v>
          </cell>
          <cell r="O838">
            <v>13.5</v>
          </cell>
        </row>
        <row r="839">
          <cell r="M839" t="str">
            <v>71/72ADBL</v>
          </cell>
          <cell r="N839">
            <v>0.79</v>
          </cell>
          <cell r="O839">
            <v>15</v>
          </cell>
        </row>
        <row r="840">
          <cell r="M840" t="str">
            <v>71/72HDL</v>
          </cell>
          <cell r="N840">
            <v>20</v>
          </cell>
          <cell r="O840">
            <v>0</v>
          </cell>
        </row>
        <row r="841">
          <cell r="M841" t="str">
            <v>71/72KBL</v>
          </cell>
          <cell r="N841">
            <v>0.57999999999999996</v>
          </cell>
          <cell r="O841">
            <v>11</v>
          </cell>
        </row>
        <row r="842">
          <cell r="M842" t="str">
            <v>71/72HGI</v>
          </cell>
          <cell r="N842">
            <v>1.05</v>
          </cell>
          <cell r="O842">
            <v>20</v>
          </cell>
        </row>
        <row r="843">
          <cell r="M843" t="str">
            <v>71/72WDBL</v>
          </cell>
          <cell r="N843">
            <v>1.05</v>
          </cell>
          <cell r="O843">
            <v>20</v>
          </cell>
        </row>
        <row r="844">
          <cell r="M844" t="str">
            <v>71/72SUPRME</v>
          </cell>
          <cell r="N844">
            <v>0.79</v>
          </cell>
          <cell r="O844">
            <v>15</v>
          </cell>
        </row>
        <row r="845">
          <cell r="M845" t="str">
            <v>71/72RLFL</v>
          </cell>
          <cell r="N845">
            <v>1.05</v>
          </cell>
          <cell r="O845">
            <v>20</v>
          </cell>
        </row>
        <row r="846">
          <cell r="M846" t="str">
            <v>71/72KRBL</v>
          </cell>
          <cell r="N846">
            <v>5</v>
          </cell>
          <cell r="O846">
            <v>11</v>
          </cell>
        </row>
        <row r="847">
          <cell r="M847" t="str">
            <v>71/72MIDBL</v>
          </cell>
          <cell r="N847">
            <v>0</v>
          </cell>
          <cell r="O847">
            <v>13</v>
          </cell>
        </row>
        <row r="848">
          <cell r="M848" t="str">
            <v>71/72LFLC</v>
          </cell>
          <cell r="N848">
            <v>1.1399999999999999</v>
          </cell>
          <cell r="O848">
            <v>21.61</v>
          </cell>
        </row>
        <row r="849">
          <cell r="M849" t="str">
            <v>71/72JHBL</v>
          </cell>
          <cell r="N849">
            <v>0</v>
          </cell>
          <cell r="O849">
            <v>21.03</v>
          </cell>
        </row>
        <row r="850">
          <cell r="M850" t="str">
            <v>71/72FBBL</v>
          </cell>
          <cell r="N850">
            <v>0</v>
          </cell>
          <cell r="O850">
            <v>21.9</v>
          </cell>
        </row>
        <row r="851">
          <cell r="M851" t="str">
            <v>71/72STC</v>
          </cell>
          <cell r="N851">
            <v>10</v>
          </cell>
          <cell r="O851">
            <v>15</v>
          </cell>
        </row>
        <row r="852">
          <cell r="M852" t="str">
            <v>71/72RBBBL</v>
          </cell>
          <cell r="N852">
            <v>0.5</v>
          </cell>
          <cell r="O852">
            <v>15</v>
          </cell>
        </row>
        <row r="853">
          <cell r="M853" t="str">
            <v>71/72MPFL</v>
          </cell>
          <cell r="N853">
            <v>0</v>
          </cell>
          <cell r="O853">
            <v>15</v>
          </cell>
        </row>
        <row r="854">
          <cell r="M854" t="str">
            <v>71/72KCDBL</v>
          </cell>
          <cell r="N854">
            <v>0.32</v>
          </cell>
          <cell r="O854">
            <v>6</v>
          </cell>
        </row>
        <row r="855">
          <cell r="M855" t="str">
            <v>71/72NLIC</v>
          </cell>
          <cell r="N855">
            <v>1.31</v>
          </cell>
          <cell r="O855">
            <v>25</v>
          </cell>
        </row>
        <row r="856">
          <cell r="M856" t="str">
            <v>71/72PICL</v>
          </cell>
          <cell r="N856">
            <v>0</v>
          </cell>
          <cell r="O856">
            <v>10</v>
          </cell>
        </row>
        <row r="857">
          <cell r="M857" t="str">
            <v>71/72UIC</v>
          </cell>
          <cell r="N857">
            <v>0</v>
          </cell>
          <cell r="O857">
            <v>20</v>
          </cell>
        </row>
        <row r="858">
          <cell r="M858" t="str">
            <v>71/72NTC</v>
          </cell>
          <cell r="N858">
            <v>50</v>
          </cell>
          <cell r="O858">
            <v>0</v>
          </cell>
        </row>
        <row r="859">
          <cell r="M859" t="str">
            <v>71/72REDBL</v>
          </cell>
          <cell r="N859">
            <v>0</v>
          </cell>
          <cell r="O859">
            <v>10</v>
          </cell>
        </row>
        <row r="860">
          <cell r="M860" t="str">
            <v>71/72SHBL</v>
          </cell>
          <cell r="N860">
            <v>0</v>
          </cell>
          <cell r="O860">
            <v>35</v>
          </cell>
        </row>
        <row r="861">
          <cell r="M861" t="str">
            <v>71/72KEBL</v>
          </cell>
          <cell r="N861">
            <v>0</v>
          </cell>
          <cell r="O861">
            <v>20</v>
          </cell>
        </row>
        <row r="862">
          <cell r="M862" t="str">
            <v>71/72PRABHU</v>
          </cell>
          <cell r="N862">
            <v>0</v>
          </cell>
          <cell r="O862">
            <v>20</v>
          </cell>
        </row>
        <row r="863">
          <cell r="M863" t="str">
            <v>71/72GUFL</v>
          </cell>
          <cell r="N863">
            <v>0</v>
          </cell>
          <cell r="O863">
            <v>7</v>
          </cell>
        </row>
        <row r="864">
          <cell r="M864" t="str">
            <v>71/72SIC</v>
          </cell>
          <cell r="N864">
            <v>1.25</v>
          </cell>
          <cell r="O864">
            <v>23.75</v>
          </cell>
        </row>
        <row r="865">
          <cell r="M865" t="str">
            <v>71/72PFC</v>
          </cell>
          <cell r="N865">
            <v>0.79</v>
          </cell>
          <cell r="O865">
            <v>15</v>
          </cell>
        </row>
        <row r="866">
          <cell r="M866" t="str">
            <v>71/72NLICL</v>
          </cell>
          <cell r="N866">
            <v>1.58</v>
          </cell>
          <cell r="O866">
            <v>30</v>
          </cell>
        </row>
        <row r="867">
          <cell r="M867" t="str">
            <v>71/72SLICL</v>
          </cell>
          <cell r="N867">
            <v>0</v>
          </cell>
          <cell r="O867">
            <v>5</v>
          </cell>
        </row>
        <row r="868">
          <cell r="M868" t="str">
            <v>71/72CIT</v>
          </cell>
          <cell r="N868">
            <v>1.1499999999999999</v>
          </cell>
          <cell r="O868">
            <v>21.85</v>
          </cell>
        </row>
        <row r="869">
          <cell r="M869" t="str">
            <v>71/72NABILP</v>
          </cell>
          <cell r="N869">
            <v>6.8419999999999996</v>
          </cell>
          <cell r="O869">
            <v>30</v>
          </cell>
        </row>
        <row r="870">
          <cell r="M870" t="str">
            <v>71/72NIBPO</v>
          </cell>
          <cell r="N870">
            <v>1.74</v>
          </cell>
          <cell r="O870">
            <v>33</v>
          </cell>
        </row>
        <row r="871">
          <cell r="M871" t="str">
            <v>72/73PFL</v>
          </cell>
          <cell r="N871">
            <v>0.71</v>
          </cell>
          <cell r="O871">
            <v>13.5</v>
          </cell>
        </row>
        <row r="872">
          <cell r="M872" t="str">
            <v>72/73AHPC</v>
          </cell>
          <cell r="N872">
            <v>0.52600000000000002</v>
          </cell>
          <cell r="O872">
            <v>10</v>
          </cell>
        </row>
        <row r="873">
          <cell r="M873" t="str">
            <v>72/73FMDBL</v>
          </cell>
          <cell r="N873">
            <v>0.79</v>
          </cell>
          <cell r="O873">
            <v>15</v>
          </cell>
        </row>
        <row r="874">
          <cell r="M874" t="str">
            <v>72/73NIBSF1</v>
          </cell>
          <cell r="N874">
            <v>15</v>
          </cell>
          <cell r="O874">
            <v>0</v>
          </cell>
        </row>
        <row r="875">
          <cell r="M875" t="str">
            <v>72/73UFIL</v>
          </cell>
          <cell r="N875">
            <v>0</v>
          </cell>
          <cell r="O875">
            <v>16</v>
          </cell>
        </row>
        <row r="876">
          <cell r="M876" t="str">
            <v>72/73SLBBL</v>
          </cell>
          <cell r="N876">
            <v>1.6</v>
          </cell>
          <cell r="O876">
            <v>30.4</v>
          </cell>
        </row>
        <row r="877">
          <cell r="M877" t="str">
            <v>72/73UNL</v>
          </cell>
          <cell r="N877">
            <v>1020</v>
          </cell>
          <cell r="O877">
            <v>0</v>
          </cell>
        </row>
        <row r="878">
          <cell r="M878" t="str">
            <v>72/73CNDBL</v>
          </cell>
          <cell r="N878">
            <v>0.44</v>
          </cell>
          <cell r="O878">
            <v>8.4499999999999993</v>
          </cell>
        </row>
        <row r="879">
          <cell r="M879" t="str">
            <v>72/73EFL</v>
          </cell>
          <cell r="N879">
            <v>0</v>
          </cell>
          <cell r="O879">
            <v>14.5</v>
          </cell>
        </row>
        <row r="880">
          <cell r="M880" t="str">
            <v>72/73ICFC</v>
          </cell>
          <cell r="N880">
            <v>0.89</v>
          </cell>
          <cell r="O880">
            <v>17</v>
          </cell>
        </row>
        <row r="881">
          <cell r="M881" t="str">
            <v>72/73RHPC</v>
          </cell>
          <cell r="N881">
            <v>0.31569999999999998</v>
          </cell>
          <cell r="O881">
            <v>6</v>
          </cell>
        </row>
        <row r="882">
          <cell r="M882" t="str">
            <v>72/73NIB</v>
          </cell>
          <cell r="N882">
            <v>21</v>
          </cell>
          <cell r="O882">
            <v>20</v>
          </cell>
        </row>
        <row r="883">
          <cell r="M883" t="str">
            <v>72/73BGDBL</v>
          </cell>
          <cell r="N883">
            <v>0.74</v>
          </cell>
          <cell r="O883">
            <v>14</v>
          </cell>
        </row>
        <row r="884">
          <cell r="M884" t="str">
            <v>72/73SEOS</v>
          </cell>
          <cell r="N884">
            <v>16</v>
          </cell>
          <cell r="O884">
            <v>0</v>
          </cell>
        </row>
        <row r="885">
          <cell r="M885" t="str">
            <v>72/73SIGS1</v>
          </cell>
          <cell r="N885">
            <v>30</v>
          </cell>
          <cell r="O885">
            <v>0</v>
          </cell>
        </row>
        <row r="886">
          <cell r="M886" t="str">
            <v>72/73CZBIL</v>
          </cell>
          <cell r="N886">
            <v>0.83</v>
          </cell>
          <cell r="O886">
            <v>15.8</v>
          </cell>
        </row>
        <row r="887">
          <cell r="M887" t="str">
            <v>72/73TNBL</v>
          </cell>
          <cell r="N887">
            <v>1.31</v>
          </cell>
          <cell r="O887">
            <v>25</v>
          </cell>
        </row>
        <row r="888">
          <cell r="M888" t="str">
            <v>72/73UFL</v>
          </cell>
          <cell r="N888">
            <v>1.05</v>
          </cell>
          <cell r="O888">
            <v>20</v>
          </cell>
        </row>
        <row r="889">
          <cell r="M889" t="str">
            <v>72/73SKDBL</v>
          </cell>
          <cell r="N889">
            <v>0</v>
          </cell>
          <cell r="O889">
            <v>11</v>
          </cell>
        </row>
        <row r="890">
          <cell r="M890" t="str">
            <v>72/73NIBLC</v>
          </cell>
          <cell r="N890">
            <v>20</v>
          </cell>
          <cell r="O890">
            <v>0</v>
          </cell>
        </row>
        <row r="891">
          <cell r="M891" t="str">
            <v>72/73SBBLJ</v>
          </cell>
          <cell r="N891">
            <v>1.1599999999999999</v>
          </cell>
          <cell r="O891">
            <v>22</v>
          </cell>
        </row>
        <row r="892">
          <cell r="M892" t="str">
            <v>72/73NCMMER</v>
          </cell>
          <cell r="N892">
            <v>40</v>
          </cell>
          <cell r="O892">
            <v>0</v>
          </cell>
        </row>
        <row r="893">
          <cell r="M893" t="str">
            <v>72/73SIDCL</v>
          </cell>
          <cell r="N893">
            <v>20</v>
          </cell>
          <cell r="O893">
            <v>0</v>
          </cell>
        </row>
        <row r="894">
          <cell r="M894" t="str">
            <v>72/73NBB</v>
          </cell>
          <cell r="N894">
            <v>1.68</v>
          </cell>
          <cell r="O894">
            <v>32</v>
          </cell>
        </row>
        <row r="895">
          <cell r="M895" t="str">
            <v>72/73SINDU</v>
          </cell>
          <cell r="N895">
            <v>0.88</v>
          </cell>
          <cell r="O895">
            <v>16.8</v>
          </cell>
        </row>
        <row r="896">
          <cell r="M896" t="str">
            <v>72/73NMBMF</v>
          </cell>
          <cell r="N896">
            <v>1.31</v>
          </cell>
          <cell r="O896">
            <v>25</v>
          </cell>
        </row>
        <row r="897">
          <cell r="M897" t="str">
            <v>72/73ACECAP</v>
          </cell>
          <cell r="N897">
            <v>13.25</v>
          </cell>
          <cell r="O897">
            <v>0</v>
          </cell>
        </row>
        <row r="898">
          <cell r="M898" t="str">
            <v>72/73NABIL</v>
          </cell>
          <cell r="N898">
            <v>15</v>
          </cell>
          <cell r="O898">
            <v>30</v>
          </cell>
        </row>
        <row r="899">
          <cell r="M899" t="str">
            <v>72/73NICA</v>
          </cell>
          <cell r="N899">
            <v>1.37</v>
          </cell>
          <cell r="O899">
            <v>26</v>
          </cell>
        </row>
        <row r="900">
          <cell r="M900" t="str">
            <v>72/73GFCL</v>
          </cell>
          <cell r="N900">
            <v>1.32</v>
          </cell>
          <cell r="O900">
            <v>25</v>
          </cell>
        </row>
        <row r="901">
          <cell r="M901" t="str">
            <v>72/73SANIMA</v>
          </cell>
          <cell r="N901">
            <v>0.79</v>
          </cell>
          <cell r="O901">
            <v>15</v>
          </cell>
        </row>
        <row r="902">
          <cell r="M902" t="str">
            <v>72/73HAMRO</v>
          </cell>
          <cell r="N902">
            <v>0</v>
          </cell>
          <cell r="O902">
            <v>25</v>
          </cell>
        </row>
        <row r="903">
          <cell r="M903" t="str">
            <v>72/73MERO</v>
          </cell>
          <cell r="N903">
            <v>10</v>
          </cell>
          <cell r="O903">
            <v>10</v>
          </cell>
        </row>
        <row r="904">
          <cell r="M904" t="str">
            <v>72/73SIFC</v>
          </cell>
          <cell r="N904">
            <v>0.55000000000000004</v>
          </cell>
          <cell r="O904">
            <v>10.5</v>
          </cell>
        </row>
        <row r="905">
          <cell r="M905" t="str">
            <v>72/73TBBL</v>
          </cell>
          <cell r="N905">
            <v>0</v>
          </cell>
          <cell r="O905">
            <v>19</v>
          </cell>
        </row>
        <row r="906">
          <cell r="M906" t="str">
            <v>72/73NMBSF1</v>
          </cell>
          <cell r="N906">
            <v>20</v>
          </cell>
          <cell r="O906">
            <v>0</v>
          </cell>
        </row>
        <row r="907">
          <cell r="M907" t="str">
            <v>72/73MDB</v>
          </cell>
          <cell r="N907">
            <v>1.58</v>
          </cell>
          <cell r="O907">
            <v>30</v>
          </cell>
        </row>
        <row r="908">
          <cell r="M908" t="str">
            <v>72/73NBF1</v>
          </cell>
          <cell r="N908">
            <v>30</v>
          </cell>
          <cell r="O908">
            <v>0</v>
          </cell>
        </row>
        <row r="909">
          <cell r="M909" t="str">
            <v>72/73SMFDB</v>
          </cell>
          <cell r="N909">
            <v>2.36</v>
          </cell>
          <cell r="O909">
            <v>45</v>
          </cell>
        </row>
        <row r="910">
          <cell r="M910" t="str">
            <v>72/73ICRA</v>
          </cell>
          <cell r="N910">
            <v>10.53</v>
          </cell>
          <cell r="O910">
            <v>0</v>
          </cell>
        </row>
        <row r="911">
          <cell r="M911" t="str">
            <v>72/73GDBL</v>
          </cell>
          <cell r="N911">
            <v>1.03</v>
          </cell>
          <cell r="O911">
            <v>19.75</v>
          </cell>
        </row>
        <row r="912">
          <cell r="M912" t="str">
            <v>72/73NLCL</v>
          </cell>
          <cell r="N912">
            <v>0</v>
          </cell>
          <cell r="O912">
            <v>10.53</v>
          </cell>
        </row>
        <row r="913">
          <cell r="M913" t="str">
            <v>72/73GBL</v>
          </cell>
          <cell r="N913">
            <v>0</v>
          </cell>
          <cell r="O913">
            <v>16</v>
          </cell>
        </row>
        <row r="914">
          <cell r="M914" t="str">
            <v>72/73OHL</v>
          </cell>
          <cell r="N914">
            <v>6.32</v>
          </cell>
          <cell r="O914">
            <v>20</v>
          </cell>
        </row>
        <row r="915">
          <cell r="M915" t="str">
            <v>72/73SRBL</v>
          </cell>
          <cell r="N915">
            <v>0</v>
          </cell>
          <cell r="O915">
            <v>33.33</v>
          </cell>
        </row>
        <row r="916">
          <cell r="M916" t="str">
            <v>72/73NLBBL</v>
          </cell>
          <cell r="N916">
            <v>11.05</v>
          </cell>
          <cell r="O916">
            <v>20</v>
          </cell>
        </row>
        <row r="917">
          <cell r="M917" t="str">
            <v>72/73KBBL</v>
          </cell>
          <cell r="N917">
            <v>0</v>
          </cell>
          <cell r="O917">
            <v>25</v>
          </cell>
        </row>
        <row r="918">
          <cell r="M918" t="str">
            <v>72/73MNBBL</v>
          </cell>
          <cell r="N918">
            <v>0</v>
          </cell>
          <cell r="O918">
            <v>34</v>
          </cell>
        </row>
        <row r="919">
          <cell r="M919" t="str">
            <v>72/73PURBL</v>
          </cell>
          <cell r="N919">
            <v>1.3</v>
          </cell>
          <cell r="O919">
            <v>24.7</v>
          </cell>
        </row>
        <row r="920">
          <cell r="M920" t="str">
            <v>72/73API</v>
          </cell>
          <cell r="N920">
            <v>0</v>
          </cell>
          <cell r="O920">
            <v>5</v>
          </cell>
        </row>
        <row r="921">
          <cell r="M921" t="str">
            <v>72/73KMFL</v>
          </cell>
          <cell r="N921">
            <v>3.21</v>
          </cell>
          <cell r="O921">
            <v>61</v>
          </cell>
        </row>
        <row r="922">
          <cell r="M922" t="str">
            <v>72/73ACEDBL</v>
          </cell>
          <cell r="N922">
            <v>0</v>
          </cell>
          <cell r="O922">
            <v>20.25</v>
          </cell>
        </row>
        <row r="923">
          <cell r="M923" t="str">
            <v>72/73ARDBL</v>
          </cell>
          <cell r="N923">
            <v>0.89</v>
          </cell>
          <cell r="O923">
            <v>17</v>
          </cell>
        </row>
        <row r="924">
          <cell r="M924" t="str">
            <v>72/73CFCL</v>
          </cell>
          <cell r="N924">
            <v>1.74</v>
          </cell>
          <cell r="O924">
            <v>22.5</v>
          </cell>
        </row>
        <row r="925">
          <cell r="M925" t="str">
            <v>72/73SHINE</v>
          </cell>
          <cell r="N925">
            <v>0</v>
          </cell>
          <cell r="O925">
            <v>27</v>
          </cell>
        </row>
        <row r="926">
          <cell r="M926" t="str">
            <v>72/73VLBS</v>
          </cell>
          <cell r="N926">
            <v>5</v>
          </cell>
          <cell r="O926">
            <v>15</v>
          </cell>
        </row>
        <row r="927">
          <cell r="M927" t="str">
            <v>72/73SDBL</v>
          </cell>
          <cell r="N927">
            <v>0</v>
          </cell>
          <cell r="O927">
            <v>24</v>
          </cell>
        </row>
        <row r="928">
          <cell r="M928" t="str">
            <v>72/73GILB</v>
          </cell>
          <cell r="N928">
            <v>20</v>
          </cell>
          <cell r="O928">
            <v>0</v>
          </cell>
        </row>
        <row r="929">
          <cell r="M929" t="str">
            <v>72/73EDBL</v>
          </cell>
          <cell r="N929">
            <v>1.31</v>
          </cell>
          <cell r="O929">
            <v>25</v>
          </cell>
        </row>
        <row r="930">
          <cell r="M930" t="str">
            <v>72/73WDBL</v>
          </cell>
          <cell r="N930">
            <v>1.05</v>
          </cell>
          <cell r="O930">
            <v>10</v>
          </cell>
        </row>
        <row r="931">
          <cell r="M931" t="str">
            <v>72/73NUBL</v>
          </cell>
          <cell r="N931">
            <v>11.579000000000001</v>
          </cell>
          <cell r="O931">
            <v>20</v>
          </cell>
        </row>
        <row r="932">
          <cell r="M932" t="str">
            <v>72/73MFIL</v>
          </cell>
          <cell r="N932">
            <v>0.74</v>
          </cell>
          <cell r="O932">
            <v>14</v>
          </cell>
        </row>
        <row r="933">
          <cell r="M933" t="str">
            <v>72/73BLDBL</v>
          </cell>
          <cell r="N933">
            <v>0.97</v>
          </cell>
          <cell r="O933">
            <v>18.5</v>
          </cell>
        </row>
        <row r="934">
          <cell r="M934" t="str">
            <v>72/73JSLBB</v>
          </cell>
          <cell r="N934">
            <v>0</v>
          </cell>
          <cell r="O934">
            <v>20</v>
          </cell>
        </row>
        <row r="935">
          <cell r="M935" t="str">
            <v>72/73WOMI</v>
          </cell>
          <cell r="N935">
            <v>1.1000000000000001</v>
          </cell>
          <cell r="O935">
            <v>20</v>
          </cell>
        </row>
        <row r="936">
          <cell r="M936" t="str">
            <v>72/73SEWA</v>
          </cell>
          <cell r="N936">
            <v>1</v>
          </cell>
          <cell r="O936">
            <v>19</v>
          </cell>
        </row>
        <row r="937">
          <cell r="M937" t="str">
            <v>72/73CLBSL</v>
          </cell>
          <cell r="N937">
            <v>0.26</v>
          </cell>
          <cell r="O937">
            <v>5</v>
          </cell>
        </row>
        <row r="938">
          <cell r="M938" t="str">
            <v>72/73INDB</v>
          </cell>
          <cell r="N938">
            <v>1.1399999999999999</v>
          </cell>
          <cell r="O938">
            <v>21.75</v>
          </cell>
        </row>
        <row r="939">
          <cell r="M939" t="str">
            <v>72/73SBI</v>
          </cell>
          <cell r="N939">
            <v>1.53</v>
          </cell>
          <cell r="O939">
            <v>28</v>
          </cell>
        </row>
        <row r="940">
          <cell r="M940" t="str">
            <v>72/73SICL</v>
          </cell>
          <cell r="N940">
            <v>3.15</v>
          </cell>
          <cell r="O940">
            <v>60</v>
          </cell>
        </row>
        <row r="941">
          <cell r="M941" t="str">
            <v>72/73MMFDB</v>
          </cell>
          <cell r="N941">
            <v>2.63</v>
          </cell>
          <cell r="O941">
            <v>50</v>
          </cell>
        </row>
        <row r="942">
          <cell r="M942" t="str">
            <v>72/73BFCL</v>
          </cell>
          <cell r="N942">
            <v>0.18</v>
          </cell>
          <cell r="O942">
            <v>3.5</v>
          </cell>
        </row>
        <row r="943">
          <cell r="M943" t="str">
            <v>72/73NABILINV</v>
          </cell>
          <cell r="N943">
            <v>20</v>
          </cell>
          <cell r="O943">
            <v>0</v>
          </cell>
        </row>
        <row r="944">
          <cell r="M944" t="str">
            <v>72/73CSDBL</v>
          </cell>
          <cell r="N944">
            <v>1.24</v>
          </cell>
          <cell r="O944">
            <v>11.8</v>
          </cell>
        </row>
        <row r="945">
          <cell r="M945" t="str">
            <v>72/73MSMBS</v>
          </cell>
          <cell r="N945">
            <v>0.52</v>
          </cell>
          <cell r="O945">
            <v>10</v>
          </cell>
        </row>
        <row r="946">
          <cell r="M946" t="str">
            <v>72/73ODBL</v>
          </cell>
          <cell r="N946">
            <v>0</v>
          </cell>
          <cell r="O946">
            <v>29.2</v>
          </cell>
        </row>
        <row r="947">
          <cell r="M947" t="str">
            <v>72/73PRIN</v>
          </cell>
          <cell r="N947">
            <v>0</v>
          </cell>
          <cell r="O947">
            <v>17</v>
          </cell>
        </row>
        <row r="948">
          <cell r="M948" t="str">
            <v>72/73KADBL</v>
          </cell>
          <cell r="N948">
            <v>1.31</v>
          </cell>
          <cell r="O948">
            <v>25</v>
          </cell>
        </row>
        <row r="949">
          <cell r="M949" t="str">
            <v>72/73KDBL</v>
          </cell>
          <cell r="N949">
            <v>1.23</v>
          </cell>
          <cell r="O949">
            <v>23.37</v>
          </cell>
        </row>
        <row r="950">
          <cell r="M950" t="str">
            <v>72/73SCB</v>
          </cell>
          <cell r="N950">
            <v>1.75</v>
          </cell>
          <cell r="O950">
            <v>33.33</v>
          </cell>
        </row>
        <row r="951">
          <cell r="M951" t="str">
            <v>72/73JBBL</v>
          </cell>
          <cell r="N951">
            <v>0</v>
          </cell>
          <cell r="O951">
            <v>11.7</v>
          </cell>
        </row>
        <row r="952">
          <cell r="M952" t="str">
            <v>72/73NIL</v>
          </cell>
          <cell r="N952">
            <v>1.05</v>
          </cell>
          <cell r="O952">
            <v>20</v>
          </cell>
        </row>
        <row r="953">
          <cell r="M953" t="str">
            <v>72/73BHBL</v>
          </cell>
          <cell r="N953">
            <v>1.05</v>
          </cell>
          <cell r="O953">
            <v>20</v>
          </cell>
        </row>
        <row r="954">
          <cell r="M954" t="str">
            <v>72/73NMB</v>
          </cell>
          <cell r="N954">
            <v>1</v>
          </cell>
          <cell r="O954">
            <v>19</v>
          </cell>
        </row>
        <row r="955">
          <cell r="M955" t="str">
            <v>72/73PCBL</v>
          </cell>
          <cell r="N955">
            <v>1.21</v>
          </cell>
          <cell r="O955">
            <v>17.25</v>
          </cell>
        </row>
        <row r="956">
          <cell r="M956" t="str">
            <v>72/73PIC</v>
          </cell>
          <cell r="N956">
            <v>1.05</v>
          </cell>
          <cell r="O956">
            <v>20</v>
          </cell>
        </row>
        <row r="957">
          <cell r="M957" t="str">
            <v>72/73CBBL</v>
          </cell>
          <cell r="N957">
            <v>12.7</v>
          </cell>
          <cell r="O957">
            <v>40</v>
          </cell>
        </row>
        <row r="958">
          <cell r="M958" t="str">
            <v>72/73SIL</v>
          </cell>
          <cell r="N958">
            <v>1.57</v>
          </cell>
          <cell r="O958">
            <v>30</v>
          </cell>
        </row>
        <row r="959">
          <cell r="M959" t="str">
            <v>72/73SFFIL</v>
          </cell>
          <cell r="N959">
            <v>2.63</v>
          </cell>
          <cell r="O959">
            <v>50</v>
          </cell>
        </row>
        <row r="960">
          <cell r="M960" t="str">
            <v>72/73MBL</v>
          </cell>
          <cell r="N960">
            <v>1.0900000000000001</v>
          </cell>
          <cell r="O960">
            <v>20.75</v>
          </cell>
        </row>
        <row r="961">
          <cell r="M961" t="str">
            <v>72/73BPCL</v>
          </cell>
          <cell r="N961">
            <v>20</v>
          </cell>
          <cell r="O961">
            <v>7</v>
          </cell>
        </row>
        <row r="962">
          <cell r="M962" t="str">
            <v>72/73FBBL</v>
          </cell>
          <cell r="N962">
            <v>0</v>
          </cell>
          <cell r="O962">
            <v>20.6</v>
          </cell>
        </row>
        <row r="963">
          <cell r="M963" t="str">
            <v>72/73RMDC</v>
          </cell>
          <cell r="N963">
            <v>10</v>
          </cell>
          <cell r="O963">
            <v>10</v>
          </cell>
        </row>
        <row r="964">
          <cell r="M964" t="str">
            <v>72/73SWBBL</v>
          </cell>
          <cell r="N964">
            <v>19.68</v>
          </cell>
          <cell r="O964">
            <v>34</v>
          </cell>
        </row>
        <row r="965">
          <cell r="M965" t="str">
            <v>72/73RLFL</v>
          </cell>
          <cell r="N965">
            <v>0.79</v>
          </cell>
          <cell r="O965">
            <v>15</v>
          </cell>
        </row>
        <row r="966">
          <cell r="M966" t="str">
            <v>72/73MMDBL</v>
          </cell>
          <cell r="N966">
            <v>0</v>
          </cell>
          <cell r="O966">
            <v>16</v>
          </cell>
        </row>
        <row r="967">
          <cell r="M967" t="str">
            <v>72/73NBBL</v>
          </cell>
          <cell r="N967">
            <v>20</v>
          </cell>
          <cell r="O967">
            <v>60</v>
          </cell>
        </row>
        <row r="968">
          <cell r="M968" t="str">
            <v>72/73EBL</v>
          </cell>
          <cell r="N968">
            <v>3.6749999999999998</v>
          </cell>
          <cell r="O968">
            <v>70</v>
          </cell>
        </row>
        <row r="969">
          <cell r="M969" t="str">
            <v>72/73KNBL</v>
          </cell>
          <cell r="N969">
            <v>0</v>
          </cell>
          <cell r="O969">
            <v>20</v>
          </cell>
        </row>
        <row r="970">
          <cell r="M970" t="str">
            <v>72/73LLBS</v>
          </cell>
          <cell r="N970">
            <v>10.53</v>
          </cell>
          <cell r="O970">
            <v>0</v>
          </cell>
        </row>
        <row r="971">
          <cell r="M971" t="str">
            <v>72/73SIC</v>
          </cell>
          <cell r="N971">
            <v>1.1499999999999999</v>
          </cell>
          <cell r="O971">
            <v>22</v>
          </cell>
        </row>
        <row r="972">
          <cell r="M972" t="str">
            <v>72/73PICL</v>
          </cell>
          <cell r="N972">
            <v>1.05</v>
          </cell>
          <cell r="O972">
            <v>20</v>
          </cell>
        </row>
        <row r="973">
          <cell r="M973" t="str">
            <v>72/73NEPSE</v>
          </cell>
          <cell r="N973">
            <v>50</v>
          </cell>
          <cell r="O973">
            <v>0</v>
          </cell>
        </row>
        <row r="974">
          <cell r="M974" t="str">
            <v>72/73SANCAP</v>
          </cell>
          <cell r="N974">
            <v>3</v>
          </cell>
          <cell r="O974">
            <v>0</v>
          </cell>
        </row>
        <row r="975">
          <cell r="M975" t="str">
            <v>72/73PRABHU</v>
          </cell>
          <cell r="N975">
            <v>20</v>
          </cell>
          <cell r="O975">
            <v>0</v>
          </cell>
        </row>
        <row r="976">
          <cell r="M976" t="str">
            <v>72/73PADBL</v>
          </cell>
          <cell r="N976">
            <v>0</v>
          </cell>
          <cell r="O976">
            <v>22.1</v>
          </cell>
        </row>
        <row r="977">
          <cell r="M977" t="str">
            <v>72/73LGIL</v>
          </cell>
          <cell r="N977">
            <v>0.96</v>
          </cell>
          <cell r="O977">
            <v>18.18</v>
          </cell>
        </row>
        <row r="978">
          <cell r="M978" t="str">
            <v>72/73LFLC</v>
          </cell>
          <cell r="N978">
            <v>1.84</v>
          </cell>
          <cell r="O978">
            <v>35</v>
          </cell>
        </row>
        <row r="979">
          <cell r="M979" t="str">
            <v>72/73NMBCAP</v>
          </cell>
          <cell r="N979">
            <v>21.05</v>
          </cell>
          <cell r="O979">
            <v>0</v>
          </cell>
        </row>
        <row r="980">
          <cell r="M980" t="str">
            <v>72/73SHL</v>
          </cell>
          <cell r="N980">
            <v>11.05</v>
          </cell>
          <cell r="O980">
            <v>10</v>
          </cell>
        </row>
        <row r="981">
          <cell r="M981" t="str">
            <v>72/73ALDBL</v>
          </cell>
          <cell r="N981">
            <v>0</v>
          </cell>
          <cell r="O981">
            <v>14.5</v>
          </cell>
        </row>
        <row r="982">
          <cell r="M982" t="str">
            <v>72/73GMFIL</v>
          </cell>
          <cell r="N982">
            <v>0.63</v>
          </cell>
          <cell r="O982">
            <v>12</v>
          </cell>
        </row>
        <row r="983">
          <cell r="M983" t="str">
            <v>72/73TDBL</v>
          </cell>
          <cell r="N983">
            <v>0</v>
          </cell>
          <cell r="O983">
            <v>9.3000000000000007</v>
          </cell>
        </row>
        <row r="984">
          <cell r="M984" t="str">
            <v>72/73SADBL</v>
          </cell>
          <cell r="N984">
            <v>0.85</v>
          </cell>
          <cell r="O984">
            <v>16.07</v>
          </cell>
        </row>
        <row r="985">
          <cell r="M985" t="str">
            <v>72/73HBL</v>
          </cell>
          <cell r="N985">
            <v>1.57</v>
          </cell>
          <cell r="O985">
            <v>30</v>
          </cell>
        </row>
        <row r="986">
          <cell r="M986" t="str">
            <v>72/73NBSL</v>
          </cell>
          <cell r="N986">
            <v>1.26</v>
          </cell>
          <cell r="O986">
            <v>24</v>
          </cell>
        </row>
        <row r="987">
          <cell r="M987" t="str">
            <v>72/73MLBL</v>
          </cell>
          <cell r="N987">
            <v>0</v>
          </cell>
          <cell r="O987">
            <v>8</v>
          </cell>
        </row>
        <row r="988">
          <cell r="M988" t="str">
            <v>72/73HAMA</v>
          </cell>
          <cell r="N988">
            <v>0</v>
          </cell>
          <cell r="O988">
            <v>12</v>
          </cell>
        </row>
        <row r="989">
          <cell r="M989" t="str">
            <v>72/73GBIME</v>
          </cell>
          <cell r="N989">
            <v>0</v>
          </cell>
          <cell r="O989">
            <v>16</v>
          </cell>
        </row>
        <row r="990">
          <cell r="M990" t="str">
            <v>72/73JEFL</v>
          </cell>
          <cell r="N990">
            <v>0.65</v>
          </cell>
          <cell r="O990">
            <v>12.5</v>
          </cell>
        </row>
        <row r="991">
          <cell r="M991" t="str">
            <v>72/73HGI</v>
          </cell>
          <cell r="N991">
            <v>1.05</v>
          </cell>
          <cell r="O991">
            <v>20</v>
          </cell>
        </row>
        <row r="992">
          <cell r="M992" t="str">
            <v>72/73SBL</v>
          </cell>
          <cell r="N992">
            <v>0</v>
          </cell>
          <cell r="O992">
            <v>39</v>
          </cell>
        </row>
        <row r="993">
          <cell r="M993" t="str">
            <v>72/73MEGA</v>
          </cell>
          <cell r="N993">
            <v>0.7</v>
          </cell>
          <cell r="O993">
            <v>13.25</v>
          </cell>
        </row>
        <row r="994">
          <cell r="M994" t="str">
            <v>72/73NLG</v>
          </cell>
          <cell r="N994">
            <v>1.31</v>
          </cell>
          <cell r="O994">
            <v>25</v>
          </cell>
        </row>
        <row r="995">
          <cell r="M995" t="str">
            <v>72/73REDBL</v>
          </cell>
          <cell r="N995">
            <v>0</v>
          </cell>
          <cell r="O995">
            <v>28.14</v>
          </cell>
        </row>
        <row r="996">
          <cell r="M996" t="str">
            <v>72/73SKBBL</v>
          </cell>
          <cell r="N996">
            <v>1.31</v>
          </cell>
          <cell r="O996">
            <v>25</v>
          </cell>
        </row>
        <row r="997">
          <cell r="M997" t="str">
            <v>72/73DBBL</v>
          </cell>
          <cell r="N997">
            <v>0</v>
          </cell>
          <cell r="O997">
            <v>14</v>
          </cell>
        </row>
        <row r="998">
          <cell r="M998" t="str">
            <v>72/73MLBBL</v>
          </cell>
          <cell r="N998">
            <v>0.66</v>
          </cell>
          <cell r="O998">
            <v>12.66</v>
          </cell>
        </row>
        <row r="999">
          <cell r="M999" t="str">
            <v>72/73CHCL</v>
          </cell>
          <cell r="N999">
            <v>10</v>
          </cell>
          <cell r="O999">
            <v>10</v>
          </cell>
        </row>
        <row r="1000">
          <cell r="M1000" t="str">
            <v>72/73MSBBL</v>
          </cell>
          <cell r="N1000">
            <v>0.95</v>
          </cell>
          <cell r="O1000">
            <v>18</v>
          </cell>
        </row>
        <row r="1001">
          <cell r="M1001" t="str">
            <v>72/73JFL</v>
          </cell>
          <cell r="N1001">
            <v>0</v>
          </cell>
          <cell r="O1001">
            <v>10</v>
          </cell>
        </row>
        <row r="1002">
          <cell r="M1002" t="str">
            <v>72/73LVF1</v>
          </cell>
          <cell r="N1002">
            <v>25</v>
          </cell>
          <cell r="O1002">
            <v>0</v>
          </cell>
        </row>
        <row r="1003">
          <cell r="M1003" t="str">
            <v>72/73BOKL</v>
          </cell>
          <cell r="N1003">
            <v>0</v>
          </cell>
          <cell r="O1003">
            <v>23</v>
          </cell>
        </row>
        <row r="1004">
          <cell r="M1004" t="str">
            <v>72/73KMBL</v>
          </cell>
          <cell r="N1004">
            <v>0</v>
          </cell>
          <cell r="O1004">
            <v>21.58</v>
          </cell>
        </row>
        <row r="1005">
          <cell r="M1005" t="str">
            <v>72/73KRITI</v>
          </cell>
          <cell r="N1005">
            <v>0.36</v>
          </cell>
          <cell r="O1005">
            <v>7</v>
          </cell>
        </row>
        <row r="1006">
          <cell r="M1006" t="str">
            <v>72/73SHBL</v>
          </cell>
          <cell r="N1006">
            <v>0</v>
          </cell>
          <cell r="O1006">
            <v>18</v>
          </cell>
        </row>
        <row r="1007">
          <cell r="M1007" t="str">
            <v>72/73DDBL</v>
          </cell>
          <cell r="N1007">
            <v>17.63</v>
          </cell>
          <cell r="O1007">
            <v>35</v>
          </cell>
        </row>
        <row r="1008">
          <cell r="M1008" t="str">
            <v>72/73ADBL</v>
          </cell>
          <cell r="N1008">
            <v>1.05</v>
          </cell>
          <cell r="O1008">
            <v>20</v>
          </cell>
        </row>
        <row r="1009">
          <cell r="M1009" t="str">
            <v>72/73HIDCL</v>
          </cell>
          <cell r="N1009">
            <v>5</v>
          </cell>
          <cell r="O1009">
            <v>0</v>
          </cell>
        </row>
        <row r="1010">
          <cell r="M1010" t="str">
            <v>72/73KBL</v>
          </cell>
          <cell r="N1010">
            <v>1.1000000000000001</v>
          </cell>
          <cell r="O1010">
            <v>21</v>
          </cell>
        </row>
        <row r="1011">
          <cell r="M1011" t="str">
            <v>72/73RSDC</v>
          </cell>
          <cell r="N1011">
            <v>0.79</v>
          </cell>
          <cell r="O1011">
            <v>15</v>
          </cell>
        </row>
        <row r="1012">
          <cell r="M1012" t="str">
            <v>72/73GBBL</v>
          </cell>
          <cell r="N1012">
            <v>0</v>
          </cell>
          <cell r="O1012">
            <v>20</v>
          </cell>
        </row>
        <row r="1013">
          <cell r="M1013" t="str">
            <v>72/73SETI</v>
          </cell>
          <cell r="N1013">
            <v>0.18</v>
          </cell>
          <cell r="O1013">
            <v>3.6</v>
          </cell>
        </row>
        <row r="1014">
          <cell r="M1014" t="str">
            <v>72/73LBL</v>
          </cell>
          <cell r="N1014">
            <v>0</v>
          </cell>
          <cell r="O1014">
            <v>18.29</v>
          </cell>
        </row>
        <row r="1015">
          <cell r="M1015" t="str">
            <v>72/73HDL</v>
          </cell>
          <cell r="N1015">
            <v>20</v>
          </cell>
          <cell r="O1015">
            <v>0</v>
          </cell>
        </row>
        <row r="1016">
          <cell r="M1016" t="str">
            <v>72/73JBNL</v>
          </cell>
          <cell r="N1016">
            <v>0.63</v>
          </cell>
          <cell r="O1016">
            <v>12</v>
          </cell>
        </row>
        <row r="1017">
          <cell r="M1017" t="str">
            <v>72/73STC</v>
          </cell>
          <cell r="N1017">
            <v>5</v>
          </cell>
          <cell r="O1017">
            <v>20</v>
          </cell>
        </row>
        <row r="1018">
          <cell r="M1018" t="str">
            <v>72/73NLIC</v>
          </cell>
          <cell r="N1018">
            <v>1.31</v>
          </cell>
          <cell r="O1018">
            <v>25</v>
          </cell>
        </row>
        <row r="1019">
          <cell r="M1019" t="str">
            <v>72/73KKBL</v>
          </cell>
          <cell r="N1019">
            <v>1</v>
          </cell>
          <cell r="O1019">
            <v>19</v>
          </cell>
        </row>
        <row r="1020">
          <cell r="M1020" t="str">
            <v>72/73NTC</v>
          </cell>
          <cell r="N1020">
            <v>51</v>
          </cell>
          <cell r="O1020">
            <v>0</v>
          </cell>
        </row>
        <row r="1021">
          <cell r="M1021" t="str">
            <v>72/73KMCDB</v>
          </cell>
          <cell r="N1021">
            <v>0</v>
          </cell>
          <cell r="O1021">
            <v>65</v>
          </cell>
        </row>
        <row r="1022">
          <cell r="M1022" t="str">
            <v>72/73LICN</v>
          </cell>
          <cell r="N1022">
            <v>1.3</v>
          </cell>
          <cell r="O1022">
            <v>24.8</v>
          </cell>
        </row>
        <row r="1023">
          <cell r="M1023" t="str">
            <v>72/73ALICL</v>
          </cell>
          <cell r="N1023">
            <v>1.05</v>
          </cell>
          <cell r="O1023">
            <v>20</v>
          </cell>
        </row>
        <row r="1024">
          <cell r="M1024" t="str">
            <v>72/73MBBL</v>
          </cell>
          <cell r="N1024">
            <v>0.49</v>
          </cell>
          <cell r="O1024">
            <v>9.25</v>
          </cell>
        </row>
        <row r="1025">
          <cell r="M1025" t="str">
            <v>72/73CCBL</v>
          </cell>
          <cell r="N1025">
            <v>0</v>
          </cell>
          <cell r="O1025">
            <v>10</v>
          </cell>
        </row>
        <row r="1026">
          <cell r="M1026" t="str">
            <v>72/73SAFL</v>
          </cell>
          <cell r="N1026">
            <v>0</v>
          </cell>
          <cell r="O1026">
            <v>18.3</v>
          </cell>
        </row>
        <row r="1027">
          <cell r="M1027" t="str">
            <v>72/73CBL</v>
          </cell>
          <cell r="N1027">
            <v>0.15</v>
          </cell>
          <cell r="O1027">
            <v>2.88</v>
          </cell>
        </row>
        <row r="1028">
          <cell r="M1028" t="str">
            <v>72/73GLICL</v>
          </cell>
          <cell r="N1028">
            <v>0.42099999999999999</v>
          </cell>
          <cell r="O1028">
            <v>8</v>
          </cell>
        </row>
        <row r="1029">
          <cell r="M1029" t="str">
            <v>72/73EIC</v>
          </cell>
          <cell r="N1029">
            <v>0</v>
          </cell>
          <cell r="O1029">
            <v>20</v>
          </cell>
        </row>
        <row r="1030">
          <cell r="M1030" t="str">
            <v>72/73KEBL</v>
          </cell>
          <cell r="N1030">
            <v>0</v>
          </cell>
          <cell r="O1030">
            <v>20</v>
          </cell>
        </row>
        <row r="1031">
          <cell r="M1031" t="str">
            <v>72/73NLICL</v>
          </cell>
          <cell r="N1031">
            <v>1.32</v>
          </cell>
          <cell r="O1031">
            <v>25</v>
          </cell>
        </row>
        <row r="1032">
          <cell r="M1032" t="str">
            <v>72/73KRBL</v>
          </cell>
          <cell r="N1032">
            <v>5</v>
          </cell>
          <cell r="O1032">
            <v>8</v>
          </cell>
        </row>
        <row r="1033">
          <cell r="M1033" t="str">
            <v>72/73UIC</v>
          </cell>
          <cell r="N1033">
            <v>0</v>
          </cell>
          <cell r="O1033">
            <v>10</v>
          </cell>
        </row>
        <row r="1034">
          <cell r="M1034" t="str">
            <v>72/73SLICL</v>
          </cell>
          <cell r="N1034">
            <v>0</v>
          </cell>
          <cell r="O1034">
            <v>10</v>
          </cell>
        </row>
        <row r="1035">
          <cell r="M1035" t="str">
            <v>72/73MIDBL</v>
          </cell>
          <cell r="N1035">
            <v>0.16</v>
          </cell>
          <cell r="O1035">
            <v>22</v>
          </cell>
        </row>
        <row r="1036">
          <cell r="M1036" t="str">
            <v>72/73NCDB</v>
          </cell>
          <cell r="N1036">
            <v>0.27</v>
          </cell>
          <cell r="O1036">
            <v>5.15</v>
          </cell>
        </row>
        <row r="1037">
          <cell r="M1037" t="str">
            <v>72/73RBBBL</v>
          </cell>
          <cell r="N1037">
            <v>0.48</v>
          </cell>
          <cell r="O1037">
            <v>9.25</v>
          </cell>
        </row>
        <row r="1038">
          <cell r="M1038" t="str">
            <v>72/73MPFL</v>
          </cell>
          <cell r="N1038">
            <v>0</v>
          </cell>
          <cell r="O1038">
            <v>12</v>
          </cell>
        </row>
        <row r="1039">
          <cell r="M1039" t="str">
            <v>72/73NICL</v>
          </cell>
          <cell r="N1039">
            <v>0</v>
          </cell>
          <cell r="O1039">
            <v>5</v>
          </cell>
        </row>
        <row r="1040">
          <cell r="M1040" t="str">
            <v>72/73PLIC</v>
          </cell>
          <cell r="N1040">
            <v>0</v>
          </cell>
          <cell r="O1040">
            <v>25</v>
          </cell>
        </row>
        <row r="1041">
          <cell r="M1041" t="str">
            <v>72/73NGPL</v>
          </cell>
          <cell r="N1041">
            <v>5</v>
          </cell>
          <cell r="O1041">
            <v>0</v>
          </cell>
        </row>
        <row r="1042">
          <cell r="M1042" t="str">
            <v>72/73CIT</v>
          </cell>
          <cell r="N1042">
            <v>1.157</v>
          </cell>
          <cell r="O1042">
            <v>22</v>
          </cell>
        </row>
        <row r="1043">
          <cell r="M1043" t="str">
            <v>72/73NLO</v>
          </cell>
          <cell r="N1043">
            <v>10</v>
          </cell>
          <cell r="O1043">
            <v>10</v>
          </cell>
        </row>
        <row r="1044">
          <cell r="M1044" t="str">
            <v>72/73NABILP</v>
          </cell>
          <cell r="N1044">
            <v>15</v>
          </cell>
          <cell r="O1044">
            <v>30</v>
          </cell>
        </row>
        <row r="1045">
          <cell r="M1045" t="str">
            <v>72/73NIBPO</v>
          </cell>
          <cell r="N1045">
            <v>21</v>
          </cell>
          <cell r="O1045">
            <v>20</v>
          </cell>
        </row>
        <row r="1046">
          <cell r="M1046" t="str">
            <v>73/74PLIC</v>
          </cell>
          <cell r="N1046">
            <v>0</v>
          </cell>
          <cell r="O1046">
            <v>12.5</v>
          </cell>
        </row>
        <row r="1047">
          <cell r="M1047" t="str">
            <v>73/74RLFL</v>
          </cell>
          <cell r="N1047">
            <v>0.63</v>
          </cell>
          <cell r="O1047">
            <v>12</v>
          </cell>
        </row>
        <row r="1048">
          <cell r="M1048" t="str">
            <v>73/74KBL</v>
          </cell>
          <cell r="N1048">
            <v>0</v>
          </cell>
          <cell r="O1048">
            <v>12.75</v>
          </cell>
        </row>
        <row r="1049">
          <cell r="M1049" t="str">
            <v>73/74CBL</v>
          </cell>
          <cell r="N1049">
            <v>0.54</v>
          </cell>
          <cell r="O1049">
            <v>10.25</v>
          </cell>
        </row>
        <row r="1050">
          <cell r="M1050" t="str">
            <v>73/74GLICL</v>
          </cell>
          <cell r="N1050">
            <v>0.42099999999999999</v>
          </cell>
          <cell r="O1050">
            <v>8</v>
          </cell>
        </row>
        <row r="1051">
          <cell r="M1051" t="str">
            <v>73/74NLICL</v>
          </cell>
          <cell r="N1051">
            <v>0</v>
          </cell>
          <cell r="O1051">
            <v>13.5</v>
          </cell>
        </row>
        <row r="1052">
          <cell r="M1052" t="str">
            <v>73/74LICN</v>
          </cell>
          <cell r="N1052">
            <v>0.63</v>
          </cell>
          <cell r="O1052">
            <v>12</v>
          </cell>
        </row>
        <row r="1053">
          <cell r="M1053" t="str">
            <v>73/74CIT</v>
          </cell>
          <cell r="N1053">
            <v>1.1599999999999999</v>
          </cell>
          <cell r="O1053">
            <v>22.06</v>
          </cell>
        </row>
        <row r="1054">
          <cell r="M1054" t="str">
            <v>73/74CFCL</v>
          </cell>
          <cell r="N1054">
            <v>0</v>
          </cell>
          <cell r="O1054">
            <v>8.77</v>
          </cell>
        </row>
        <row r="1055">
          <cell r="M1055" t="str">
            <v>73/74BHBL</v>
          </cell>
          <cell r="N1055">
            <v>0.28999999999999998</v>
          </cell>
          <cell r="O1055">
            <v>5.55</v>
          </cell>
        </row>
        <row r="1056">
          <cell r="M1056" t="str">
            <v>73/74KSBBL</v>
          </cell>
          <cell r="N1056">
            <v>6.5</v>
          </cell>
          <cell r="O1056">
            <v>5.5</v>
          </cell>
        </row>
        <row r="1057">
          <cell r="M1057" t="str">
            <v>73/74NMB</v>
          </cell>
          <cell r="N1057">
            <v>0.78949999999999998</v>
          </cell>
          <cell r="O1057">
            <v>15</v>
          </cell>
        </row>
        <row r="1058">
          <cell r="M1058" t="str">
            <v>73/74SINDU</v>
          </cell>
          <cell r="N1058">
            <v>0.31319999999999998</v>
          </cell>
          <cell r="O1058">
            <v>5.95</v>
          </cell>
        </row>
        <row r="1059">
          <cell r="M1059" t="str">
            <v>73/74LVF1</v>
          </cell>
          <cell r="N1059">
            <v>25</v>
          </cell>
          <cell r="O1059">
            <v>0</v>
          </cell>
        </row>
        <row r="1060">
          <cell r="M1060" t="str">
            <v>73/74GILB</v>
          </cell>
          <cell r="N1060">
            <v>1.05</v>
          </cell>
          <cell r="O1060">
            <v>20</v>
          </cell>
        </row>
        <row r="1061">
          <cell r="M1061" t="str">
            <v>73/74CBIL</v>
          </cell>
          <cell r="N1061">
            <v>5</v>
          </cell>
          <cell r="O1061">
            <v>0</v>
          </cell>
        </row>
        <row r="1062">
          <cell r="M1062" t="str">
            <v>73/74MERO</v>
          </cell>
          <cell r="N1062">
            <v>12.105</v>
          </cell>
          <cell r="O1062">
            <v>30</v>
          </cell>
        </row>
        <row r="1063">
          <cell r="M1063" t="str">
            <v>73/74NICA</v>
          </cell>
          <cell r="N1063">
            <v>1.05</v>
          </cell>
          <cell r="O1063">
            <v>20</v>
          </cell>
        </row>
        <row r="1064">
          <cell r="M1064" t="str">
            <v>73/74NMBMF</v>
          </cell>
          <cell r="N1064">
            <v>1.3158000000000001</v>
          </cell>
          <cell r="O1064">
            <v>25</v>
          </cell>
        </row>
        <row r="1065">
          <cell r="M1065" t="str">
            <v>73/74FMDBL</v>
          </cell>
          <cell r="N1065">
            <v>0.79</v>
          </cell>
          <cell r="O1065">
            <v>15</v>
          </cell>
        </row>
        <row r="1066">
          <cell r="M1066" t="str">
            <v>73/74NIBSF1</v>
          </cell>
          <cell r="N1066">
            <v>18</v>
          </cell>
          <cell r="O1066">
            <v>0</v>
          </cell>
        </row>
        <row r="1067">
          <cell r="M1067" t="str">
            <v>73/74NBF1</v>
          </cell>
          <cell r="N1067">
            <v>42</v>
          </cell>
          <cell r="O1067">
            <v>0</v>
          </cell>
        </row>
        <row r="1068">
          <cell r="M1068" t="str">
            <v>73/74AHPC</v>
          </cell>
          <cell r="N1068">
            <v>0.52600000000000002</v>
          </cell>
          <cell r="O1068">
            <v>10</v>
          </cell>
        </row>
        <row r="1069">
          <cell r="M1069" t="str">
            <v>73/74CZBIL</v>
          </cell>
          <cell r="N1069">
            <v>1</v>
          </cell>
          <cell r="O1069">
            <v>16</v>
          </cell>
        </row>
        <row r="1070">
          <cell r="M1070" t="str">
            <v>73/74SIGS1</v>
          </cell>
          <cell r="N1070">
            <v>60</v>
          </cell>
          <cell r="O1070">
            <v>0</v>
          </cell>
        </row>
        <row r="1071">
          <cell r="M1071" t="str">
            <v>73/74SEOS</v>
          </cell>
          <cell r="N1071">
            <v>25</v>
          </cell>
          <cell r="O1071">
            <v>0</v>
          </cell>
        </row>
        <row r="1072">
          <cell r="M1072" t="str">
            <v>73/74SDESI</v>
          </cell>
          <cell r="N1072">
            <v>0</v>
          </cell>
          <cell r="O1072">
            <v>15</v>
          </cell>
        </row>
        <row r="1073">
          <cell r="M1073" t="str">
            <v>73/74NICACL</v>
          </cell>
          <cell r="N1073">
            <v>2.1053000000000002</v>
          </cell>
          <cell r="O1073">
            <v>0</v>
          </cell>
        </row>
        <row r="1074">
          <cell r="M1074" t="str">
            <v>73/74NIL</v>
          </cell>
          <cell r="N1074">
            <v>0.52</v>
          </cell>
          <cell r="O1074">
            <v>10</v>
          </cell>
        </row>
        <row r="1075">
          <cell r="M1075" t="str">
            <v>73/74NABIL</v>
          </cell>
          <cell r="N1075">
            <v>18</v>
          </cell>
          <cell r="O1075">
            <v>30</v>
          </cell>
        </row>
        <row r="1076">
          <cell r="M1076" t="str">
            <v>73/74SLBBL</v>
          </cell>
          <cell r="N1076">
            <v>0.88</v>
          </cell>
          <cell r="O1076">
            <v>16.66</v>
          </cell>
        </row>
        <row r="1077">
          <cell r="M1077" t="str">
            <v>73/74NMBSF1</v>
          </cell>
          <cell r="N1077">
            <v>21.0563</v>
          </cell>
          <cell r="O1077">
            <v>0</v>
          </cell>
        </row>
        <row r="1078">
          <cell r="M1078" t="str">
            <v>73/74DBBL</v>
          </cell>
          <cell r="N1078">
            <v>0.9</v>
          </cell>
          <cell r="O1078">
            <v>17.100000000000001</v>
          </cell>
        </row>
        <row r="1079">
          <cell r="M1079" t="str">
            <v>73/74NGPL</v>
          </cell>
          <cell r="N1079">
            <v>0.53</v>
          </cell>
          <cell r="O1079">
            <v>10</v>
          </cell>
        </row>
        <row r="1080">
          <cell r="M1080" t="str">
            <v>73/74UNL</v>
          </cell>
          <cell r="N1080">
            <v>1270</v>
          </cell>
          <cell r="O1080">
            <v>0</v>
          </cell>
        </row>
        <row r="1081">
          <cell r="M1081" t="str">
            <v>73/74PRABHU</v>
          </cell>
          <cell r="N1081">
            <v>20</v>
          </cell>
          <cell r="O1081">
            <v>0</v>
          </cell>
        </row>
        <row r="1082">
          <cell r="M1082" t="str">
            <v>73/74SANCAP</v>
          </cell>
          <cell r="N1082">
            <v>25</v>
          </cell>
          <cell r="O1082">
            <v>0</v>
          </cell>
        </row>
        <row r="1083">
          <cell r="M1083" t="str">
            <v>73/74NIB</v>
          </cell>
          <cell r="N1083">
            <v>25</v>
          </cell>
          <cell r="O1083">
            <v>15</v>
          </cell>
        </row>
        <row r="1084">
          <cell r="M1084" t="str">
            <v>73/74SANIMA</v>
          </cell>
          <cell r="N1084">
            <v>0</v>
          </cell>
          <cell r="O1084">
            <v>16</v>
          </cell>
        </row>
        <row r="1085">
          <cell r="M1085" t="str">
            <v>73/74RHPC</v>
          </cell>
          <cell r="N1085">
            <v>0.31569999999999998</v>
          </cell>
          <cell r="O1085">
            <v>6</v>
          </cell>
        </row>
        <row r="1086">
          <cell r="M1086" t="str">
            <v>73/74ICFC</v>
          </cell>
          <cell r="N1086">
            <v>11.05</v>
          </cell>
          <cell r="O1086">
            <v>10</v>
          </cell>
        </row>
        <row r="1087">
          <cell r="M1087" t="str">
            <v>73/74CBBL</v>
          </cell>
          <cell r="N1087">
            <v>25.11</v>
          </cell>
          <cell r="O1087">
            <v>19.89</v>
          </cell>
        </row>
        <row r="1088">
          <cell r="M1088" t="str">
            <v>73/74NUBL</v>
          </cell>
          <cell r="N1088">
            <v>14.04</v>
          </cell>
          <cell r="O1088">
            <v>66.67</v>
          </cell>
        </row>
        <row r="1089">
          <cell r="M1089" t="str">
            <v>73/74NBB</v>
          </cell>
          <cell r="N1089">
            <v>3.79</v>
          </cell>
          <cell r="O1089">
            <v>12</v>
          </cell>
        </row>
        <row r="1090">
          <cell r="M1090" t="str">
            <v>73/74SIDCL</v>
          </cell>
          <cell r="N1090">
            <v>25</v>
          </cell>
          <cell r="O1090">
            <v>100</v>
          </cell>
        </row>
        <row r="1091">
          <cell r="M1091" t="str">
            <v>73/74NLCL</v>
          </cell>
          <cell r="N1091">
            <v>0</v>
          </cell>
          <cell r="O1091">
            <v>10.53</v>
          </cell>
        </row>
        <row r="1092">
          <cell r="M1092" t="str">
            <v>73/74SMATA</v>
          </cell>
          <cell r="N1092">
            <v>11.58</v>
          </cell>
          <cell r="O1092">
            <v>20</v>
          </cell>
        </row>
        <row r="1093">
          <cell r="M1093" t="str">
            <v>73/74WOMI</v>
          </cell>
          <cell r="N1093">
            <v>1.052</v>
          </cell>
          <cell r="O1093">
            <v>20</v>
          </cell>
        </row>
        <row r="1094">
          <cell r="M1094" t="str">
            <v>73/74EDBL</v>
          </cell>
          <cell r="N1094">
            <v>1.58</v>
          </cell>
          <cell r="O1094">
            <v>30.12</v>
          </cell>
        </row>
        <row r="1095">
          <cell r="M1095" t="str">
            <v>73/74UFL</v>
          </cell>
          <cell r="N1095">
            <v>0</v>
          </cell>
          <cell r="O1095">
            <v>19</v>
          </cell>
        </row>
        <row r="1096">
          <cell r="M1096" t="str">
            <v>73/74BARUN</v>
          </cell>
          <cell r="N1096">
            <v>0.26300000000000001</v>
          </cell>
          <cell r="O1096">
            <v>5</v>
          </cell>
        </row>
        <row r="1097">
          <cell r="M1097" t="str">
            <v>73/74LLBS</v>
          </cell>
          <cell r="N1097">
            <v>16.32</v>
          </cell>
          <cell r="O1097">
            <v>10</v>
          </cell>
        </row>
        <row r="1098">
          <cell r="M1098" t="str">
            <v>73/74GBIME</v>
          </cell>
          <cell r="N1098">
            <v>10</v>
          </cell>
          <cell r="O1098">
            <v>10</v>
          </cell>
        </row>
        <row r="1099">
          <cell r="M1099" t="str">
            <v>73/74SBBLJ</v>
          </cell>
          <cell r="N1099">
            <v>4.5</v>
          </cell>
          <cell r="O1099">
            <v>20</v>
          </cell>
        </row>
        <row r="1100">
          <cell r="M1100" t="str">
            <v>73/74NMFBS</v>
          </cell>
          <cell r="N1100">
            <v>15</v>
          </cell>
          <cell r="O1100">
            <v>20</v>
          </cell>
        </row>
        <row r="1101">
          <cell r="M1101" t="str">
            <v>73/74SRBL</v>
          </cell>
          <cell r="N1101">
            <v>0</v>
          </cell>
          <cell r="O1101">
            <v>15</v>
          </cell>
        </row>
        <row r="1102">
          <cell r="M1102" t="str">
            <v>73/74SMFDB</v>
          </cell>
          <cell r="N1102">
            <v>10.52</v>
          </cell>
          <cell r="O1102">
            <v>34.479999999999997</v>
          </cell>
        </row>
        <row r="1103">
          <cell r="M1103" t="str">
            <v>73/74TNBL</v>
          </cell>
          <cell r="N1103">
            <v>5</v>
          </cell>
          <cell r="O1103">
            <v>10</v>
          </cell>
        </row>
        <row r="1104">
          <cell r="M1104" t="str">
            <v>73/74NIBLC</v>
          </cell>
          <cell r="N1104">
            <v>25</v>
          </cell>
          <cell r="O1104">
            <v>97.04</v>
          </cell>
        </row>
        <row r="1105">
          <cell r="M1105" t="str">
            <v>73/74ACECAP</v>
          </cell>
          <cell r="N1105">
            <v>52</v>
          </cell>
          <cell r="O1105">
            <v>0</v>
          </cell>
        </row>
        <row r="1106">
          <cell r="M1106" t="str">
            <v>73/74PURBL</v>
          </cell>
          <cell r="N1106">
            <v>1.01</v>
          </cell>
          <cell r="O1106">
            <v>19.190000000000001</v>
          </cell>
        </row>
        <row r="1107">
          <cell r="M1107" t="str">
            <v>73/74SHINE</v>
          </cell>
          <cell r="N1107">
            <v>0</v>
          </cell>
          <cell r="O1107">
            <v>25</v>
          </cell>
        </row>
        <row r="1108">
          <cell r="M1108" t="str">
            <v>73/74PRIN</v>
          </cell>
          <cell r="N1108">
            <v>1.01</v>
          </cell>
          <cell r="O1108">
            <v>19.2</v>
          </cell>
        </row>
        <row r="1109">
          <cell r="M1109" t="str">
            <v>73/74RCL</v>
          </cell>
          <cell r="N1109">
            <v>5</v>
          </cell>
          <cell r="O1109">
            <v>0</v>
          </cell>
        </row>
        <row r="1110">
          <cell r="M1110" t="str">
            <v>73/74RSDC</v>
          </cell>
          <cell r="N1110">
            <v>0.68</v>
          </cell>
          <cell r="O1110">
            <v>13</v>
          </cell>
        </row>
        <row r="1111">
          <cell r="M1111" t="str">
            <v>73/74KBBL</v>
          </cell>
          <cell r="N1111">
            <v>9.4499999999999993</v>
          </cell>
          <cell r="O1111">
            <v>10</v>
          </cell>
        </row>
        <row r="1112">
          <cell r="M1112" t="str">
            <v>73/74SKDBL</v>
          </cell>
          <cell r="N1112">
            <v>0.251</v>
          </cell>
          <cell r="O1112">
            <v>4.782</v>
          </cell>
        </row>
        <row r="1113">
          <cell r="M1113" t="str">
            <v>73/74SKBBL</v>
          </cell>
          <cell r="N1113">
            <v>1.3160000000000001</v>
          </cell>
          <cell r="O1113">
            <v>25</v>
          </cell>
        </row>
        <row r="1114">
          <cell r="M1114" t="str">
            <v>73/74SIL</v>
          </cell>
          <cell r="N1114">
            <v>1.0529999999999999</v>
          </cell>
          <cell r="O1114">
            <v>20</v>
          </cell>
        </row>
        <row r="1115">
          <cell r="M1115" t="str">
            <v>73/74NMBCAP</v>
          </cell>
          <cell r="N1115">
            <v>105.26</v>
          </cell>
          <cell r="O1115">
            <v>0</v>
          </cell>
        </row>
        <row r="1116">
          <cell r="M1116" t="str">
            <v>73/74PICL</v>
          </cell>
          <cell r="N1116">
            <v>1.05</v>
          </cell>
          <cell r="O1116">
            <v>20</v>
          </cell>
        </row>
        <row r="1117">
          <cell r="M1117" t="str">
            <v>73/74MDB</v>
          </cell>
          <cell r="N1117">
            <v>1.66</v>
          </cell>
          <cell r="O1117">
            <v>31.48</v>
          </cell>
        </row>
        <row r="1118">
          <cell r="M1118" t="str">
            <v>73/74Civil-Capital</v>
          </cell>
          <cell r="N1118">
            <v>1.25</v>
          </cell>
          <cell r="O1118">
            <v>25</v>
          </cell>
        </row>
        <row r="1119">
          <cell r="M1119" t="str">
            <v>73/74SUCL</v>
          </cell>
          <cell r="N1119">
            <v>15</v>
          </cell>
          <cell r="O1119">
            <v>0</v>
          </cell>
        </row>
        <row r="1120">
          <cell r="M1120" t="str">
            <v>73/74NABILINV</v>
          </cell>
          <cell r="N1120">
            <v>20</v>
          </cell>
          <cell r="O1120">
            <v>33.33</v>
          </cell>
        </row>
        <row r="1121">
          <cell r="M1121" t="str">
            <v>73/74NLBBL</v>
          </cell>
          <cell r="N1121">
            <v>7.68</v>
          </cell>
          <cell r="O1121">
            <v>13</v>
          </cell>
        </row>
        <row r="1122">
          <cell r="M1122" t="str">
            <v>73/74RMDC</v>
          </cell>
          <cell r="N1122">
            <v>15</v>
          </cell>
          <cell r="O1122">
            <v>5</v>
          </cell>
        </row>
        <row r="1123">
          <cell r="M1123" t="str">
            <v>73/74SWBBL</v>
          </cell>
          <cell r="N1123">
            <v>11.57</v>
          </cell>
          <cell r="O1123">
            <v>20</v>
          </cell>
        </row>
        <row r="1124">
          <cell r="M1124" t="str">
            <v>73/74MSLB</v>
          </cell>
          <cell r="N1124">
            <v>10</v>
          </cell>
          <cell r="O1124">
            <v>50</v>
          </cell>
        </row>
        <row r="1125">
          <cell r="M1125" t="str">
            <v>73/74CHCL</v>
          </cell>
          <cell r="N1125">
            <v>10</v>
          </cell>
          <cell r="O1125">
            <v>15</v>
          </cell>
        </row>
        <row r="1126">
          <cell r="M1126" t="str">
            <v>73/74KMFL</v>
          </cell>
          <cell r="N1126">
            <v>0</v>
          </cell>
          <cell r="O1126">
            <v>20.125</v>
          </cell>
        </row>
        <row r="1127">
          <cell r="M1127" t="str">
            <v>73/74NBBL</v>
          </cell>
          <cell r="N1127">
            <v>2.4</v>
          </cell>
          <cell r="O1127">
            <v>45.6</v>
          </cell>
        </row>
        <row r="1128">
          <cell r="M1128" t="str">
            <v>73/74VLBS</v>
          </cell>
          <cell r="N1128">
            <v>5</v>
          </cell>
          <cell r="O1128">
            <v>10</v>
          </cell>
        </row>
        <row r="1129">
          <cell r="M1129" t="str">
            <v>73/74SLBS</v>
          </cell>
          <cell r="N1129">
            <v>1</v>
          </cell>
          <cell r="O1129">
            <v>19</v>
          </cell>
        </row>
        <row r="1130">
          <cell r="M1130" t="str">
            <v>73/74MIDBL</v>
          </cell>
          <cell r="N1130">
            <v>1.05</v>
          </cell>
          <cell r="O1130">
            <v>20</v>
          </cell>
        </row>
        <row r="1131">
          <cell r="M1131" t="str">
            <v>73/74OHL</v>
          </cell>
          <cell r="N1131">
            <v>6.21</v>
          </cell>
          <cell r="O1131">
            <v>18</v>
          </cell>
        </row>
        <row r="1132">
          <cell r="M1132" t="str">
            <v>73/74ICRA</v>
          </cell>
          <cell r="N1132">
            <v>15.78</v>
          </cell>
          <cell r="O1132">
            <v>0</v>
          </cell>
        </row>
        <row r="1133">
          <cell r="M1133" t="str">
            <v>73/74JSLBB</v>
          </cell>
          <cell r="N1133">
            <v>1.05</v>
          </cell>
          <cell r="O1133">
            <v>20</v>
          </cell>
        </row>
        <row r="1134">
          <cell r="M1134" t="str">
            <v>73/74SHL</v>
          </cell>
          <cell r="N1134">
            <v>6.05</v>
          </cell>
          <cell r="O1134">
            <v>15</v>
          </cell>
        </row>
        <row r="1135">
          <cell r="M1135" t="str">
            <v>73/74LBL</v>
          </cell>
          <cell r="N1135">
            <v>0.53</v>
          </cell>
          <cell r="O1135">
            <v>10</v>
          </cell>
        </row>
        <row r="1136">
          <cell r="M1136" t="str">
            <v>73/74MBL</v>
          </cell>
          <cell r="N1136">
            <v>6</v>
          </cell>
          <cell r="O1136">
            <v>9</v>
          </cell>
        </row>
        <row r="1137">
          <cell r="M1137" t="str">
            <v>73/74SBI</v>
          </cell>
          <cell r="N1137">
            <v>0.81</v>
          </cell>
          <cell r="O1137">
            <v>15.42</v>
          </cell>
        </row>
        <row r="1138">
          <cell r="M1138" t="str">
            <v>73/74MNBBL</v>
          </cell>
          <cell r="N1138">
            <v>1.05</v>
          </cell>
          <cell r="O1138">
            <v>20</v>
          </cell>
        </row>
        <row r="1139">
          <cell r="M1139" t="str">
            <v>73/74SICL</v>
          </cell>
          <cell r="N1139">
            <v>1.526</v>
          </cell>
          <cell r="O1139">
            <v>29</v>
          </cell>
        </row>
        <row r="1140">
          <cell r="M1140" t="str">
            <v>73/74HBL</v>
          </cell>
          <cell r="N1140">
            <v>1.3158000000000001</v>
          </cell>
          <cell r="O1140">
            <v>25</v>
          </cell>
        </row>
        <row r="1141">
          <cell r="M1141" t="str">
            <v>73/74SCL</v>
          </cell>
          <cell r="N1141">
            <v>0.26300000000000001</v>
          </cell>
          <cell r="O1141">
            <v>5</v>
          </cell>
        </row>
        <row r="1142">
          <cell r="M1142" t="str">
            <v>73/74SFFIL</v>
          </cell>
          <cell r="N1142">
            <v>1.71</v>
          </cell>
          <cell r="O1142">
            <v>32.5</v>
          </cell>
        </row>
        <row r="1143">
          <cell r="M1143" t="str">
            <v>73/74HIDCL</v>
          </cell>
          <cell r="N1143">
            <v>5</v>
          </cell>
          <cell r="O1143">
            <v>0</v>
          </cell>
        </row>
        <row r="1144">
          <cell r="M1144" t="str">
            <v>73/74BNT</v>
          </cell>
          <cell r="N1144">
            <v>25</v>
          </cell>
          <cell r="O1144">
            <v>0</v>
          </cell>
        </row>
        <row r="1145">
          <cell r="M1145" t="str">
            <v>73/74MLBBL</v>
          </cell>
          <cell r="N1145">
            <v>0.78</v>
          </cell>
          <cell r="O1145">
            <v>15</v>
          </cell>
        </row>
        <row r="1146">
          <cell r="M1146" t="str">
            <v>73/74KADBL</v>
          </cell>
          <cell r="N1146">
            <v>0.64</v>
          </cell>
          <cell r="O1146">
            <v>12.33</v>
          </cell>
        </row>
        <row r="1147">
          <cell r="M1147" t="str">
            <v>73/74PCBL</v>
          </cell>
          <cell r="N1147">
            <v>0</v>
          </cell>
          <cell r="O1147">
            <v>27</v>
          </cell>
        </row>
        <row r="1148">
          <cell r="M1148" t="str">
            <v>73/74GFCL</v>
          </cell>
          <cell r="N1148">
            <v>0.53600000000000003</v>
          </cell>
          <cell r="O1148">
            <v>10.19</v>
          </cell>
        </row>
        <row r="1149">
          <cell r="M1149" t="str">
            <v>73/74EBL</v>
          </cell>
          <cell r="N1149">
            <v>1.74</v>
          </cell>
          <cell r="O1149">
            <v>33</v>
          </cell>
        </row>
        <row r="1150">
          <cell r="M1150" t="str">
            <v>73/74LGIL</v>
          </cell>
          <cell r="N1150">
            <v>0.67</v>
          </cell>
          <cell r="O1150">
            <v>12.82</v>
          </cell>
        </row>
        <row r="1151">
          <cell r="M1151" t="str">
            <v>73/74GBBL</v>
          </cell>
          <cell r="N1151">
            <v>0</v>
          </cell>
          <cell r="O1151">
            <v>15</v>
          </cell>
        </row>
        <row r="1152">
          <cell r="M1152" t="str">
            <v>73/74HGI</v>
          </cell>
          <cell r="N1152">
            <v>15</v>
          </cell>
          <cell r="O1152">
            <v>0</v>
          </cell>
        </row>
        <row r="1153">
          <cell r="M1153" t="str">
            <v>73/74MMFDB</v>
          </cell>
          <cell r="N1153">
            <v>0</v>
          </cell>
          <cell r="O1153">
            <v>30.8</v>
          </cell>
        </row>
        <row r="1154">
          <cell r="M1154" t="str">
            <v>73/74HDL</v>
          </cell>
          <cell r="N1154">
            <v>21.05</v>
          </cell>
          <cell r="O1154">
            <v>0</v>
          </cell>
        </row>
        <row r="1155">
          <cell r="M1155" t="str">
            <v>73/74UMHL</v>
          </cell>
          <cell r="N1155">
            <v>5</v>
          </cell>
          <cell r="O1155">
            <v>0</v>
          </cell>
        </row>
        <row r="1156">
          <cell r="M1156" t="str">
            <v>73/74NNLB</v>
          </cell>
          <cell r="N1156">
            <v>1.0526</v>
          </cell>
          <cell r="O1156">
            <v>20</v>
          </cell>
        </row>
        <row r="1157">
          <cell r="M1157" t="str">
            <v>73/74DDBL</v>
          </cell>
          <cell r="N1157">
            <v>15</v>
          </cell>
          <cell r="O1157">
            <v>16</v>
          </cell>
        </row>
        <row r="1158">
          <cell r="M1158" t="str">
            <v>73/74KNBL</v>
          </cell>
          <cell r="N1158">
            <v>0.32200000000000001</v>
          </cell>
          <cell r="O1158">
            <v>6.15</v>
          </cell>
        </row>
        <row r="1159">
          <cell r="M1159" t="str">
            <v>73/74JBNL</v>
          </cell>
          <cell r="N1159">
            <v>0</v>
          </cell>
          <cell r="O1159">
            <v>14.4</v>
          </cell>
        </row>
        <row r="1160">
          <cell r="M1160" t="str">
            <v>73/74SCB</v>
          </cell>
          <cell r="N1160">
            <v>5.26</v>
          </cell>
          <cell r="O1160">
            <v>100</v>
          </cell>
        </row>
        <row r="1161">
          <cell r="M1161" t="str">
            <v>73/74JBBL</v>
          </cell>
          <cell r="N1161">
            <v>0</v>
          </cell>
          <cell r="O1161">
            <v>10</v>
          </cell>
        </row>
        <row r="1162">
          <cell r="M1162" t="str">
            <v>73/74NLO</v>
          </cell>
          <cell r="N1162">
            <v>25</v>
          </cell>
          <cell r="O1162">
            <v>0</v>
          </cell>
        </row>
        <row r="1163">
          <cell r="M1163" t="str">
            <v>73/74CLBSL</v>
          </cell>
          <cell r="N1163">
            <v>0.23</v>
          </cell>
          <cell r="O1163">
            <v>4.5</v>
          </cell>
        </row>
        <row r="1164">
          <cell r="M1164" t="str">
            <v>73/74EIC</v>
          </cell>
          <cell r="N1164">
            <v>0</v>
          </cell>
          <cell r="O1164">
            <v>10</v>
          </cell>
        </row>
        <row r="1165">
          <cell r="M1165" t="str">
            <v>73/74MSMBS</v>
          </cell>
          <cell r="N1165">
            <v>5</v>
          </cell>
          <cell r="O1165">
            <v>0</v>
          </cell>
        </row>
        <row r="1166">
          <cell r="M1166" t="str">
            <v>73/74KRITI</v>
          </cell>
          <cell r="N1166">
            <v>0.26</v>
          </cell>
          <cell r="O1166">
            <v>5</v>
          </cell>
        </row>
        <row r="1167">
          <cell r="M1167" t="str">
            <v>73/74KMCDB</v>
          </cell>
          <cell r="N1167">
            <v>0</v>
          </cell>
          <cell r="O1167">
            <v>21.21</v>
          </cell>
        </row>
        <row r="1168">
          <cell r="M1168" t="str">
            <v>73/74NLG</v>
          </cell>
          <cell r="N1168">
            <v>1.3149999999999999</v>
          </cell>
          <cell r="O1168">
            <v>25</v>
          </cell>
        </row>
        <row r="1169">
          <cell r="M1169" t="str">
            <v>73/74TRH</v>
          </cell>
          <cell r="N1169">
            <v>7.36</v>
          </cell>
          <cell r="O1169">
            <v>0</v>
          </cell>
        </row>
        <row r="1170">
          <cell r="M1170" t="str">
            <v>73/74GMFIL</v>
          </cell>
          <cell r="N1170">
            <v>0</v>
          </cell>
          <cell r="O1170">
            <v>15.8</v>
          </cell>
        </row>
        <row r="1171">
          <cell r="M1171" t="str">
            <v>73/74NTC</v>
          </cell>
          <cell r="N1171">
            <v>55</v>
          </cell>
          <cell r="O1171">
            <v>0</v>
          </cell>
        </row>
        <row r="1172">
          <cell r="M1172" t="str">
            <v>73/74API</v>
          </cell>
          <cell r="N1172">
            <v>0</v>
          </cell>
          <cell r="O1172">
            <v>8</v>
          </cell>
        </row>
        <row r="1173">
          <cell r="M1173" t="str">
            <v>73/74JFL</v>
          </cell>
          <cell r="N1173">
            <v>0</v>
          </cell>
          <cell r="O1173">
            <v>18</v>
          </cell>
        </row>
        <row r="1174">
          <cell r="M1174" t="str">
            <v>73/74ODBL</v>
          </cell>
          <cell r="N1174">
            <v>0</v>
          </cell>
          <cell r="O1174">
            <v>17.690000000000001</v>
          </cell>
        </row>
        <row r="1175">
          <cell r="M1175" t="str">
            <v>73/74ADBL</v>
          </cell>
          <cell r="N1175">
            <v>1.0529999999999999</v>
          </cell>
          <cell r="O1175">
            <v>20</v>
          </cell>
        </row>
        <row r="1176">
          <cell r="M1176" t="str">
            <v>73/74PFL</v>
          </cell>
          <cell r="N1176">
            <v>0.435</v>
          </cell>
          <cell r="O1176">
            <v>8.26</v>
          </cell>
        </row>
        <row r="1177">
          <cell r="M1177" t="str">
            <v>73/74SBL</v>
          </cell>
          <cell r="N1177">
            <v>0</v>
          </cell>
          <cell r="O1177">
            <v>14</v>
          </cell>
        </row>
        <row r="1178">
          <cell r="M1178" t="str">
            <v>73/74PIC</v>
          </cell>
          <cell r="N1178">
            <v>0</v>
          </cell>
          <cell r="O1178">
            <v>13.52</v>
          </cell>
        </row>
        <row r="1179">
          <cell r="M1179" t="str">
            <v>73/74MEGA</v>
          </cell>
          <cell r="N1179">
            <v>0</v>
          </cell>
          <cell r="O1179">
            <v>10.7539</v>
          </cell>
        </row>
        <row r="1180">
          <cell r="M1180" t="str">
            <v>73/74NICL</v>
          </cell>
          <cell r="N1180">
            <v>0</v>
          </cell>
          <cell r="O1180">
            <v>4.5199999999999996</v>
          </cell>
        </row>
        <row r="1181">
          <cell r="M1181" t="str">
            <v>73/74FOWAD</v>
          </cell>
          <cell r="N1181">
            <v>15</v>
          </cell>
          <cell r="O1181">
            <v>50</v>
          </cell>
        </row>
        <row r="1182">
          <cell r="M1182" t="str">
            <v>73/74MFIL</v>
          </cell>
          <cell r="N1182">
            <v>0.32</v>
          </cell>
          <cell r="O1182">
            <v>5.71</v>
          </cell>
        </row>
        <row r="1183">
          <cell r="M1183" t="str">
            <v>73/74MLBL</v>
          </cell>
          <cell r="N1183">
            <v>9</v>
          </cell>
          <cell r="O1183">
            <v>0</v>
          </cell>
        </row>
        <row r="1184">
          <cell r="M1184" t="str">
            <v>73/74STC</v>
          </cell>
          <cell r="N1184">
            <v>10</v>
          </cell>
          <cell r="O1184">
            <v>25</v>
          </cell>
        </row>
        <row r="1185">
          <cell r="M1185" t="str">
            <v>73/74CCBL</v>
          </cell>
          <cell r="N1185">
            <v>5</v>
          </cell>
          <cell r="O1185">
            <v>5</v>
          </cell>
        </row>
        <row r="1186">
          <cell r="M1186" t="str">
            <v>73/74HAMRO</v>
          </cell>
          <cell r="N1186">
            <v>0.38319999999999999</v>
          </cell>
          <cell r="O1186">
            <v>7.3</v>
          </cell>
        </row>
        <row r="1187">
          <cell r="M1187" t="str">
            <v>73/74PLIC</v>
          </cell>
          <cell r="N1187">
            <v>0.65629999999999999</v>
          </cell>
          <cell r="O1187">
            <v>12.5</v>
          </cell>
        </row>
        <row r="1188">
          <cell r="M1188" t="str">
            <v>73/74NLIC</v>
          </cell>
          <cell r="N1188">
            <v>28.5</v>
          </cell>
          <cell r="O1188">
            <v>42</v>
          </cell>
        </row>
        <row r="1189">
          <cell r="M1189" t="str">
            <v>73/74ALICL</v>
          </cell>
          <cell r="N1189">
            <v>0.21</v>
          </cell>
          <cell r="O1189">
            <v>4</v>
          </cell>
        </row>
        <row r="1190">
          <cell r="M1190" t="str">
            <v>73/74GDBL</v>
          </cell>
          <cell r="N1190">
            <v>0</v>
          </cell>
          <cell r="O1190">
            <v>19.310600000000001</v>
          </cell>
        </row>
        <row r="1191">
          <cell r="M1191" t="str">
            <v>73/74BOKL</v>
          </cell>
          <cell r="N1191">
            <v>0</v>
          </cell>
          <cell r="O1191">
            <v>13.25</v>
          </cell>
        </row>
        <row r="1192">
          <cell r="M1192" t="str">
            <v>73/74TDBL</v>
          </cell>
          <cell r="N1192">
            <v>0</v>
          </cell>
          <cell r="O1192">
            <v>15</v>
          </cell>
        </row>
        <row r="1193">
          <cell r="M1193" t="str">
            <v>73/74BPCL</v>
          </cell>
          <cell r="N1193">
            <v>20</v>
          </cell>
          <cell r="O1193">
            <v>0</v>
          </cell>
        </row>
        <row r="1194">
          <cell r="M1194" t="str">
            <v>73/74NHAEL</v>
          </cell>
          <cell r="N1194">
            <v>5</v>
          </cell>
          <cell r="O1194">
            <v>5</v>
          </cell>
        </row>
        <row r="1195">
          <cell r="M1195" t="str">
            <v>73/74SADBL</v>
          </cell>
          <cell r="N1195">
            <v>9.3000000000000007</v>
          </cell>
          <cell r="O1195">
            <v>2.5</v>
          </cell>
        </row>
        <row r="1196">
          <cell r="M1196" t="str">
            <v>73/74SIFC</v>
          </cell>
          <cell r="N1196">
            <v>0</v>
          </cell>
          <cell r="O1196">
            <v>26.57</v>
          </cell>
        </row>
        <row r="1197">
          <cell r="M1197" t="str">
            <v>73/74NCDB</v>
          </cell>
          <cell r="N1197">
            <v>0.45</v>
          </cell>
          <cell r="O1197">
            <v>8.61</v>
          </cell>
        </row>
        <row r="1198">
          <cell r="M1198" t="str">
            <v>73/74WDBL</v>
          </cell>
          <cell r="N1198">
            <v>0.91</v>
          </cell>
          <cell r="O1198">
            <v>17.41</v>
          </cell>
        </row>
        <row r="1199">
          <cell r="M1199" t="str">
            <v>73/74RADHI</v>
          </cell>
          <cell r="N1199">
            <v>0.6</v>
          </cell>
          <cell r="O1199">
            <v>10</v>
          </cell>
        </row>
        <row r="1200">
          <cell r="M1200" t="str">
            <v>73/74SLICL</v>
          </cell>
          <cell r="N1200">
            <v>0.63</v>
          </cell>
          <cell r="O1200">
            <v>12</v>
          </cell>
        </row>
        <row r="1201">
          <cell r="M1201" t="str">
            <v>73/74NIBPO</v>
          </cell>
          <cell r="N1201">
            <v>25</v>
          </cell>
          <cell r="O1201">
            <v>15</v>
          </cell>
        </row>
        <row r="1202">
          <cell r="M1202" t="str">
            <v>73/74NABILP</v>
          </cell>
          <cell r="N1202">
            <v>18</v>
          </cell>
          <cell r="O1202">
            <v>30</v>
          </cell>
        </row>
        <row r="1203">
          <cell r="M1203" t="str">
            <v>73/74SHBL</v>
          </cell>
          <cell r="N1203">
            <v>1.21</v>
          </cell>
          <cell r="O1203">
            <v>23</v>
          </cell>
        </row>
        <row r="1204">
          <cell r="M1204" t="str">
            <v>73/74JEFL</v>
          </cell>
          <cell r="N1204">
            <v>0</v>
          </cell>
          <cell r="O1204">
            <v>10</v>
          </cell>
        </row>
        <row r="1205">
          <cell r="M1205" t="str">
            <v>80/81PRIN</v>
          </cell>
          <cell r="N1205">
            <v>0.94740000000000002</v>
          </cell>
          <cell r="O1205">
            <v>18</v>
          </cell>
        </row>
        <row r="1206">
          <cell r="M1206" t="str">
            <v>80/81UAIL</v>
          </cell>
          <cell r="N1206">
            <v>0.52629999999999999</v>
          </cell>
          <cell r="O1206">
            <v>10</v>
          </cell>
        </row>
        <row r="1207">
          <cell r="M1207" t="str">
            <v>80/81ALICL</v>
          </cell>
          <cell r="N1207">
            <v>0.26840000000000003</v>
          </cell>
          <cell r="O1207">
            <v>5.0999999999999996</v>
          </cell>
        </row>
        <row r="1208">
          <cell r="M1208" t="str">
            <v>80/81HLI</v>
          </cell>
          <cell r="N1208">
            <v>8</v>
          </cell>
          <cell r="O1208">
            <v>0</v>
          </cell>
        </row>
        <row r="1209">
          <cell r="M1209" t="str">
            <v>80/81LICN</v>
          </cell>
          <cell r="N1209">
            <v>0.52600000000000002</v>
          </cell>
          <cell r="O1209">
            <v>10</v>
          </cell>
        </row>
        <row r="1210">
          <cell r="M1210" t="str">
            <v>80/81NLICL</v>
          </cell>
          <cell r="N1210">
            <v>10</v>
          </cell>
          <cell r="O1210">
            <v>5</v>
          </cell>
        </row>
        <row r="1211">
          <cell r="M1211" t="str">
            <v>80/81NLG</v>
          </cell>
          <cell r="N1211">
            <v>0.13159999999999999</v>
          </cell>
          <cell r="O1211">
            <v>2.5</v>
          </cell>
        </row>
        <row r="1212">
          <cell r="M1212" t="str">
            <v>80/81RNLI</v>
          </cell>
          <cell r="N1212">
            <v>0.63149999999999995</v>
          </cell>
          <cell r="O1212">
            <v>12</v>
          </cell>
        </row>
        <row r="1213">
          <cell r="M1213" t="str">
            <v>80/81HRL</v>
          </cell>
          <cell r="N1213">
            <v>0.24</v>
          </cell>
          <cell r="O1213">
            <v>4.5</v>
          </cell>
        </row>
        <row r="1214">
          <cell r="M1214" t="str">
            <v>80/81PMLI</v>
          </cell>
          <cell r="N1214">
            <v>0.42099999999999999</v>
          </cell>
          <cell r="O1214">
            <v>8</v>
          </cell>
        </row>
        <row r="1215">
          <cell r="M1215" t="str">
            <v>80/81NIL</v>
          </cell>
          <cell r="N1215">
            <v>0.36840000000000001</v>
          </cell>
          <cell r="O1215">
            <v>7</v>
          </cell>
        </row>
        <row r="1216">
          <cell r="M1216" t="str">
            <v>80/81SALICO</v>
          </cell>
          <cell r="N1216">
            <v>15</v>
          </cell>
          <cell r="O1216">
            <v>0</v>
          </cell>
        </row>
        <row r="1217">
          <cell r="M1217" t="str">
            <v>80/81NOCL</v>
          </cell>
          <cell r="N1217">
            <v>10</v>
          </cell>
          <cell r="O1217">
            <v>0</v>
          </cell>
        </row>
        <row r="1218">
          <cell r="M1218" t="str">
            <v>80/81SMFBS</v>
          </cell>
          <cell r="N1218">
            <v>0.26319999999999999</v>
          </cell>
          <cell r="O1218">
            <v>5</v>
          </cell>
        </row>
        <row r="1219">
          <cell r="M1219" t="str">
            <v>80/81NICL</v>
          </cell>
          <cell r="N1219">
            <v>0.79</v>
          </cell>
          <cell r="O1219">
            <v>15</v>
          </cell>
        </row>
        <row r="1220">
          <cell r="M1220" t="str">
            <v>80/81SLBBL</v>
          </cell>
          <cell r="N1220">
            <v>0.71050000000000002</v>
          </cell>
          <cell r="O1220">
            <v>13.5</v>
          </cell>
        </row>
        <row r="1221">
          <cell r="M1221" t="str">
            <v>80/81SRLI</v>
          </cell>
          <cell r="N1221">
            <v>8</v>
          </cell>
          <cell r="O1221">
            <v>1.2488999999999999</v>
          </cell>
        </row>
        <row r="1222">
          <cell r="M1222" t="str">
            <v>80/81CLI</v>
          </cell>
          <cell r="N1222">
            <v>1.4201999999999999</v>
          </cell>
          <cell r="O1222">
            <v>26.984100000000002</v>
          </cell>
        </row>
        <row r="1223">
          <cell r="M1223" t="str">
            <v>80/81ILI</v>
          </cell>
          <cell r="N1223">
            <v>21.052600000000002</v>
          </cell>
          <cell r="O1223">
            <v>0</v>
          </cell>
        </row>
        <row r="1224">
          <cell r="M1224" t="str">
            <v>80/81HEI</v>
          </cell>
          <cell r="N1224">
            <v>8.75</v>
          </cell>
          <cell r="O1224">
            <v>0</v>
          </cell>
        </row>
        <row r="1225">
          <cell r="M1225" t="str">
            <v>80/81SGIC</v>
          </cell>
          <cell r="N1225">
            <v>0.3947</v>
          </cell>
          <cell r="O1225">
            <v>7.5</v>
          </cell>
        </row>
        <row r="1226">
          <cell r="M1226" t="str">
            <v>80/81IGI</v>
          </cell>
          <cell r="N1226">
            <v>9.7368000000000006</v>
          </cell>
          <cell r="O1226">
            <v>0</v>
          </cell>
        </row>
        <row r="1227">
          <cell r="M1227" t="str">
            <v>80/81SPIL</v>
          </cell>
          <cell r="N1227">
            <v>30</v>
          </cell>
          <cell r="O1227">
            <v>0</v>
          </cell>
        </row>
        <row r="1228">
          <cell r="M1228" t="str">
            <v>80/81SICL</v>
          </cell>
          <cell r="N1228">
            <v>0.52629999999999999</v>
          </cell>
          <cell r="O1228">
            <v>10</v>
          </cell>
        </row>
        <row r="1229">
          <cell r="M1229" t="str">
            <v>80/81NLIC</v>
          </cell>
          <cell r="N1229">
            <v>11.05</v>
          </cell>
          <cell r="O1229">
            <v>10</v>
          </cell>
        </row>
        <row r="1230">
          <cell r="M1230" t="str">
            <v>80/81STC</v>
          </cell>
          <cell r="N1230">
            <v>10</v>
          </cell>
          <cell r="O1230">
            <v>0</v>
          </cell>
        </row>
        <row r="1231">
          <cell r="M1231" t="str">
            <v>80/81SMATA</v>
          </cell>
          <cell r="N1231">
            <v>0.26319999999999999</v>
          </cell>
          <cell r="O1231">
            <v>5</v>
          </cell>
        </row>
        <row r="1232">
          <cell r="M1232" t="str">
            <v>80/81HIFL</v>
          </cell>
          <cell r="N1232">
            <v>5.5263</v>
          </cell>
          <cell r="O1232">
            <v>5</v>
          </cell>
        </row>
        <row r="1233">
          <cell r="M1233" t="str">
            <v>80/81KPCL</v>
          </cell>
          <cell r="N1233">
            <v>0.36840000000000001</v>
          </cell>
          <cell r="O1233">
            <v>7</v>
          </cell>
        </row>
        <row r="1234">
          <cell r="M1234" t="str">
            <v>80/81ANLB</v>
          </cell>
          <cell r="N1234">
            <v>0.75</v>
          </cell>
          <cell r="O1234">
            <v>14.25</v>
          </cell>
        </row>
        <row r="1235">
          <cell r="M1235" t="str">
            <v>80/81NEPSE</v>
          </cell>
          <cell r="N1235">
            <v>75</v>
          </cell>
          <cell r="O1235">
            <v>0</v>
          </cell>
        </row>
        <row r="1236">
          <cell r="M1236" t="str">
            <v>80/81KHSL</v>
          </cell>
          <cell r="N1236">
            <v>20</v>
          </cell>
          <cell r="O1236">
            <v>0</v>
          </cell>
        </row>
        <row r="1237">
          <cell r="M1237" t="str">
            <v>80/81NTC</v>
          </cell>
          <cell r="N1237">
            <v>30</v>
          </cell>
          <cell r="O1237">
            <v>0</v>
          </cell>
        </row>
        <row r="1238">
          <cell r="M1238" t="str">
            <v>80/81GVL</v>
          </cell>
          <cell r="N1238">
            <v>0.52629999999999999</v>
          </cell>
          <cell r="O1238">
            <v>10</v>
          </cell>
        </row>
        <row r="1239">
          <cell r="M1239" t="str">
            <v>80/81CIT</v>
          </cell>
          <cell r="N1239">
            <v>6</v>
          </cell>
          <cell r="O1239">
            <v>7</v>
          </cell>
        </row>
        <row r="1240">
          <cell r="M1240" t="str">
            <v>80/81CDS</v>
          </cell>
          <cell r="N1240">
            <v>100</v>
          </cell>
          <cell r="O1240">
            <v>0</v>
          </cell>
        </row>
        <row r="1241">
          <cell r="M1241" t="str">
            <v>80/81NCHL</v>
          </cell>
          <cell r="N1241">
            <v>1</v>
          </cell>
          <cell r="O1241">
            <v>19</v>
          </cell>
        </row>
        <row r="1242">
          <cell r="M1242" t="str">
            <v>80/81LBBL</v>
          </cell>
          <cell r="N1242">
            <v>4</v>
          </cell>
          <cell r="O1242">
            <v>3</v>
          </cell>
        </row>
        <row r="1243">
          <cell r="M1243" t="str">
            <v>80/81GBBL</v>
          </cell>
          <cell r="N1243">
            <v>5</v>
          </cell>
          <cell r="O1243">
            <v>0</v>
          </cell>
        </row>
        <row r="1244">
          <cell r="M1244" t="str">
            <v>80/81ADBL</v>
          </cell>
          <cell r="N1244">
            <v>7.53</v>
          </cell>
          <cell r="O1244">
            <v>3</v>
          </cell>
        </row>
        <row r="1245">
          <cell r="M1245" t="str">
            <v>80/81SARBTM</v>
          </cell>
          <cell r="N1245">
            <v>3</v>
          </cell>
          <cell r="O1245">
            <v>7</v>
          </cell>
        </row>
        <row r="1246">
          <cell r="M1246" t="str">
            <v>80/81BPCL</v>
          </cell>
          <cell r="N1246">
            <v>5</v>
          </cell>
          <cell r="O1246">
            <v>0</v>
          </cell>
        </row>
        <row r="1247">
          <cell r="M1247" t="str">
            <v>80/81NRNDFL</v>
          </cell>
          <cell r="N1247">
            <v>4</v>
          </cell>
          <cell r="O1247">
            <v>0</v>
          </cell>
        </row>
        <row r="1248">
          <cell r="M1248" t="str">
            <v>80/81NIIFL</v>
          </cell>
          <cell r="N1248">
            <v>0.27</v>
          </cell>
          <cell r="O1248">
            <v>4.88</v>
          </cell>
        </row>
        <row r="1249">
          <cell r="M1249" t="str">
            <v>80/81GRDBL</v>
          </cell>
          <cell r="N1249">
            <v>0.30270000000000002</v>
          </cell>
          <cell r="O1249">
            <v>5.75</v>
          </cell>
        </row>
        <row r="1250">
          <cell r="M1250" t="str">
            <v>80/81NESDO</v>
          </cell>
          <cell r="N1250">
            <v>0.75</v>
          </cell>
          <cell r="O1250">
            <v>14.25</v>
          </cell>
        </row>
        <row r="1251">
          <cell r="M1251" t="str">
            <v>80/81SADBL</v>
          </cell>
          <cell r="N1251">
            <v>0.19</v>
          </cell>
          <cell r="O1251">
            <v>3.65</v>
          </cell>
        </row>
        <row r="1252">
          <cell r="M1252" t="str">
            <v>80/81CEL</v>
          </cell>
          <cell r="N1252">
            <v>0</v>
          </cell>
          <cell r="O1252">
            <v>8.5</v>
          </cell>
        </row>
        <row r="1253">
          <cell r="M1253" t="str">
            <v>80/81CHCL</v>
          </cell>
          <cell r="N1253">
            <v>2</v>
          </cell>
          <cell r="O1253">
            <v>10</v>
          </cell>
        </row>
        <row r="1254">
          <cell r="M1254" t="str">
            <v>80/81MERO</v>
          </cell>
          <cell r="N1254">
            <v>0.3947</v>
          </cell>
          <cell r="O1254">
            <v>7.5</v>
          </cell>
        </row>
        <row r="1255">
          <cell r="M1255" t="str">
            <v>80/81NHDL</v>
          </cell>
          <cell r="N1255">
            <v>0.42</v>
          </cell>
          <cell r="O1255">
            <v>8</v>
          </cell>
        </row>
        <row r="1256">
          <cell r="M1256" t="str">
            <v>80/81SHIVM</v>
          </cell>
          <cell r="N1256">
            <v>0.45</v>
          </cell>
          <cell r="O1256">
            <v>8.5500000000000007</v>
          </cell>
        </row>
        <row r="1257">
          <cell r="M1257" t="str">
            <v>80/81MLBL</v>
          </cell>
          <cell r="N1257">
            <v>4</v>
          </cell>
          <cell r="O1257">
            <v>3</v>
          </cell>
        </row>
        <row r="1258">
          <cell r="M1258" t="str">
            <v>80/81DDBL</v>
          </cell>
          <cell r="N1258">
            <v>0.5</v>
          </cell>
          <cell r="O1258">
            <v>9.5</v>
          </cell>
        </row>
        <row r="1259">
          <cell r="M1259" t="str">
            <v>80/81RADHI</v>
          </cell>
          <cell r="N1259">
            <v>0.25</v>
          </cell>
          <cell r="O1259">
            <v>4.75</v>
          </cell>
        </row>
        <row r="1260">
          <cell r="M1260" t="str">
            <v>80/81KMCDB</v>
          </cell>
          <cell r="N1260">
            <v>0.5</v>
          </cell>
          <cell r="O1260">
            <v>9.5</v>
          </cell>
        </row>
        <row r="1261">
          <cell r="M1261" t="str">
            <v>80/81HIDCL</v>
          </cell>
          <cell r="N1261">
            <v>5.25</v>
          </cell>
          <cell r="O1261">
            <v>0</v>
          </cell>
        </row>
        <row r="1262">
          <cell r="M1262" t="str">
            <v>80/81SHPC</v>
          </cell>
          <cell r="N1262">
            <v>0.52629999999999999</v>
          </cell>
          <cell r="O1262">
            <v>10</v>
          </cell>
        </row>
        <row r="1263">
          <cell r="M1263" t="str">
            <v>80/81ICFC</v>
          </cell>
          <cell r="N1263">
            <v>5.2632000000000003</v>
          </cell>
          <cell r="O1263">
            <v>0</v>
          </cell>
        </row>
        <row r="1264">
          <cell r="M1264" t="str">
            <v>80/81MFIL</v>
          </cell>
          <cell r="N1264">
            <v>6.35</v>
          </cell>
          <cell r="O1264">
            <v>0</v>
          </cell>
        </row>
        <row r="1265">
          <cell r="M1265" t="str">
            <v>80/81HDL</v>
          </cell>
          <cell r="N1265">
            <v>5</v>
          </cell>
          <cell r="O1265">
            <v>15</v>
          </cell>
        </row>
        <row r="1266">
          <cell r="M1266" t="str">
            <v>80/81SBL</v>
          </cell>
          <cell r="N1266">
            <v>4</v>
          </cell>
          <cell r="O1266">
            <v>0</v>
          </cell>
        </row>
        <row r="1267">
          <cell r="M1267" t="str">
            <v>80/81MLBBL</v>
          </cell>
          <cell r="N1267">
            <v>0.75</v>
          </cell>
          <cell r="O1267">
            <v>14.25</v>
          </cell>
        </row>
        <row r="1268">
          <cell r="M1268" t="str">
            <v>80/81CBBL</v>
          </cell>
          <cell r="N1268">
            <v>7</v>
          </cell>
          <cell r="O1268">
            <v>8</v>
          </cell>
        </row>
        <row r="1269">
          <cell r="M1269" t="str">
            <v>80/81TRH</v>
          </cell>
          <cell r="N1269">
            <v>11</v>
          </cell>
          <cell r="O1269">
            <v>0</v>
          </cell>
        </row>
        <row r="1270">
          <cell r="M1270" t="str">
            <v>80/81SBI</v>
          </cell>
          <cell r="N1270">
            <v>6.85</v>
          </cell>
          <cell r="O1270">
            <v>3.8</v>
          </cell>
        </row>
        <row r="1271">
          <cell r="M1271" t="str">
            <v>80/81SIFC</v>
          </cell>
          <cell r="N1271">
            <v>9.8199999999999996E-2</v>
          </cell>
          <cell r="O1271">
            <v>1.8658999999999999</v>
          </cell>
        </row>
        <row r="1272">
          <cell r="M1272" t="str">
            <v>80/81MEN</v>
          </cell>
          <cell r="N1272">
            <v>0.78949999999999998</v>
          </cell>
          <cell r="O1272">
            <v>15</v>
          </cell>
        </row>
        <row r="1273">
          <cell r="M1273" t="str">
            <v>80/81NATBIL</v>
          </cell>
          <cell r="N1273">
            <v>5.26</v>
          </cell>
          <cell r="O1273">
            <v>0</v>
          </cell>
        </row>
        <row r="1274">
          <cell r="M1274" t="str">
            <v>80/81SKBBL</v>
          </cell>
          <cell r="N1274">
            <v>0.7</v>
          </cell>
          <cell r="O1274">
            <v>13.3</v>
          </cell>
        </row>
        <row r="1275">
          <cell r="M1275" t="str">
            <v>80/81LSL</v>
          </cell>
          <cell r="N1275">
            <v>0.26</v>
          </cell>
          <cell r="O1275">
            <v>5</v>
          </cell>
        </row>
        <row r="1276">
          <cell r="M1276" t="str">
            <v>80/81NIMBAC</v>
          </cell>
          <cell r="N1276">
            <v>25</v>
          </cell>
          <cell r="O1276">
            <v>0</v>
          </cell>
        </row>
        <row r="1277">
          <cell r="M1277" t="str">
            <v>80/81SJLIC</v>
          </cell>
          <cell r="N1277">
            <v>20</v>
          </cell>
          <cell r="O1277">
            <v>0</v>
          </cell>
        </row>
        <row r="1278">
          <cell r="M1278" t="str">
            <v>80/81EVL</v>
          </cell>
          <cell r="N1278">
            <v>10</v>
          </cell>
          <cell r="O1278">
            <v>0</v>
          </cell>
        </row>
        <row r="1279">
          <cell r="M1279" t="str">
            <v>80/81LCL</v>
          </cell>
          <cell r="N1279">
            <v>0</v>
          </cell>
          <cell r="O1279">
            <v>3.15</v>
          </cell>
        </row>
        <row r="1280">
          <cell r="M1280" t="str">
            <v>80/81LHL</v>
          </cell>
          <cell r="N1280">
            <v>0</v>
          </cell>
          <cell r="O1280">
            <v>5.25</v>
          </cell>
        </row>
        <row r="1281">
          <cell r="M1281" t="str">
            <v>80/81NRN</v>
          </cell>
          <cell r="N1281">
            <v>0.26319999999999999</v>
          </cell>
          <cell r="O1281">
            <v>5</v>
          </cell>
        </row>
        <row r="1282">
          <cell r="M1282" t="str">
            <v>80/81KBSH</v>
          </cell>
          <cell r="N1282">
            <v>0.52359999999999995</v>
          </cell>
          <cell r="O1282">
            <v>10</v>
          </cell>
        </row>
        <row r="1283">
          <cell r="M1283" t="str">
            <v>80/81AADHYANTA</v>
          </cell>
          <cell r="N1283">
            <v>3.75</v>
          </cell>
          <cell r="O1283">
            <v>0</v>
          </cell>
        </row>
        <row r="1284">
          <cell r="M1284" t="str">
            <v>80/81JBLB</v>
          </cell>
          <cell r="N1284">
            <v>0.73680000000000001</v>
          </cell>
          <cell r="O1284">
            <v>14</v>
          </cell>
        </row>
        <row r="1285">
          <cell r="M1285" t="str">
            <v>80/81MDB</v>
          </cell>
          <cell r="N1285">
            <v>0.50039999999999996</v>
          </cell>
          <cell r="O1285">
            <v>9.5078999999999994</v>
          </cell>
        </row>
        <row r="1286">
          <cell r="M1286" t="str">
            <v>80/81UMRH</v>
          </cell>
          <cell r="N1286">
            <v>0.21099999999999999</v>
          </cell>
          <cell r="O1286">
            <v>4</v>
          </cell>
        </row>
        <row r="1287">
          <cell r="M1287" t="str">
            <v>80/81KBC</v>
          </cell>
          <cell r="N1287">
            <v>15.7895</v>
          </cell>
          <cell r="O1287">
            <v>0</v>
          </cell>
        </row>
        <row r="1288">
          <cell r="M1288" t="str">
            <v>80/81BNT</v>
          </cell>
          <cell r="N1288">
            <v>50</v>
          </cell>
          <cell r="O1288">
            <v>0</v>
          </cell>
        </row>
        <row r="1289">
          <cell r="M1289" t="str">
            <v>80/81NFML</v>
          </cell>
          <cell r="N1289">
            <v>5</v>
          </cell>
          <cell r="O1289">
            <v>0</v>
          </cell>
        </row>
        <row r="1290">
          <cell r="M1290" t="str">
            <v>80/81SWMF</v>
          </cell>
          <cell r="N1290">
            <v>0.96240000000000003</v>
          </cell>
          <cell r="O1290">
            <v>6</v>
          </cell>
        </row>
        <row r="1291">
          <cell r="M1291" t="str">
            <v>80/81SCB</v>
          </cell>
          <cell r="N1291">
            <v>19</v>
          </cell>
          <cell r="O1291">
            <v>6.5</v>
          </cell>
        </row>
        <row r="1292">
          <cell r="M1292" t="str">
            <v>80/81SHINE</v>
          </cell>
          <cell r="N1292">
            <v>5</v>
          </cell>
          <cell r="O1292">
            <v>3</v>
          </cell>
        </row>
        <row r="1293">
          <cell r="M1293" t="str">
            <v>80/81NABIL</v>
          </cell>
          <cell r="N1293">
            <v>10</v>
          </cell>
          <cell r="O1293">
            <v>0</v>
          </cell>
        </row>
        <row r="1294">
          <cell r="M1294" t="str">
            <v>80/81SHL</v>
          </cell>
          <cell r="N1294">
            <v>26.842099999999999</v>
          </cell>
          <cell r="O1294">
            <v>10</v>
          </cell>
        </row>
        <row r="1295">
          <cell r="M1295" t="str">
            <v>80/81FMDBL</v>
          </cell>
          <cell r="N1295">
            <v>0.47</v>
          </cell>
          <cell r="O1295">
            <v>9</v>
          </cell>
        </row>
        <row r="1296">
          <cell r="M1296" t="str">
            <v>80/81BHDC</v>
          </cell>
          <cell r="N1296">
            <v>0</v>
          </cell>
          <cell r="O1296">
            <v>8</v>
          </cell>
        </row>
        <row r="1297">
          <cell r="M1297" t="str">
            <v>80/81PCBL</v>
          </cell>
          <cell r="N1297">
            <v>5</v>
          </cell>
          <cell r="O1297">
            <v>0</v>
          </cell>
        </row>
        <row r="1298">
          <cell r="M1298" t="str">
            <v>80/81SMJC</v>
          </cell>
          <cell r="N1298">
            <v>0.25</v>
          </cell>
          <cell r="O1298">
            <v>4.75</v>
          </cell>
        </row>
        <row r="1299">
          <cell r="M1299" t="str">
            <v>80/81NMFBS</v>
          </cell>
          <cell r="N1299">
            <v>0.75</v>
          </cell>
          <cell r="O1299">
            <v>14.25</v>
          </cell>
        </row>
        <row r="1300">
          <cell r="M1300" t="str">
            <v>80/81ICRA</v>
          </cell>
          <cell r="N1300">
            <v>57.396099999999997</v>
          </cell>
          <cell r="O1300">
            <v>0</v>
          </cell>
        </row>
        <row r="1301">
          <cell r="M1301" t="str">
            <v>80/81PRABHU</v>
          </cell>
          <cell r="N1301">
            <v>7.3684000000000003</v>
          </cell>
          <cell r="O1301">
            <v>0</v>
          </cell>
        </row>
        <row r="1302">
          <cell r="M1302" t="str">
            <v>80/81CARE</v>
          </cell>
          <cell r="N1302">
            <v>60</v>
          </cell>
          <cell r="O1302">
            <v>0</v>
          </cell>
        </row>
        <row r="1303">
          <cell r="M1303" t="str">
            <v>80/81SSUL</v>
          </cell>
          <cell r="N1303">
            <v>11</v>
          </cell>
          <cell r="O1303">
            <v>0</v>
          </cell>
        </row>
        <row r="1304">
          <cell r="M1304" t="str">
            <v>80/81HBLCL</v>
          </cell>
          <cell r="N1304">
            <v>7</v>
          </cell>
          <cell r="O1304">
            <v>0</v>
          </cell>
        </row>
        <row r="1305">
          <cell r="M1305" t="str">
            <v>80/81SMB</v>
          </cell>
          <cell r="N1305">
            <v>0.72499999999999998</v>
          </cell>
          <cell r="O1305">
            <v>13.775</v>
          </cell>
        </row>
        <row r="1306">
          <cell r="M1306" t="str">
            <v>80/81RSDC</v>
          </cell>
          <cell r="N1306">
            <v>0.5</v>
          </cell>
          <cell r="O1306">
            <v>9.5</v>
          </cell>
        </row>
        <row r="1307">
          <cell r="M1307" t="str">
            <v>80/81SANCAP</v>
          </cell>
          <cell r="N1307">
            <v>12</v>
          </cell>
          <cell r="O1307">
            <v>0</v>
          </cell>
        </row>
        <row r="1308">
          <cell r="M1308" t="str">
            <v>80/81API</v>
          </cell>
          <cell r="N1308">
            <v>0.26319999999999999</v>
          </cell>
          <cell r="O1308">
            <v>5</v>
          </cell>
        </row>
        <row r="1309">
          <cell r="M1309" t="str">
            <v>80/81NMBCAP</v>
          </cell>
          <cell r="N1309">
            <v>17</v>
          </cell>
          <cell r="O1309">
            <v>0</v>
          </cell>
        </row>
        <row r="1310">
          <cell r="M1310" t="str">
            <v>80/81SANIMA</v>
          </cell>
          <cell r="N1310">
            <v>5.2632000000000003</v>
          </cell>
          <cell r="O1310">
            <v>0</v>
          </cell>
        </row>
        <row r="1311">
          <cell r="M1311" t="str">
            <v>80/81MEDICARE</v>
          </cell>
          <cell r="N1311">
            <v>15</v>
          </cell>
          <cell r="O1311">
            <v>0</v>
          </cell>
        </row>
        <row r="1312">
          <cell r="M1312" t="str">
            <v>80/81H8020</v>
          </cell>
          <cell r="N1312">
            <v>6</v>
          </cell>
          <cell r="O1312">
            <v>0</v>
          </cell>
        </row>
        <row r="1313">
          <cell r="M1313" t="str">
            <v>80/81GBIME</v>
          </cell>
          <cell r="N1313">
            <v>0</v>
          </cell>
          <cell r="O1313">
            <v>5.5</v>
          </cell>
        </row>
        <row r="1314">
          <cell r="M1314" t="str">
            <v>80/81CCAIL</v>
          </cell>
          <cell r="N1314">
            <v>0.26319999999999999</v>
          </cell>
          <cell r="O1314">
            <v>5</v>
          </cell>
        </row>
        <row r="1315">
          <cell r="M1315" t="str">
            <v>80/81AHPC</v>
          </cell>
          <cell r="N1315">
            <v>0.157</v>
          </cell>
          <cell r="O1315">
            <v>3</v>
          </cell>
        </row>
        <row r="1316">
          <cell r="M1316" t="str">
            <v>80/81Maruti</v>
          </cell>
          <cell r="N1316">
            <v>4</v>
          </cell>
          <cell r="O1316">
            <v>0</v>
          </cell>
        </row>
        <row r="1317">
          <cell r="M1317" t="str">
            <v>80/81FOWAD</v>
          </cell>
          <cell r="N1317">
            <v>0.7</v>
          </cell>
          <cell r="O1317">
            <v>13.3</v>
          </cell>
        </row>
        <row r="1318">
          <cell r="M1318" t="str">
            <v>80/81SWBBL</v>
          </cell>
          <cell r="N1318">
            <v>0.75</v>
          </cell>
          <cell r="O1318">
            <v>14.25</v>
          </cell>
        </row>
        <row r="1319">
          <cell r="M1319" t="str">
            <v>80/81RURU</v>
          </cell>
          <cell r="N1319">
            <v>0.78900000000000003</v>
          </cell>
          <cell r="O1319">
            <v>15</v>
          </cell>
        </row>
        <row r="1320">
          <cell r="M1320" t="str">
            <v>80/81CMF1</v>
          </cell>
          <cell r="N1320">
            <v>9</v>
          </cell>
          <cell r="O1320">
            <v>0</v>
          </cell>
        </row>
        <row r="1321">
          <cell r="M1321" t="str">
            <v>80/81CMF2</v>
          </cell>
          <cell r="N1321">
            <v>6.5</v>
          </cell>
          <cell r="O1321">
            <v>0</v>
          </cell>
        </row>
        <row r="1322">
          <cell r="M1322" t="str">
            <v>80/81C30MF</v>
          </cell>
          <cell r="N1322">
            <v>10</v>
          </cell>
          <cell r="O1322">
            <v>0</v>
          </cell>
        </row>
        <row r="1323">
          <cell r="M1323" t="str">
            <v>80/81MHL</v>
          </cell>
          <cell r="N1323">
            <v>0.26319999999999999</v>
          </cell>
          <cell r="O1323">
            <v>5</v>
          </cell>
        </row>
        <row r="1324">
          <cell r="M1324" t="str">
            <v>80/81SMHL</v>
          </cell>
          <cell r="N1324">
            <v>0.26</v>
          </cell>
          <cell r="O1324">
            <v>5</v>
          </cell>
        </row>
        <row r="1325">
          <cell r="M1325" t="str">
            <v>80/81UNL</v>
          </cell>
          <cell r="N1325">
            <v>1714</v>
          </cell>
          <cell r="O1325">
            <v>0</v>
          </cell>
        </row>
        <row r="1326">
          <cell r="M1326" t="str">
            <v>80/81SHLTD</v>
          </cell>
          <cell r="N1326">
            <v>2.5</v>
          </cell>
          <cell r="O1326">
            <v>0</v>
          </cell>
        </row>
        <row r="1327">
          <cell r="M1327" t="str">
            <v>80/81CZBIL</v>
          </cell>
          <cell r="N1327">
            <v>0.21</v>
          </cell>
          <cell r="O1327">
            <v>4</v>
          </cell>
        </row>
        <row r="1328">
          <cell r="M1328" t="str">
            <v>80/81ALBSL</v>
          </cell>
          <cell r="N1328">
            <v>0.75</v>
          </cell>
          <cell r="O1328">
            <v>14.25</v>
          </cell>
        </row>
        <row r="1329">
          <cell r="M1329" t="str">
            <v>80/81NMB50</v>
          </cell>
          <cell r="N1329">
            <v>15</v>
          </cell>
          <cell r="O1329">
            <v>0</v>
          </cell>
        </row>
        <row r="1330">
          <cell r="M1330" t="str">
            <v>80/81NSIF2</v>
          </cell>
          <cell r="N1330">
            <v>10</v>
          </cell>
          <cell r="O1330">
            <v>0</v>
          </cell>
        </row>
        <row r="1331">
          <cell r="M1331" t="str">
            <v>80/81PSF</v>
          </cell>
          <cell r="N1331">
            <v>10</v>
          </cell>
          <cell r="O1331">
            <v>0</v>
          </cell>
        </row>
        <row r="1332">
          <cell r="M1332" t="str">
            <v>80/81PRSF</v>
          </cell>
          <cell r="N1332">
            <v>8.5</v>
          </cell>
          <cell r="O1332">
            <v>0</v>
          </cell>
        </row>
        <row r="1333">
          <cell r="M1333" t="str">
            <v>80/81SAHAS</v>
          </cell>
          <cell r="N1333">
            <v>0.42099999999999999</v>
          </cell>
          <cell r="O1333">
            <v>8</v>
          </cell>
        </row>
        <row r="1334">
          <cell r="M1334" t="str">
            <v>80/81CHDC</v>
          </cell>
          <cell r="N1334">
            <v>0</v>
          </cell>
          <cell r="O1334">
            <v>11</v>
          </cell>
        </row>
        <row r="1335">
          <cell r="M1335" t="str">
            <v>80/81AELTD</v>
          </cell>
          <cell r="N1335">
            <v>5.2629999999999999</v>
          </cell>
          <cell r="O1335">
            <v>0</v>
          </cell>
        </row>
        <row r="1336">
          <cell r="M1336" t="str">
            <v>80/81OHL</v>
          </cell>
          <cell r="N1336">
            <v>0.26319999999999999</v>
          </cell>
          <cell r="O1336">
            <v>5</v>
          </cell>
        </row>
        <row r="1337">
          <cell r="M1337" t="str">
            <v>80/81HATHY</v>
          </cell>
          <cell r="N1337">
            <v>0.52600000000000002</v>
          </cell>
          <cell r="O1337">
            <v>10</v>
          </cell>
        </row>
        <row r="1338">
          <cell r="M1338" t="str">
            <v>80/81GIBF1</v>
          </cell>
          <cell r="N1338">
            <v>5</v>
          </cell>
          <cell r="O1338">
            <v>0</v>
          </cell>
        </row>
        <row r="1339">
          <cell r="M1339" t="str">
            <v>80/81NSDL</v>
          </cell>
          <cell r="N1339">
            <v>8</v>
          </cell>
          <cell r="O1339">
            <v>0</v>
          </cell>
        </row>
        <row r="1340">
          <cell r="M1340" t="str">
            <v>80/81ISCL</v>
          </cell>
          <cell r="N1340">
            <v>0</v>
          </cell>
          <cell r="O1340">
            <v>25</v>
          </cell>
        </row>
        <row r="1341">
          <cell r="M1341" t="str">
            <v>80/81KSBBL</v>
          </cell>
          <cell r="N1341">
            <v>5</v>
          </cell>
          <cell r="O1341">
            <v>7</v>
          </cell>
        </row>
        <row r="1342">
          <cell r="M1342" t="str">
            <v>80/81NLO</v>
          </cell>
          <cell r="N1342">
            <v>5</v>
          </cell>
          <cell r="O1342">
            <v>20</v>
          </cell>
        </row>
        <row r="1343">
          <cell r="M1343" t="str">
            <v>80/81SIDCL</v>
          </cell>
          <cell r="N1343">
            <v>25</v>
          </cell>
          <cell r="O1343">
            <v>0</v>
          </cell>
        </row>
        <row r="1344">
          <cell r="M1344" t="str">
            <v>80/81NBF2</v>
          </cell>
          <cell r="N1344">
            <v>8</v>
          </cell>
          <cell r="O1344">
            <v>0</v>
          </cell>
        </row>
        <row r="1345">
          <cell r="M1345" t="str">
            <v>80/81NFCF</v>
          </cell>
          <cell r="N1345">
            <v>5</v>
          </cell>
          <cell r="O1345">
            <v>0</v>
          </cell>
        </row>
        <row r="1346">
          <cell r="M1346" t="str">
            <v>80/81RBBMBL</v>
          </cell>
          <cell r="N1346">
            <v>18</v>
          </cell>
          <cell r="O1346">
            <v>0</v>
          </cell>
        </row>
        <row r="1347">
          <cell r="M1347" t="str">
            <v>80/81GLBSL</v>
          </cell>
          <cell r="N1347">
            <v>0.75</v>
          </cell>
          <cell r="O1347">
            <v>14.25</v>
          </cell>
        </row>
        <row r="1348">
          <cell r="M1348" t="str">
            <v>80/81BGWT</v>
          </cell>
          <cell r="N1348">
            <v>10.736800000000001</v>
          </cell>
          <cell r="O1348">
            <v>4</v>
          </cell>
        </row>
        <row r="1349">
          <cell r="M1349" t="str">
            <v>80/81BFIINL</v>
          </cell>
          <cell r="N1349">
            <v>14.74</v>
          </cell>
          <cell r="O1349">
            <v>0</v>
          </cell>
        </row>
        <row r="1350">
          <cell r="M1350" t="str">
            <v>80/81NIBLGF</v>
          </cell>
          <cell r="N1350">
            <v>6.35</v>
          </cell>
          <cell r="O1350">
            <v>0</v>
          </cell>
        </row>
        <row r="1351">
          <cell r="M1351" t="str">
            <v>80/81MANDU</v>
          </cell>
          <cell r="N1351">
            <v>12</v>
          </cell>
          <cell r="O1351">
            <v>0</v>
          </cell>
        </row>
        <row r="1352">
          <cell r="M1352" t="str">
            <v>80/81MuktinathCap</v>
          </cell>
          <cell r="N1352">
            <v>7.5</v>
          </cell>
          <cell r="O1352">
            <v>0</v>
          </cell>
        </row>
        <row r="1353">
          <cell r="M1353" t="str">
            <v>80/81EBL</v>
          </cell>
          <cell r="N1353">
            <v>5.53</v>
          </cell>
          <cell r="O1353">
            <v>10</v>
          </cell>
        </row>
        <row r="1354">
          <cell r="M1354" t="str">
            <v>80/81RMF1</v>
          </cell>
          <cell r="N1354">
            <v>3.81</v>
          </cell>
          <cell r="O1354">
            <v>0</v>
          </cell>
        </row>
        <row r="1355">
          <cell r="M1355" t="str">
            <v>80/81RMF2</v>
          </cell>
          <cell r="N1355">
            <v>8.74</v>
          </cell>
          <cell r="O1355">
            <v>0</v>
          </cell>
        </row>
        <row r="1356">
          <cell r="M1356" t="str">
            <v>80/81PLO</v>
          </cell>
          <cell r="N1356">
            <v>10.526</v>
          </cell>
          <cell r="O1356">
            <v>0</v>
          </cell>
        </row>
        <row r="1357">
          <cell r="M1357" t="str">
            <v>80/81SMH</v>
          </cell>
          <cell r="N1357">
            <v>5.6310000000000002</v>
          </cell>
          <cell r="O1357">
            <v>7</v>
          </cell>
        </row>
        <row r="1358">
          <cell r="M1358" t="str">
            <v>80/81SAEF</v>
          </cell>
          <cell r="N1358">
            <v>15</v>
          </cell>
          <cell r="O1358">
            <v>0</v>
          </cell>
        </row>
        <row r="1359">
          <cell r="M1359" t="str">
            <v>80/81SAGF</v>
          </cell>
          <cell r="N1359">
            <v>10</v>
          </cell>
          <cell r="O1359">
            <v>0</v>
          </cell>
        </row>
        <row r="1360">
          <cell r="M1360" t="str">
            <v>80/81CBILSL</v>
          </cell>
          <cell r="N1360">
            <v>5.26</v>
          </cell>
          <cell r="O1360">
            <v>0</v>
          </cell>
        </row>
        <row r="1361">
          <cell r="M1361" t="str">
            <v>80/81KEF</v>
          </cell>
          <cell r="N1361">
            <v>9.5</v>
          </cell>
          <cell r="O1361">
            <v>0</v>
          </cell>
        </row>
        <row r="1362">
          <cell r="M1362" t="str">
            <v>80/81KDBY</v>
          </cell>
          <cell r="N1362">
            <v>9.5</v>
          </cell>
          <cell r="O1362">
            <v>0</v>
          </cell>
        </row>
        <row r="1363">
          <cell r="M1363" t="str">
            <v>80/81SIGS3</v>
          </cell>
          <cell r="N1363">
            <v>7</v>
          </cell>
          <cell r="O1363">
            <v>0</v>
          </cell>
        </row>
        <row r="1364">
          <cell r="M1364" t="str">
            <v>80/81CBIL</v>
          </cell>
          <cell r="N1364">
            <v>15.5</v>
          </cell>
          <cell r="O1364">
            <v>0</v>
          </cell>
        </row>
        <row r="1365">
          <cell r="M1365" t="str">
            <v>80/81SFEF</v>
          </cell>
          <cell r="N1365">
            <v>4.5</v>
          </cell>
          <cell r="O1365">
            <v>0</v>
          </cell>
        </row>
        <row r="1366">
          <cell r="M1366" t="str">
            <v>80/81SFMF</v>
          </cell>
          <cell r="N1366">
            <v>12.5</v>
          </cell>
          <cell r="O1366">
            <v>0</v>
          </cell>
        </row>
        <row r="1367">
          <cell r="M1367" t="str">
            <v>80/81NICSF</v>
          </cell>
          <cell r="N1367">
            <v>14</v>
          </cell>
          <cell r="O1367">
            <v>0</v>
          </cell>
        </row>
        <row r="1368">
          <cell r="M1368" t="str">
            <v>80/81NICFC</v>
          </cell>
          <cell r="N1368">
            <v>10.5</v>
          </cell>
          <cell r="O1368">
            <v>0</v>
          </cell>
        </row>
        <row r="1369">
          <cell r="M1369" t="str">
            <v>80/81NADDF</v>
          </cell>
          <cell r="N1369">
            <v>10</v>
          </cell>
          <cell r="O1369">
            <v>0</v>
          </cell>
        </row>
        <row r="1370">
          <cell r="M1370" t="str">
            <v>80/81NICGF</v>
          </cell>
          <cell r="N1370">
            <v>9.5</v>
          </cell>
          <cell r="O1370">
            <v>0</v>
          </cell>
        </row>
        <row r="1371">
          <cell r="M1371" t="str">
            <v>80/81NICBF</v>
          </cell>
          <cell r="N1371">
            <v>9.25</v>
          </cell>
          <cell r="O1371">
            <v>0</v>
          </cell>
        </row>
        <row r="1372">
          <cell r="M1372" t="str">
            <v>80/81NICACL</v>
          </cell>
          <cell r="N1372">
            <v>52.53</v>
          </cell>
          <cell r="O1372">
            <v>0</v>
          </cell>
        </row>
        <row r="1373">
          <cell r="M1373" t="str">
            <v>80/81LVF2</v>
          </cell>
          <cell r="N1373">
            <v>4.5</v>
          </cell>
          <cell r="O1373">
            <v>0</v>
          </cell>
        </row>
        <row r="1374">
          <cell r="M1374" t="str">
            <v>80/81LUK</v>
          </cell>
          <cell r="N1374">
            <v>7.5</v>
          </cell>
          <cell r="O1374">
            <v>0</v>
          </cell>
        </row>
        <row r="1375">
          <cell r="M1375" t="str">
            <v>81/82ILI</v>
          </cell>
          <cell r="N1375">
            <v>10.526300000000001</v>
          </cell>
          <cell r="O1375">
            <v>0</v>
          </cell>
        </row>
        <row r="1376">
          <cell r="M1376" t="str">
            <v>81/82KBSH</v>
          </cell>
          <cell r="N1376">
            <v>0</v>
          </cell>
          <cell r="O1376">
            <v>10</v>
          </cell>
        </row>
        <row r="1377">
          <cell r="M1377" t="str">
            <v>81/82SPIL</v>
          </cell>
          <cell r="N1377">
            <v>25</v>
          </cell>
          <cell r="O1377">
            <v>0</v>
          </cell>
        </row>
        <row r="1378">
          <cell r="M1378" t="str">
            <v>81/82NLIC</v>
          </cell>
          <cell r="N1378">
            <v>16.05</v>
          </cell>
          <cell r="O1378">
            <v>5</v>
          </cell>
        </row>
        <row r="1379">
          <cell r="M1379" t="str">
            <v>81/82IGI</v>
          </cell>
          <cell r="N1379">
            <v>5</v>
          </cell>
          <cell r="O1379">
            <v>0</v>
          </cell>
        </row>
        <row r="1380">
          <cell r="M1380" t="str">
            <v>81/82FMDBL</v>
          </cell>
          <cell r="N1380">
            <v>6.5</v>
          </cell>
          <cell r="O1380">
            <v>0</v>
          </cell>
        </row>
        <row r="1381">
          <cell r="M1381" t="str">
            <v>81/82DDBL</v>
          </cell>
          <cell r="N1381">
            <v>5</v>
          </cell>
          <cell r="O1381">
            <v>10</v>
          </cell>
        </row>
        <row r="1382">
          <cell r="M1382" t="str">
            <v>81/82SEEL</v>
          </cell>
          <cell r="N1382">
            <v>3.1579000000000002</v>
          </cell>
          <cell r="O1382">
            <v>0</v>
          </cell>
        </row>
        <row r="1383">
          <cell r="M1383" t="str">
            <v>81/82CLI</v>
          </cell>
          <cell r="N1383">
            <v>20</v>
          </cell>
          <cell r="O1383">
            <v>0</v>
          </cell>
        </row>
        <row r="1384">
          <cell r="M1384" t="str">
            <v>81/82TRH</v>
          </cell>
          <cell r="N1384">
            <v>5</v>
          </cell>
          <cell r="O1384">
            <v>0</v>
          </cell>
        </row>
        <row r="1385">
          <cell r="M1385" t="str">
            <v>81/82NABIL</v>
          </cell>
          <cell r="N1385">
            <v>12.5</v>
          </cell>
          <cell r="O1385">
            <v>0</v>
          </cell>
        </row>
        <row r="1386">
          <cell r="M1386" t="str">
            <v>81/82BIGIL</v>
          </cell>
          <cell r="N1386">
            <v>0.316</v>
          </cell>
          <cell r="O1386">
            <v>6</v>
          </cell>
        </row>
        <row r="1387">
          <cell r="M1387" t="str">
            <v>81/82GCIL</v>
          </cell>
          <cell r="N1387">
            <v>0.52629999999999999</v>
          </cell>
          <cell r="O1387">
            <v>10</v>
          </cell>
        </row>
        <row r="1388">
          <cell r="M1388" t="str">
            <v>81/82ALBSL</v>
          </cell>
          <cell r="N1388">
            <v>0.5</v>
          </cell>
          <cell r="O1388">
            <v>9.5</v>
          </cell>
        </row>
        <row r="1389">
          <cell r="M1389" t="str">
            <v>81/82HLBSL</v>
          </cell>
          <cell r="N1389">
            <v>0.35</v>
          </cell>
          <cell r="O1389">
            <v>6.65</v>
          </cell>
        </row>
        <row r="1390">
          <cell r="M1390" t="str">
            <v>81/82KDL</v>
          </cell>
          <cell r="N1390">
            <v>0.26319999999999999</v>
          </cell>
          <cell r="O1390">
            <v>5</v>
          </cell>
        </row>
        <row r="1391">
          <cell r="M1391" t="str">
            <v>81/82GRDBL</v>
          </cell>
          <cell r="N1391">
            <v>0.42309999999999998</v>
          </cell>
          <cell r="O1391">
            <v>8.0396000000000001</v>
          </cell>
        </row>
        <row r="1392">
          <cell r="M1392" t="str">
            <v>81/82NCHL</v>
          </cell>
          <cell r="N1392">
            <v>0.78900000000000003</v>
          </cell>
          <cell r="O1392">
            <v>15</v>
          </cell>
        </row>
        <row r="1393">
          <cell r="M1393" t="str">
            <v>81/82SBI</v>
          </cell>
          <cell r="N1393">
            <v>5</v>
          </cell>
          <cell r="O1393">
            <v>4</v>
          </cell>
        </row>
        <row r="1394">
          <cell r="M1394" t="str">
            <v>81/82SIFC</v>
          </cell>
          <cell r="N1394">
            <v>6.4</v>
          </cell>
          <cell r="O1394">
            <v>0</v>
          </cell>
        </row>
        <row r="1395">
          <cell r="M1395" t="str">
            <v>81/82NMB</v>
          </cell>
          <cell r="N1395">
            <v>5</v>
          </cell>
          <cell r="O1395">
            <v>5</v>
          </cell>
        </row>
        <row r="1396">
          <cell r="M1396" t="str">
            <v>81/82SMHL</v>
          </cell>
          <cell r="N1396">
            <v>0.26319999999999999</v>
          </cell>
          <cell r="O1396">
            <v>5</v>
          </cell>
        </row>
        <row r="1397">
          <cell r="M1397" t="str">
            <v>81/82SWBBL</v>
          </cell>
          <cell r="N1397">
            <v>4.3635000000000002</v>
          </cell>
          <cell r="O1397">
            <v>5.6364999999999998</v>
          </cell>
        </row>
        <row r="1398">
          <cell r="M1398" t="str">
            <v>81/82BARUN</v>
          </cell>
          <cell r="N1398">
            <v>0.25</v>
          </cell>
          <cell r="O1398">
            <v>4.75</v>
          </cell>
        </row>
        <row r="1399">
          <cell r="M1399" t="str">
            <v>81/82NGPL</v>
          </cell>
          <cell r="N1399">
            <v>0.25</v>
          </cell>
          <cell r="O1399">
            <v>4.75</v>
          </cell>
        </row>
        <row r="1400">
          <cell r="M1400" t="str">
            <v>81/82SARBTM</v>
          </cell>
          <cell r="N1400">
            <v>15</v>
          </cell>
          <cell r="O1400">
            <v>5</v>
          </cell>
        </row>
        <row r="1401">
          <cell r="M1401" t="str">
            <v>81/82SHIVM</v>
          </cell>
          <cell r="N1401">
            <v>10</v>
          </cell>
          <cell r="O1401">
            <v>2.5</v>
          </cell>
        </row>
        <row r="1402">
          <cell r="M1402" t="str">
            <v>81/82LSL</v>
          </cell>
          <cell r="N1402">
            <v>0.53</v>
          </cell>
          <cell r="O1402">
            <v>10</v>
          </cell>
        </row>
        <row r="1403">
          <cell r="M1403" t="str">
            <v>81/82NHDL</v>
          </cell>
          <cell r="N1403">
            <v>0.47</v>
          </cell>
          <cell r="O1403">
            <v>9</v>
          </cell>
        </row>
        <row r="1404">
          <cell r="M1404" t="str">
            <v>81/82SADBL</v>
          </cell>
          <cell r="N1404">
            <v>5.3582999999999998</v>
          </cell>
          <cell r="O1404">
            <v>5</v>
          </cell>
        </row>
        <row r="1405">
          <cell r="M1405" t="str">
            <v>81/82NRN</v>
          </cell>
          <cell r="N1405">
            <v>2.105</v>
          </cell>
          <cell r="O1405">
            <v>40</v>
          </cell>
        </row>
        <row r="1406">
          <cell r="M1406" t="str">
            <v>81/82SKBBL</v>
          </cell>
          <cell r="N1406">
            <v>0.75</v>
          </cell>
          <cell r="O1406">
            <v>14.25</v>
          </cell>
        </row>
        <row r="1407">
          <cell r="M1407" t="str">
            <v>81/82SAHAS</v>
          </cell>
          <cell r="N1407">
            <v>1.1052999999999999</v>
          </cell>
          <cell r="O1407">
            <v>21</v>
          </cell>
        </row>
        <row r="1408">
          <cell r="M1408" t="str">
            <v>81/82SHINE</v>
          </cell>
          <cell r="N1408">
            <v>10</v>
          </cell>
          <cell r="O1408">
            <v>3</v>
          </cell>
        </row>
        <row r="1409">
          <cell r="M1409" t="str">
            <v>81/82ICFC</v>
          </cell>
          <cell r="N1409">
            <v>15.7895</v>
          </cell>
          <cell r="O1409">
            <v>0</v>
          </cell>
        </row>
        <row r="1410">
          <cell r="M1410" t="str">
            <v>81/82MEN</v>
          </cell>
          <cell r="N1410">
            <v>1.0526</v>
          </cell>
          <cell r="O1410">
            <v>20</v>
          </cell>
        </row>
        <row r="1411">
          <cell r="M1411" t="str">
            <v>81/82ADBL</v>
          </cell>
          <cell r="N1411">
            <v>9.75</v>
          </cell>
          <cell r="O1411">
            <v>3.25</v>
          </cell>
        </row>
        <row r="1412">
          <cell r="M1412" t="str">
            <v>81/82SHEL</v>
          </cell>
          <cell r="N1412">
            <v>0</v>
          </cell>
          <cell r="O1412">
            <v>5</v>
          </cell>
        </row>
        <row r="1413">
          <cell r="M1413" t="str">
            <v>81/82MLBL</v>
          </cell>
          <cell r="N1413">
            <v>5.37</v>
          </cell>
          <cell r="O1413">
            <v>5</v>
          </cell>
        </row>
        <row r="1414">
          <cell r="M1414" t="str">
            <v>81/82KBC</v>
          </cell>
          <cell r="N1414">
            <v>10.526300000000001</v>
          </cell>
          <cell r="O1414">
            <v>0</v>
          </cell>
        </row>
        <row r="1415">
          <cell r="M1415" t="str">
            <v>81/82SHL</v>
          </cell>
          <cell r="N1415">
            <v>16.578900000000001</v>
          </cell>
          <cell r="O1415">
            <v>15</v>
          </cell>
        </row>
        <row r="1416">
          <cell r="M1416" t="str">
            <v>81/82ICRA</v>
          </cell>
          <cell r="N1416">
            <v>47.311399999999999</v>
          </cell>
          <cell r="O1416">
            <v>0</v>
          </cell>
        </row>
        <row r="1417">
          <cell r="M1417" t="str">
            <v>81/82FONEPAY</v>
          </cell>
          <cell r="N1417">
            <v>19</v>
          </cell>
          <cell r="O1417">
            <v>0</v>
          </cell>
        </row>
        <row r="1418">
          <cell r="M1418" t="str">
            <v>81/82HDL</v>
          </cell>
          <cell r="N1418">
            <v>5</v>
          </cell>
          <cell r="O1418">
            <v>20</v>
          </cell>
        </row>
        <row r="1419">
          <cell r="M1419" t="str">
            <v>81/82SCB</v>
          </cell>
          <cell r="N1419">
            <v>19</v>
          </cell>
          <cell r="O1419">
            <v>0</v>
          </cell>
        </row>
        <row r="1420">
          <cell r="M1420" t="str">
            <v>81/82MDB</v>
          </cell>
          <cell r="N1420">
            <v>10</v>
          </cell>
          <cell r="O1420">
            <v>0</v>
          </cell>
        </row>
        <row r="1421">
          <cell r="M1421" t="str">
            <v>81/82PLO</v>
          </cell>
          <cell r="N1421">
            <v>10.526</v>
          </cell>
          <cell r="O1421">
            <v>0</v>
          </cell>
        </row>
        <row r="1422">
          <cell r="M1422" t="str">
            <v>81/82GBBL</v>
          </cell>
          <cell r="N1422">
            <v>4.53</v>
          </cell>
          <cell r="O1422">
            <v>6</v>
          </cell>
        </row>
        <row r="1423">
          <cell r="M1423" t="str">
            <v>81/82GBIME</v>
          </cell>
          <cell r="N1423">
            <v>8</v>
          </cell>
          <cell r="O1423">
            <v>0</v>
          </cell>
        </row>
        <row r="1424">
          <cell r="M1424" t="str">
            <v>81/82MKCL</v>
          </cell>
          <cell r="N1424">
            <v>0.42</v>
          </cell>
          <cell r="O1424">
            <v>8</v>
          </cell>
        </row>
        <row r="1425">
          <cell r="M1425" t="str">
            <v>81/82CEL</v>
          </cell>
          <cell r="N1425">
            <v>10</v>
          </cell>
          <cell r="O1425">
            <v>25</v>
          </cell>
        </row>
        <row r="1426">
          <cell r="M1426" t="str">
            <v>81/82SBL</v>
          </cell>
          <cell r="N1426">
            <v>5.53</v>
          </cell>
          <cell r="O1426">
            <v>5</v>
          </cell>
        </row>
        <row r="1427">
          <cell r="M1427" t="str">
            <v>81/82RSDC</v>
          </cell>
          <cell r="N1427">
            <v>8</v>
          </cell>
          <cell r="O1427">
            <v>0</v>
          </cell>
        </row>
        <row r="1428">
          <cell r="M1428" t="str">
            <v>81/82BGWT</v>
          </cell>
          <cell r="N1428">
            <v>6</v>
          </cell>
          <cell r="O1428">
            <v>14</v>
          </cell>
        </row>
        <row r="1429">
          <cell r="M1429" t="str">
            <v>81/82CZBIL</v>
          </cell>
          <cell r="N1429">
            <v>0.26300000000000001</v>
          </cell>
          <cell r="O1429">
            <v>5</v>
          </cell>
        </row>
        <row r="1430">
          <cell r="M1430" t="str">
            <v>81/82RBBMBL</v>
          </cell>
          <cell r="N1430">
            <v>20</v>
          </cell>
          <cell r="O1430">
            <v>0</v>
          </cell>
        </row>
        <row r="1431">
          <cell r="M1431" t="str">
            <v>81/82GLBSL</v>
          </cell>
          <cell r="N1431">
            <v>0.75</v>
          </cell>
          <cell r="O1431">
            <v>14.25</v>
          </cell>
        </row>
        <row r="1432">
          <cell r="M1432" t="str">
            <v>81/82SNCL</v>
          </cell>
          <cell r="N1432">
            <v>9</v>
          </cell>
          <cell r="O1432">
            <v>0</v>
          </cell>
        </row>
        <row r="1433">
          <cell r="M1433" t="str">
            <v>81/82NFML</v>
          </cell>
          <cell r="N1433">
            <v>0.21049999999999999</v>
          </cell>
          <cell r="O1433">
            <v>4</v>
          </cell>
        </row>
        <row r="1434">
          <cell r="M1434" t="str">
            <v>81/82SANCAP</v>
          </cell>
          <cell r="N1434">
            <v>12</v>
          </cell>
          <cell r="O1434">
            <v>0</v>
          </cell>
        </row>
        <row r="1435">
          <cell r="M1435" t="str">
            <v>81/82SHLTD</v>
          </cell>
          <cell r="N1435">
            <v>2.5</v>
          </cell>
          <cell r="O1435">
            <v>0</v>
          </cell>
        </row>
        <row r="1436">
          <cell r="M1436" t="str">
            <v>81/82UNL</v>
          </cell>
          <cell r="N1436">
            <v>1842</v>
          </cell>
          <cell r="O1436">
            <v>0</v>
          </cell>
        </row>
        <row r="1437">
          <cell r="M1437" t="str">
            <v>81/82MFIL</v>
          </cell>
          <cell r="N1437">
            <v>15</v>
          </cell>
          <cell r="O1437">
            <v>0</v>
          </cell>
        </row>
        <row r="1438">
          <cell r="M1438" t="str">
            <v>81/82TIME</v>
          </cell>
          <cell r="N1438">
            <v>0</v>
          </cell>
          <cell r="O1438">
            <v>14.5479</v>
          </cell>
        </row>
        <row r="1439">
          <cell r="M1439" t="str">
            <v>81/82NSMBL</v>
          </cell>
          <cell r="N1439">
            <v>25</v>
          </cell>
          <cell r="O1439">
            <v>0</v>
          </cell>
        </row>
        <row r="1440">
          <cell r="M1440" t="str">
            <v>81/82SANIMA</v>
          </cell>
          <cell r="N1440">
            <v>7.3685</v>
          </cell>
          <cell r="O1440">
            <v>0</v>
          </cell>
        </row>
        <row r="1441">
          <cell r="M1441" t="str">
            <v>81/82MNBBL</v>
          </cell>
          <cell r="N1441">
            <v>4.67</v>
          </cell>
          <cell r="O1441">
            <v>13.53</v>
          </cell>
        </row>
        <row r="1442">
          <cell r="M1442" t="str">
            <v>81/82AHPC</v>
          </cell>
          <cell r="N1442">
            <v>0.42099999999999999</v>
          </cell>
          <cell r="O1442">
            <v>8</v>
          </cell>
        </row>
        <row r="1443">
          <cell r="M1443" t="str">
            <v>81/82NLO</v>
          </cell>
          <cell r="N1443">
            <v>1.0526</v>
          </cell>
          <cell r="O1443">
            <v>20</v>
          </cell>
        </row>
        <row r="1444">
          <cell r="M1444" t="str">
            <v>81/82NABILINV</v>
          </cell>
          <cell r="N1444">
            <v>1.3158000000000001</v>
          </cell>
          <cell r="O1444">
            <v>25</v>
          </cell>
        </row>
        <row r="1445">
          <cell r="M1445" t="str">
            <v>81/82UPCL</v>
          </cell>
          <cell r="N1445">
            <v>0.47370000000000001</v>
          </cell>
          <cell r="O1445">
            <v>9</v>
          </cell>
        </row>
        <row r="1446">
          <cell r="M1446" t="str">
            <v>81/82GBIMEL</v>
          </cell>
          <cell r="N1446">
            <v>20</v>
          </cell>
          <cell r="O1446">
            <v>0</v>
          </cell>
        </row>
        <row r="1447">
          <cell r="M1447" t="str">
            <v>81/82KSBBL</v>
          </cell>
          <cell r="N1447">
            <v>5.7895000000000003</v>
          </cell>
          <cell r="O1447">
            <v>10</v>
          </cell>
        </row>
        <row r="1448">
          <cell r="M1448" t="str">
            <v>81/82NIFRA</v>
          </cell>
          <cell r="N1448">
            <v>6.3158000000000003</v>
          </cell>
          <cell r="O1448">
            <v>0</v>
          </cell>
        </row>
        <row r="1449">
          <cell r="M1449" t="str">
            <v>81/82JCL</v>
          </cell>
          <cell r="N1449">
            <v>7</v>
          </cell>
          <cell r="O1449">
            <v>0</v>
          </cell>
        </row>
        <row r="1450">
          <cell r="M1450" t="str">
            <v>81/82PRABHU</v>
          </cell>
          <cell r="N1450">
            <v>8.6316000000000006</v>
          </cell>
          <cell r="O1450">
            <v>4</v>
          </cell>
        </row>
        <row r="1451">
          <cell r="M1451" t="str">
            <v>81/82MuktinathCap</v>
          </cell>
          <cell r="N1451">
            <v>9</v>
          </cell>
          <cell r="O1451">
            <v>0</v>
          </cell>
        </row>
        <row r="1452">
          <cell r="M1452" t="str">
            <v>81/82SIDCL</v>
          </cell>
          <cell r="N1452">
            <v>30</v>
          </cell>
          <cell r="O1452">
            <v>0</v>
          </cell>
        </row>
        <row r="1453">
          <cell r="M1453" t="str">
            <v>81/82NIBLGF</v>
          </cell>
          <cell r="N1453">
            <v>10</v>
          </cell>
          <cell r="O1453">
            <v>0</v>
          </cell>
        </row>
        <row r="1454">
          <cell r="M1454" t="str">
            <v>81/82MMF1</v>
          </cell>
          <cell r="N1454">
            <v>11.75</v>
          </cell>
          <cell r="O1454">
            <v>0</v>
          </cell>
        </row>
        <row r="1455">
          <cell r="M1455" t="str">
            <v>81/82NIBSF2</v>
          </cell>
          <cell r="N1455">
            <v>7</v>
          </cell>
          <cell r="O1455">
            <v>0</v>
          </cell>
        </row>
        <row r="1456">
          <cell r="M1456" t="str">
            <v>81/82EBL</v>
          </cell>
          <cell r="N1456">
            <v>14</v>
          </cell>
          <cell r="O1456">
            <v>6</v>
          </cell>
        </row>
        <row r="1457">
          <cell r="M1457" t="str">
            <v>81/82H8020</v>
          </cell>
          <cell r="N1457">
            <v>16.16</v>
          </cell>
          <cell r="O1457">
            <v>0</v>
          </cell>
        </row>
        <row r="1458">
          <cell r="M1458" t="str">
            <v>81/82NBF2</v>
          </cell>
          <cell r="N1458">
            <v>13</v>
          </cell>
          <cell r="O1458">
            <v>0</v>
          </cell>
        </row>
        <row r="1459">
          <cell r="M1459" t="str">
            <v>81/82NBF3</v>
          </cell>
          <cell r="N1459">
            <v>13</v>
          </cell>
          <cell r="O1459">
            <v>0</v>
          </cell>
        </row>
        <row r="1460">
          <cell r="M1460" t="str">
            <v>81/82MBL</v>
          </cell>
          <cell r="N1460">
            <v>4</v>
          </cell>
          <cell r="O1460">
            <v>4</v>
          </cell>
        </row>
        <row r="1461">
          <cell r="M1461" t="str">
            <v>81/82SRL</v>
          </cell>
          <cell r="N1461">
            <v>4.2110000000000003</v>
          </cell>
          <cell r="O1461">
            <v>0</v>
          </cell>
        </row>
        <row r="1462">
          <cell r="M1462" t="str">
            <v>81/82HHEL</v>
          </cell>
          <cell r="N1462">
            <v>5.2629999999999999</v>
          </cell>
          <cell r="O1462">
            <v>0</v>
          </cell>
        </row>
        <row r="1463">
          <cell r="M1463" t="str">
            <v>81/82AELTD</v>
          </cell>
          <cell r="N1463">
            <v>15.7895</v>
          </cell>
          <cell r="O1463">
            <v>0</v>
          </cell>
        </row>
        <row r="1464">
          <cell r="M1464" t="str">
            <v>81/82MSHL</v>
          </cell>
          <cell r="N1464">
            <v>0.78900000000000003</v>
          </cell>
          <cell r="O1464">
            <v>15</v>
          </cell>
        </row>
        <row r="1465">
          <cell r="M1465" t="str">
            <v>81/82GIBF1</v>
          </cell>
          <cell r="N1465">
            <v>12</v>
          </cell>
          <cell r="O1465">
            <v>0</v>
          </cell>
        </row>
        <row r="1466">
          <cell r="M1466" t="str">
            <v>81/82VHPL</v>
          </cell>
          <cell r="N1466">
            <v>10</v>
          </cell>
          <cell r="O1466">
            <v>0</v>
          </cell>
        </row>
        <row r="1467">
          <cell r="M1467" t="str">
            <v>81/82NMB50</v>
          </cell>
          <cell r="N1467">
            <v>15</v>
          </cell>
          <cell r="O1467">
            <v>0</v>
          </cell>
        </row>
        <row r="1468">
          <cell r="M1468" t="str">
            <v>81/82NSIF2</v>
          </cell>
          <cell r="N1468">
            <v>15</v>
          </cell>
          <cell r="O1468">
            <v>0</v>
          </cell>
        </row>
        <row r="1469">
          <cell r="M1469" t="str">
            <v>81/82HATHY</v>
          </cell>
          <cell r="N1469">
            <v>0.63200000000000001</v>
          </cell>
          <cell r="O1469">
            <v>12</v>
          </cell>
        </row>
        <row r="1470">
          <cell r="M1470" t="str">
            <v>81/82CMF2</v>
          </cell>
          <cell r="N1470">
            <v>8.25</v>
          </cell>
          <cell r="O1470">
            <v>0</v>
          </cell>
        </row>
        <row r="1471">
          <cell r="M1471" t="str">
            <v>81/82C30MF</v>
          </cell>
          <cell r="N1471">
            <v>12.75</v>
          </cell>
          <cell r="O1471">
            <v>0</v>
          </cell>
        </row>
        <row r="1472">
          <cell r="M1472" t="str">
            <v>81/82RMF1</v>
          </cell>
          <cell r="N1472">
            <v>20</v>
          </cell>
          <cell r="O1472">
            <v>0</v>
          </cell>
        </row>
        <row r="1473">
          <cell r="M1473" t="str">
            <v>81/82RMF2</v>
          </cell>
          <cell r="N1473">
            <v>13</v>
          </cell>
          <cell r="O1473">
            <v>0</v>
          </cell>
        </row>
        <row r="1474">
          <cell r="M1474" t="str">
            <v>81/82PRSF</v>
          </cell>
          <cell r="N1474">
            <v>10</v>
          </cell>
          <cell r="O1474">
            <v>0</v>
          </cell>
        </row>
        <row r="1475">
          <cell r="M1475" t="str">
            <v>81/82PSF</v>
          </cell>
          <cell r="N1475">
            <v>12</v>
          </cell>
          <cell r="O1475">
            <v>0</v>
          </cell>
        </row>
        <row r="1476">
          <cell r="M1476" t="str">
            <v>81/82SLCF</v>
          </cell>
          <cell r="N1476">
            <v>21.05</v>
          </cell>
          <cell r="O1476">
            <v>0</v>
          </cell>
        </row>
        <row r="1477">
          <cell r="M1477" t="str">
            <v>81/82SAGF</v>
          </cell>
          <cell r="N1477">
            <v>15.79</v>
          </cell>
          <cell r="O1477">
            <v>0</v>
          </cell>
        </row>
        <row r="1478">
          <cell r="M1478" t="str">
            <v>81/82KCL</v>
          </cell>
          <cell r="N1478">
            <v>17</v>
          </cell>
          <cell r="O1478">
            <v>0</v>
          </cell>
        </row>
        <row r="1479">
          <cell r="M1479" t="str">
            <v>81/82KEF</v>
          </cell>
          <cell r="N1479">
            <v>11.5</v>
          </cell>
          <cell r="O1479">
            <v>0</v>
          </cell>
        </row>
        <row r="1480">
          <cell r="M1480" t="str">
            <v>81/82KDBY</v>
          </cell>
          <cell r="N1480">
            <v>10.5</v>
          </cell>
          <cell r="O1480">
            <v>0</v>
          </cell>
        </row>
        <row r="1481">
          <cell r="M1481" t="str">
            <v>81/82KSY</v>
          </cell>
          <cell r="N1481">
            <v>9</v>
          </cell>
          <cell r="O1481">
            <v>0</v>
          </cell>
        </row>
        <row r="1482">
          <cell r="M1482" t="str">
            <v>81/82SEF</v>
          </cell>
          <cell r="N1482">
            <v>20</v>
          </cell>
          <cell r="O1482">
            <v>0</v>
          </cell>
        </row>
        <row r="1483">
          <cell r="M1483" t="str">
            <v>81/82SIGS2</v>
          </cell>
          <cell r="N1483">
            <v>20</v>
          </cell>
          <cell r="O1483">
            <v>0</v>
          </cell>
        </row>
        <row r="1484">
          <cell r="M1484" t="str">
            <v>81/82SIGS3</v>
          </cell>
          <cell r="N1484">
            <v>17</v>
          </cell>
          <cell r="O1484">
            <v>0</v>
          </cell>
        </row>
        <row r="1485">
          <cell r="M1485" t="str">
            <v>81/82SIKLES</v>
          </cell>
          <cell r="N1485">
            <v>0.78900000000000003</v>
          </cell>
          <cell r="O1485">
            <v>15</v>
          </cell>
        </row>
        <row r="1486">
          <cell r="M1486" t="str">
            <v>81/82NIBLSF</v>
          </cell>
          <cell r="N1486">
            <v>7</v>
          </cell>
          <cell r="O1486">
            <v>0</v>
          </cell>
        </row>
        <row r="1487">
          <cell r="M1487" t="str">
            <v>81/82NFCF</v>
          </cell>
          <cell r="N1487">
            <v>9</v>
          </cell>
          <cell r="O1487">
            <v>0</v>
          </cell>
        </row>
        <row r="1488">
          <cell r="M1488" t="str">
            <v>81/82CBILSL</v>
          </cell>
          <cell r="N1488">
            <v>15.79</v>
          </cell>
          <cell r="O1488">
            <v>0</v>
          </cell>
        </row>
        <row r="1489">
          <cell r="M1489" t="str">
            <v>81/82MNMF1</v>
          </cell>
          <cell r="N1489">
            <v>3.8</v>
          </cell>
          <cell r="O1489">
            <v>0</v>
          </cell>
        </row>
        <row r="1490">
          <cell r="M1490" t="str">
            <v>81/82LUK</v>
          </cell>
          <cell r="N1490">
            <v>20</v>
          </cell>
          <cell r="O1490">
            <v>0</v>
          </cell>
        </row>
        <row r="1491">
          <cell r="M1491" t="str">
            <v>81/82SFMF</v>
          </cell>
          <cell r="N1491">
            <v>14</v>
          </cell>
          <cell r="O1491">
            <v>0</v>
          </cell>
        </row>
        <row r="1492">
          <cell r="M1492" t="str">
            <v>81/82SFEF</v>
          </cell>
          <cell r="N1492">
            <v>13.5</v>
          </cell>
          <cell r="O1492">
            <v>0</v>
          </cell>
        </row>
        <row r="1493">
          <cell r="M1493" t="str">
            <v>81/82NICFC</v>
          </cell>
          <cell r="N1493">
            <v>10.1</v>
          </cell>
          <cell r="O1493">
            <v>0</v>
          </cell>
        </row>
        <row r="1494">
          <cell r="M1494" t="str">
            <v>81/82NICBF</v>
          </cell>
          <cell r="N1494">
            <v>9.9</v>
          </cell>
          <cell r="O1494">
            <v>0</v>
          </cell>
        </row>
        <row r="1495">
          <cell r="M1495" t="str">
            <v>81/82NICSF</v>
          </cell>
          <cell r="N1495">
            <v>8.65</v>
          </cell>
          <cell r="O1495">
            <v>0</v>
          </cell>
        </row>
        <row r="1496">
          <cell r="M1496" t="str">
            <v>81/82NADDF</v>
          </cell>
          <cell r="N1496">
            <v>5.55</v>
          </cell>
          <cell r="O1496">
            <v>0</v>
          </cell>
        </row>
        <row r="1497">
          <cell r="M1497" t="str">
            <v>81/82GSY</v>
          </cell>
          <cell r="N1497">
            <v>5.0999999999999996</v>
          </cell>
          <cell r="O1497">
            <v>0</v>
          </cell>
        </row>
        <row r="1498">
          <cell r="M1498" t="str">
            <v>81/82NMBSBF</v>
          </cell>
          <cell r="N1498">
            <v>4.2699999999999996</v>
          </cell>
          <cell r="O1498">
            <v>0</v>
          </cell>
        </row>
        <row r="1499">
          <cell r="M1499" t="str">
            <v>81/82KSLY</v>
          </cell>
          <cell r="N1499">
            <v>8.8800000000000008</v>
          </cell>
          <cell r="O1499">
            <v>0</v>
          </cell>
        </row>
        <row r="1500">
          <cell r="M1500" t="str">
            <v>81/82SLTD</v>
          </cell>
          <cell r="N1500">
            <v>5.7539999999999996</v>
          </cell>
          <cell r="O1500">
            <v>0</v>
          </cell>
        </row>
        <row r="1501">
          <cell r="M1501" t="str">
            <v>81/82SBCF</v>
          </cell>
          <cell r="N1501">
            <v>19</v>
          </cell>
          <cell r="O1501">
            <v>0</v>
          </cell>
        </row>
        <row r="1502">
          <cell r="M1502" t="str">
            <v>81/82SLK</v>
          </cell>
          <cell r="N1502">
            <v>16</v>
          </cell>
          <cell r="O1502">
            <v>0</v>
          </cell>
        </row>
        <row r="1503">
          <cell r="M1503" t="str">
            <v>81/82LVF2</v>
          </cell>
          <cell r="N1503">
            <v>15</v>
          </cell>
          <cell r="O1503">
            <v>0</v>
          </cell>
        </row>
        <row r="1504">
          <cell r="M1504" t="str">
            <v>81/82SSIS</v>
          </cell>
          <cell r="N1504">
            <v>8</v>
          </cell>
          <cell r="O15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460"/>
  <sheetViews>
    <sheetView tabSelected="1" zoomScaleNormal="100" workbookViewId="0">
      <pane xSplit="3" ySplit="1" topLeftCell="Y7168" activePane="bottomRight" state="frozen"/>
      <selection pane="topRight" activeCell="D1" sqref="D1"/>
      <selection pane="bottomLeft" activeCell="A2" sqref="A2"/>
      <selection pane="bottomRight" activeCell="AB7183" sqref="AB7183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360</v>
      </c>
      <c r="AC1" s="8" t="s">
        <v>312</v>
      </c>
      <c r="AD1" s="8" t="s">
        <v>313</v>
      </c>
      <c r="AE1" t="s">
        <v>377</v>
      </c>
      <c r="AF1" s="13" t="s">
        <v>378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295</v>
      </c>
      <c r="AA2" s="11">
        <f>ROUND(IFERROR(Z2/M2,0),1)</f>
        <v>6.9</v>
      </c>
      <c r="AB2" s="5">
        <f>IFERROR(VLOOKUP(C2,[2]Sheet1!$B:$F,5,FALSE),0)</f>
        <v>70097044.079999998</v>
      </c>
      <c r="AC2" s="11">
        <f>IFERROR(VLOOKUP(AE2,[3]Sheet2!$M:$O,3,FALSE),0)</f>
        <v>20</v>
      </c>
      <c r="AD2" s="11">
        <f>IFERROR(VLOOKUP(AE2,[3]Sheet2!$M:$O,2,FALSE),0)</f>
        <v>1.0529999999999999</v>
      </c>
      <c r="AE2" s="10" t="str">
        <f>B2&amp;C2</f>
        <v>73/74ADBL</v>
      </c>
      <c r="AF2" s="13">
        <f>IFERROR(M2/Z2,0)</f>
        <v>0.14576271186440679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f>IFERROR(VLOOKUP(AE3,[3]Sheet2!$M:$O,3,FALSE),0)</f>
        <v>10.25</v>
      </c>
      <c r="AD3" s="11">
        <f>IFERROR(VLOOKUP(AE3,[3]Sheet2!$M:$O,2,FALSE),0)</f>
        <v>0.54</v>
      </c>
      <c r="AE3" s="10" t="str">
        <f>B3&amp;C3</f>
        <v>73/74CBL</v>
      </c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198.8</v>
      </c>
      <c r="AA4" s="11">
        <f t="shared" si="0"/>
        <v>8</v>
      </c>
      <c r="AB4" s="5">
        <f>IFERROR(VLOOKUP(C4,[2]Sheet1!$B:$F,5,FALSE),0)</f>
        <v>75998050.870000005</v>
      </c>
      <c r="AC4" s="11">
        <f>IFERROR(VLOOKUP(AE4,[3]Sheet2!$M:$O,3,FALSE),0)</f>
        <v>16</v>
      </c>
      <c r="AD4" s="11">
        <f>IFERROR(VLOOKUP(AE4,[3]Sheet2!$M:$O,2,FALSE),0)</f>
        <v>1</v>
      </c>
      <c r="AE4" s="10" t="str">
        <f t="shared" ref="AE4:AE67" si="2">B4&amp;C4</f>
        <v>73/74CZBIL</v>
      </c>
      <c r="AF4" s="13">
        <f t="shared" si="1"/>
        <v>0.12575452716297786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652</v>
      </c>
      <c r="AA5" s="11">
        <f t="shared" si="0"/>
        <v>8.6999999999999993</v>
      </c>
      <c r="AB5" s="5">
        <f>IFERROR(VLOOKUP(C5,[2]Sheet1!$B:$F,5,FALSE),0)</f>
        <v>56257639.959999993</v>
      </c>
      <c r="AC5" s="11">
        <f>IFERROR(VLOOKUP(AE5,[3]Sheet2!$M:$O,3,FALSE),0)</f>
        <v>33</v>
      </c>
      <c r="AD5" s="11">
        <f>IFERROR(VLOOKUP(AE5,[3]Sheet2!$M:$O,2,FALSE),0)</f>
        <v>1.74</v>
      </c>
      <c r="AE5" s="10" t="str">
        <f t="shared" si="2"/>
        <v>73/74EBL</v>
      </c>
      <c r="AF5" s="13">
        <f t="shared" si="1"/>
        <v>0.11503067484662577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227</v>
      </c>
      <c r="AA6" s="11">
        <f t="shared" si="0"/>
        <v>9.5</v>
      </c>
      <c r="AB6" s="5">
        <f>IFERROR(VLOOKUP(C6,[2]Sheet1!$B:$F,5,FALSE),0)</f>
        <v>186767679.69999999</v>
      </c>
      <c r="AC6" s="11">
        <f>IFERROR(VLOOKUP(AE6,[3]Sheet2!$M:$O,3,FALSE),0)</f>
        <v>10</v>
      </c>
      <c r="AD6" s="11">
        <f>IFERROR(VLOOKUP(AE6,[3]Sheet2!$M:$O,2,FALSE),0)</f>
        <v>10</v>
      </c>
      <c r="AE6" s="10" t="str">
        <f t="shared" si="2"/>
        <v>73/74GBIME</v>
      </c>
      <c r="AF6" s="13">
        <f t="shared" si="1"/>
        <v>0.10572687224669604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190.5</v>
      </c>
      <c r="AA7" s="11">
        <f t="shared" si="0"/>
        <v>5.4</v>
      </c>
      <c r="AB7" s="5">
        <f>IFERROR(VLOOKUP(C7,[2]Sheet1!$B:$F,5,FALSE),0)</f>
        <v>60970488.750000007</v>
      </c>
      <c r="AC7" s="11">
        <f>IFERROR(VLOOKUP(AE7,[3]Sheet2!$M:$O,3,FALSE),0)</f>
        <v>25</v>
      </c>
      <c r="AD7" s="11">
        <f>IFERROR(VLOOKUP(AE7,[3]Sheet2!$M:$O,2,FALSE),0)</f>
        <v>1.3158000000000001</v>
      </c>
      <c r="AE7" s="10" t="str">
        <f t="shared" si="2"/>
        <v>73/74HBL</v>
      </c>
      <c r="AF7" s="13">
        <f t="shared" si="1"/>
        <v>0.18372703412073491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f>IFERROR(VLOOKUP(AE8,[3]Sheet2!$M:$O,3,FALSE),0)</f>
        <v>14.4</v>
      </c>
      <c r="AD8" s="11">
        <f>IFERROR(VLOOKUP(AE8,[3]Sheet2!$M:$O,2,FALSE),0)</f>
        <v>0</v>
      </c>
      <c r="AE8" s="10" t="str">
        <f t="shared" si="2"/>
        <v>73/74JBNL</v>
      </c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179.4</v>
      </c>
      <c r="AA9" s="11">
        <f t="shared" si="0"/>
        <v>9</v>
      </c>
      <c r="AB9" s="5">
        <f>IFERROR(VLOOKUP(C9,[2]Sheet1!$B:$F,5,FALSE),0)</f>
        <v>128506730.66</v>
      </c>
      <c r="AC9" s="11">
        <f>IFERROR(VLOOKUP(AE9,[3]Sheet2!$M:$O,3,FALSE),0)</f>
        <v>12.75</v>
      </c>
      <c r="AD9" s="11">
        <f>IFERROR(VLOOKUP(AE9,[3]Sheet2!$M:$O,2,FALSE),0)</f>
        <v>0</v>
      </c>
      <c r="AE9" s="10" t="str">
        <f t="shared" si="2"/>
        <v>73/74KBL</v>
      </c>
      <c r="AF9" s="13">
        <f t="shared" si="1"/>
        <v>0.11148272017837235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f>IFERROR(VLOOKUP(AE10,[3]Sheet2!$M:$O,3,FALSE),0)</f>
        <v>10</v>
      </c>
      <c r="AD10" s="11">
        <f>IFERROR(VLOOKUP(AE10,[3]Sheet2!$M:$O,2,FALSE),0)</f>
        <v>0.53</v>
      </c>
      <c r="AE10" s="10" t="str">
        <f t="shared" si="2"/>
        <v>73/74LBL</v>
      </c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222</v>
      </c>
      <c r="AA11" s="11">
        <f t="shared" si="0"/>
        <v>10.6</v>
      </c>
      <c r="AB11" s="5">
        <f>IFERROR(VLOOKUP(C11,[2]Sheet1!$B:$F,5,FALSE),0)</f>
        <v>59222436.839999996</v>
      </c>
      <c r="AC11" s="11">
        <f>IFERROR(VLOOKUP(AE11,[3]Sheet2!$M:$O,3,FALSE),0)</f>
        <v>9</v>
      </c>
      <c r="AD11" s="11">
        <f>IFERROR(VLOOKUP(AE11,[3]Sheet2!$M:$O,2,FALSE),0)</f>
        <v>6</v>
      </c>
      <c r="AE11" s="10" t="str">
        <f t="shared" si="2"/>
        <v>73/74MBL</v>
      </c>
      <c r="AF11" s="13">
        <f t="shared" si="1"/>
        <v>9.45945945945946E-2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f>IFERROR(VLOOKUP(AE12,[3]Sheet2!$M:$O,3,FALSE),0)</f>
        <v>10.7539</v>
      </c>
      <c r="AD12" s="11">
        <f>IFERROR(VLOOKUP(AE12,[3]Sheet2!$M:$O,2,FALSE),0)</f>
        <v>0</v>
      </c>
      <c r="AE12" s="10" t="str">
        <f t="shared" si="2"/>
        <v>73/74MEGA</v>
      </c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492</v>
      </c>
      <c r="AA13" s="11">
        <f t="shared" si="0"/>
        <v>9.5</v>
      </c>
      <c r="AB13" s="5">
        <f>IFERROR(VLOOKUP(C13,[2]Sheet1!$B:$F,5,FALSE),0)</f>
        <v>108227988.80000001</v>
      </c>
      <c r="AC13" s="11">
        <f>IFERROR(VLOOKUP(AE13,[3]Sheet2!$M:$O,3,FALSE),0)</f>
        <v>30</v>
      </c>
      <c r="AD13" s="11">
        <f>IFERROR(VLOOKUP(AE13,[3]Sheet2!$M:$O,2,FALSE),0)</f>
        <v>18</v>
      </c>
      <c r="AE13" s="10" t="str">
        <f t="shared" si="2"/>
        <v>73/74NABIL</v>
      </c>
      <c r="AF13" s="13">
        <f t="shared" si="1"/>
        <v>0.10569105691056911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f>IFERROR(VLOOKUP(AE14,[3]Sheet2!$M:$O,3,FALSE),0)</f>
        <v>12</v>
      </c>
      <c r="AD14" s="11">
        <f>IFERROR(VLOOKUP(AE14,[3]Sheet2!$M:$O,2,FALSE),0)</f>
        <v>3.79</v>
      </c>
      <c r="AE14" s="10" t="str">
        <f t="shared" si="2"/>
        <v>73/74NBB</v>
      </c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238</v>
      </c>
      <c r="AA15" s="11">
        <f t="shared" si="0"/>
        <v>3.3</v>
      </c>
      <c r="AB15" s="5">
        <f>IFERROR(VLOOKUP(C15,[2]Sheet1!$B:$F,5,FALSE),0)</f>
        <v>72000712.209999993</v>
      </c>
      <c r="AC15" s="11">
        <f>IFERROR(VLOOKUP(AE15,[3]Sheet2!$M:$O,3,FALSE),0)</f>
        <v>0</v>
      </c>
      <c r="AD15" s="11">
        <f>IFERROR(VLOOKUP(AE15,[3]Sheet2!$M:$O,2,FALSE),0)</f>
        <v>0</v>
      </c>
      <c r="AE15" s="10" t="str">
        <f t="shared" si="2"/>
        <v>73/74NBL</v>
      </c>
      <c r="AF15" s="13">
        <f t="shared" si="1"/>
        <v>0.30252100840336132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f>IFERROR(VLOOKUP(AE16,[3]Sheet2!$M:$O,3,FALSE),0)</f>
        <v>0</v>
      </c>
      <c r="AD16" s="11">
        <f>IFERROR(VLOOKUP(AE16,[3]Sheet2!$M:$O,2,FALSE),0)</f>
        <v>0</v>
      </c>
      <c r="AE16" s="10" t="str">
        <f t="shared" si="2"/>
        <v>73/74NCCB</v>
      </c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f>IFERROR(VLOOKUP(AE17,[3]Sheet2!$M:$O,3,FALSE),0)</f>
        <v>15</v>
      </c>
      <c r="AD17" s="11">
        <f>IFERROR(VLOOKUP(AE17,[3]Sheet2!$M:$O,2,FALSE),0)</f>
        <v>25</v>
      </c>
      <c r="AE17" s="10" t="str">
        <f t="shared" si="2"/>
        <v>73/74NIB</v>
      </c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324.8</v>
      </c>
      <c r="AA18" s="11">
        <f t="shared" si="0"/>
        <v>18</v>
      </c>
      <c r="AB18" s="5">
        <f>IFERROR(VLOOKUP(C18,[2]Sheet1!$B:$F,5,FALSE),0)</f>
        <v>73096077.810000002</v>
      </c>
      <c r="AC18" s="11">
        <f>IFERROR(VLOOKUP(AE18,[3]Sheet2!$M:$O,3,FALSE),0)</f>
        <v>20</v>
      </c>
      <c r="AD18" s="11">
        <f>IFERROR(VLOOKUP(AE18,[3]Sheet2!$M:$O,2,FALSE),0)</f>
        <v>1.05</v>
      </c>
      <c r="AE18" s="10" t="str">
        <f t="shared" si="2"/>
        <v>73/74NICA</v>
      </c>
      <c r="AF18" s="13">
        <f t="shared" si="1"/>
        <v>5.5418719211822655E-2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238.8</v>
      </c>
      <c r="AA19" s="11">
        <f t="shared" si="0"/>
        <v>9.1999999999999993</v>
      </c>
      <c r="AB19" s="5">
        <f>IFERROR(VLOOKUP(C19,[2]Sheet1!$B:$F,5,FALSE),0)</f>
        <v>94496702.370000005</v>
      </c>
      <c r="AC19" s="11">
        <f>IFERROR(VLOOKUP(AE19,[3]Sheet2!$M:$O,3,FALSE),0)</f>
        <v>15</v>
      </c>
      <c r="AD19" s="11">
        <f>IFERROR(VLOOKUP(AE19,[3]Sheet2!$M:$O,2,FALSE),0)</f>
        <v>0.78949999999999998</v>
      </c>
      <c r="AE19" s="10" t="str">
        <f t="shared" si="2"/>
        <v>73/74NMB</v>
      </c>
      <c r="AF19" s="13">
        <f t="shared" si="1"/>
        <v>0.10887772194304857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261.60000000000002</v>
      </c>
      <c r="AA20" s="11">
        <f t="shared" si="0"/>
        <v>9.6999999999999993</v>
      </c>
      <c r="AB20" s="5">
        <f>IFERROR(VLOOKUP(C20,[2]Sheet1!$B:$F,5,FALSE),0)</f>
        <v>95072620.929999992</v>
      </c>
      <c r="AC20" s="11">
        <f>IFERROR(VLOOKUP(AE20,[3]Sheet2!$M:$O,3,FALSE),0)</f>
        <v>27</v>
      </c>
      <c r="AD20" s="11">
        <f>IFERROR(VLOOKUP(AE20,[3]Sheet2!$M:$O,2,FALSE),0)</f>
        <v>0</v>
      </c>
      <c r="AE20" s="10" t="str">
        <f t="shared" si="2"/>
        <v>73/74PCBL</v>
      </c>
      <c r="AF20" s="13">
        <f t="shared" si="1"/>
        <v>0.10321100917431192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317.10000000000002</v>
      </c>
      <c r="AA21" s="11">
        <f t="shared" si="0"/>
        <v>13.2</v>
      </c>
      <c r="AB21" s="5">
        <f>IFERROR(VLOOKUP(C21,[2]Sheet1!$B:$F,5,FALSE),0)</f>
        <v>66549474.460000001</v>
      </c>
      <c r="AC21" s="11">
        <f>IFERROR(VLOOKUP(AE21,[3]Sheet2!$M:$O,3,FALSE),0)</f>
        <v>16</v>
      </c>
      <c r="AD21" s="11">
        <f>IFERROR(VLOOKUP(AE21,[3]Sheet2!$M:$O,2,FALSE),0)</f>
        <v>0</v>
      </c>
      <c r="AE21" s="10" t="str">
        <f t="shared" si="2"/>
        <v>73/74SANIMA</v>
      </c>
      <c r="AF21" s="13">
        <f t="shared" si="1"/>
        <v>7.5685903500473037E-2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405</v>
      </c>
      <c r="AA22" s="11">
        <f t="shared" si="0"/>
        <v>11.3</v>
      </c>
      <c r="AB22" s="5">
        <f>IFERROR(VLOOKUP(C22,[2]Sheet1!$B:$F,5,FALSE),0)</f>
        <v>34005373.199999996</v>
      </c>
      <c r="AC22" s="11">
        <f>IFERROR(VLOOKUP(AE22,[3]Sheet2!$M:$O,3,FALSE),0)</f>
        <v>15.42</v>
      </c>
      <c r="AD22" s="11">
        <f>IFERROR(VLOOKUP(AE22,[3]Sheet2!$M:$O,2,FALSE),0)</f>
        <v>0.81</v>
      </c>
      <c r="AE22" s="10" t="str">
        <f t="shared" si="2"/>
        <v>73/74SBI</v>
      </c>
      <c r="AF22" s="13">
        <f t="shared" si="1"/>
        <v>8.8888888888888892E-2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376.8</v>
      </c>
      <c r="AA23" s="11">
        <f t="shared" si="0"/>
        <v>8.8000000000000007</v>
      </c>
      <c r="AB23" s="5">
        <f>IFERROR(VLOOKUP(C23,[2]Sheet1!$B:$F,5,FALSE),0)</f>
        <v>72492948.079999998</v>
      </c>
      <c r="AC23" s="11">
        <f>IFERROR(VLOOKUP(AE23,[3]Sheet2!$M:$O,3,FALSE),0)</f>
        <v>14</v>
      </c>
      <c r="AD23" s="11">
        <f>IFERROR(VLOOKUP(AE23,[3]Sheet2!$M:$O,2,FALSE),0)</f>
        <v>0</v>
      </c>
      <c r="AE23" s="10" t="str">
        <f t="shared" si="2"/>
        <v>73/74SBL</v>
      </c>
      <c r="AF23" s="13">
        <f t="shared" si="1"/>
        <v>0.11411889596602973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632</v>
      </c>
      <c r="AA24" s="11">
        <f t="shared" si="0"/>
        <v>12.6</v>
      </c>
      <c r="AB24" s="5">
        <f>IFERROR(VLOOKUP(C24,[2]Sheet1!$B:$F,5,FALSE),0)</f>
        <v>27114394.41</v>
      </c>
      <c r="AC24" s="11">
        <f>IFERROR(VLOOKUP(AE24,[3]Sheet2!$M:$O,3,FALSE),0)</f>
        <v>100</v>
      </c>
      <c r="AD24" s="11">
        <f>IFERROR(VLOOKUP(AE24,[3]Sheet2!$M:$O,2,FALSE),0)</f>
        <v>5.26</v>
      </c>
      <c r="AE24" s="10" t="str">
        <f t="shared" si="2"/>
        <v>73/74SCB</v>
      </c>
      <c r="AF24" s="13">
        <f t="shared" si="1"/>
        <v>7.9113924050632917E-2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f>IFERROR(VLOOKUP(AE25,[3]Sheet2!$M:$O,3,FALSE),0)</f>
        <v>15</v>
      </c>
      <c r="AD25" s="11">
        <f>IFERROR(VLOOKUP(AE25,[3]Sheet2!$M:$O,2,FALSE),0)</f>
        <v>0</v>
      </c>
      <c r="AE25" s="10" t="str">
        <f t="shared" si="2"/>
        <v>73/74SRBL</v>
      </c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f>IFERROR(VLOOKUP(AE26,[3]Sheet2!$M:$O,3,FALSE),0)</f>
        <v>5</v>
      </c>
      <c r="AD26" s="11">
        <f>IFERROR(VLOOKUP(AE26,[3]Sheet2!$M:$O,2,FALSE),0)</f>
        <v>5</v>
      </c>
      <c r="AE26" s="10" t="str">
        <f t="shared" si="2"/>
        <v>73/74CCBL</v>
      </c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185.2</v>
      </c>
      <c r="AA27" s="11">
        <f t="shared" si="0"/>
        <v>9.6999999999999993</v>
      </c>
      <c r="AB27" s="5">
        <f>IFERROR(VLOOKUP(C27,[2]Sheet1!$B:$F,5,FALSE),0)</f>
        <v>115358201</v>
      </c>
      <c r="AC27" s="11">
        <f>IFERROR(VLOOKUP(AE27,[3]Sheet2!$M:$O,3,FALSE),0)</f>
        <v>0</v>
      </c>
      <c r="AD27" s="11">
        <f>IFERROR(VLOOKUP(AE27,[3]Sheet2!$M:$O,2,FALSE),0)</f>
        <v>0</v>
      </c>
      <c r="AE27" s="10" t="str">
        <f t="shared" si="2"/>
        <v>73/74PRVU</v>
      </c>
      <c r="AF27" s="13">
        <f t="shared" si="1"/>
        <v>0.10259179265658748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f>IFERROR(VLOOKUP(AE28,[3]Sheet2!$M:$O,3,FALSE),0)</f>
        <v>13.25</v>
      </c>
      <c r="AD28" s="11">
        <f>IFERROR(VLOOKUP(AE28,[3]Sheet2!$M:$O,2,FALSE),0)</f>
        <v>0</v>
      </c>
      <c r="AE28" s="10" t="str">
        <f t="shared" si="2"/>
        <v>73/74BOKL</v>
      </c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295</v>
      </c>
      <c r="AA29" s="11">
        <f t="shared" si="0"/>
        <v>8</v>
      </c>
      <c r="AB29" s="5">
        <f>IFERROR(VLOOKUP(C29,[2]Sheet1!$B:$F,5,FALSE),0)</f>
        <v>70097044.079999998</v>
      </c>
      <c r="AC29" s="11">
        <f>IFERROR(VLOOKUP(AE29,[3]Sheet2!$M:$O,3,FALSE),0)</f>
        <v>20</v>
      </c>
      <c r="AD29" s="11">
        <f>IFERROR(VLOOKUP(AE29,[3]Sheet2!$M:$O,2,FALSE),0)</f>
        <v>1.0529999999999999</v>
      </c>
      <c r="AE29" s="10" t="str">
        <f t="shared" si="2"/>
        <v>73/74ADBL</v>
      </c>
      <c r="AF29" s="13">
        <f t="shared" si="1"/>
        <v>0.12542372881355932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f>IFERROR(VLOOKUP(AE30,[3]Sheet2!$M:$O,3,FALSE),0)</f>
        <v>10.25</v>
      </c>
      <c r="AD30" s="11">
        <f>IFERROR(VLOOKUP(AE30,[3]Sheet2!$M:$O,2,FALSE),0)</f>
        <v>0.54</v>
      </c>
      <c r="AE30" s="10" t="str">
        <f t="shared" si="2"/>
        <v>73/74CBL</v>
      </c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198.8</v>
      </c>
      <c r="AA31" s="11">
        <f t="shared" si="0"/>
        <v>8.6</v>
      </c>
      <c r="AB31" s="5">
        <f>IFERROR(VLOOKUP(C31,[2]Sheet1!$B:$F,5,FALSE),0)</f>
        <v>75998050.870000005</v>
      </c>
      <c r="AC31" s="11">
        <f>IFERROR(VLOOKUP(AE31,[3]Sheet2!$M:$O,3,FALSE),0)</f>
        <v>16</v>
      </c>
      <c r="AD31" s="11">
        <f>IFERROR(VLOOKUP(AE31,[3]Sheet2!$M:$O,2,FALSE),0)</f>
        <v>1</v>
      </c>
      <c r="AE31" s="10" t="str">
        <f t="shared" si="2"/>
        <v>73/74CZBIL</v>
      </c>
      <c r="AF31" s="13">
        <f t="shared" si="1"/>
        <v>0.11569416498993963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652</v>
      </c>
      <c r="AA32" s="11">
        <f t="shared" si="0"/>
        <v>15.5</v>
      </c>
      <c r="AB32" s="5">
        <f>IFERROR(VLOOKUP(C32,[2]Sheet1!$B:$F,5,FALSE),0)</f>
        <v>56257639.959999993</v>
      </c>
      <c r="AC32" s="11">
        <f>IFERROR(VLOOKUP(AE32,[3]Sheet2!$M:$O,3,FALSE),0)</f>
        <v>33</v>
      </c>
      <c r="AD32" s="11">
        <f>IFERROR(VLOOKUP(AE32,[3]Sheet2!$M:$O,2,FALSE),0)</f>
        <v>1.74</v>
      </c>
      <c r="AE32" s="10" t="str">
        <f t="shared" si="2"/>
        <v>73/74EBL</v>
      </c>
      <c r="AF32" s="13">
        <f t="shared" si="1"/>
        <v>6.4417177914110432E-2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227</v>
      </c>
      <c r="AA33" s="11">
        <f t="shared" si="0"/>
        <v>9.1</v>
      </c>
      <c r="AB33" s="5">
        <f>IFERROR(VLOOKUP(C33,[2]Sheet1!$B:$F,5,FALSE),0)</f>
        <v>186767679.69999999</v>
      </c>
      <c r="AC33" s="11">
        <f>IFERROR(VLOOKUP(AE33,[3]Sheet2!$M:$O,3,FALSE),0)</f>
        <v>10</v>
      </c>
      <c r="AD33" s="11">
        <f>IFERROR(VLOOKUP(AE33,[3]Sheet2!$M:$O,2,FALSE),0)</f>
        <v>10</v>
      </c>
      <c r="AE33" s="10" t="str">
        <f t="shared" si="2"/>
        <v>73/74GBIME</v>
      </c>
      <c r="AF33" s="13">
        <f t="shared" si="1"/>
        <v>0.11013215859030837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190.5</v>
      </c>
      <c r="AA34" s="11">
        <f t="shared" si="0"/>
        <v>6</v>
      </c>
      <c r="AB34" s="5">
        <f>IFERROR(VLOOKUP(C34,[2]Sheet1!$B:$F,5,FALSE),0)</f>
        <v>60970488.750000007</v>
      </c>
      <c r="AC34" s="11">
        <f>IFERROR(VLOOKUP(AE34,[3]Sheet2!$M:$O,3,FALSE),0)</f>
        <v>25</v>
      </c>
      <c r="AD34" s="11">
        <f>IFERROR(VLOOKUP(AE34,[3]Sheet2!$M:$O,2,FALSE),0)</f>
        <v>1.3158000000000001</v>
      </c>
      <c r="AE34" s="10" t="str">
        <f t="shared" si="2"/>
        <v>73/74HBL</v>
      </c>
      <c r="AF34" s="13">
        <f t="shared" si="1"/>
        <v>0.16797900262467191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f>IFERROR(VLOOKUP(AE35,[3]Sheet2!$M:$O,3,FALSE),0)</f>
        <v>14.4</v>
      </c>
      <c r="AD35" s="11">
        <f>IFERROR(VLOOKUP(AE35,[3]Sheet2!$M:$O,2,FALSE),0)</f>
        <v>0</v>
      </c>
      <c r="AE35" s="10" t="str">
        <f t="shared" si="2"/>
        <v>73/74JBNL</v>
      </c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179.4</v>
      </c>
      <c r="AA36" s="11">
        <f t="shared" si="0"/>
        <v>8.5</v>
      </c>
      <c r="AB36" s="5">
        <f>IFERROR(VLOOKUP(C36,[2]Sheet1!$B:$F,5,FALSE),0)</f>
        <v>128506730.66</v>
      </c>
      <c r="AC36" s="11">
        <f>IFERROR(VLOOKUP(AE36,[3]Sheet2!$M:$O,3,FALSE),0)</f>
        <v>12.75</v>
      </c>
      <c r="AD36" s="11">
        <f>IFERROR(VLOOKUP(AE36,[3]Sheet2!$M:$O,2,FALSE),0)</f>
        <v>0</v>
      </c>
      <c r="AE36" s="10" t="str">
        <f t="shared" si="2"/>
        <v>73/74KBL</v>
      </c>
      <c r="AF36" s="13">
        <f t="shared" si="1"/>
        <v>0.11705685618729096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f>IFERROR(VLOOKUP(AE37,[3]Sheet2!$M:$O,3,FALSE),0)</f>
        <v>10</v>
      </c>
      <c r="AD37" s="11">
        <f>IFERROR(VLOOKUP(AE37,[3]Sheet2!$M:$O,2,FALSE),0)</f>
        <v>0.53</v>
      </c>
      <c r="AE37" s="10" t="str">
        <f t="shared" si="2"/>
        <v>73/74LBL</v>
      </c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222</v>
      </c>
      <c r="AA38" s="11">
        <f t="shared" si="0"/>
        <v>8.9</v>
      </c>
      <c r="AB38" s="5">
        <f>IFERROR(VLOOKUP(C38,[2]Sheet1!$B:$F,5,FALSE),0)</f>
        <v>59222436.839999996</v>
      </c>
      <c r="AC38" s="11">
        <f>IFERROR(VLOOKUP(AE38,[3]Sheet2!$M:$O,3,FALSE),0)</f>
        <v>9</v>
      </c>
      <c r="AD38" s="11">
        <f>IFERROR(VLOOKUP(AE38,[3]Sheet2!$M:$O,2,FALSE),0)</f>
        <v>6</v>
      </c>
      <c r="AE38" s="10" t="str">
        <f t="shared" si="2"/>
        <v>73/74MBL</v>
      </c>
      <c r="AF38" s="13">
        <f t="shared" si="1"/>
        <v>0.11261261261261261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f>IFERROR(VLOOKUP(AE39,[3]Sheet2!$M:$O,3,FALSE),0)</f>
        <v>10.7539</v>
      </c>
      <c r="AD39" s="11">
        <f>IFERROR(VLOOKUP(AE39,[3]Sheet2!$M:$O,2,FALSE),0)</f>
        <v>0</v>
      </c>
      <c r="AE39" s="10" t="str">
        <f t="shared" si="2"/>
        <v>73/74MEGA</v>
      </c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492</v>
      </c>
      <c r="AA40" s="11">
        <f t="shared" si="0"/>
        <v>8.6</v>
      </c>
      <c r="AB40" s="5">
        <f>IFERROR(VLOOKUP(C40,[2]Sheet1!$B:$F,5,FALSE),0)</f>
        <v>108227988.80000001</v>
      </c>
      <c r="AC40" s="11">
        <f>IFERROR(VLOOKUP(AE40,[3]Sheet2!$M:$O,3,FALSE),0)</f>
        <v>30</v>
      </c>
      <c r="AD40" s="11">
        <f>IFERROR(VLOOKUP(AE40,[3]Sheet2!$M:$O,2,FALSE),0)</f>
        <v>18</v>
      </c>
      <c r="AE40" s="10" t="str">
        <f t="shared" si="2"/>
        <v>73/74NABIL</v>
      </c>
      <c r="AF40" s="13">
        <f t="shared" si="1"/>
        <v>0.11585365853658537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f>IFERROR(VLOOKUP(AE41,[3]Sheet2!$M:$O,3,FALSE),0)</f>
        <v>12</v>
      </c>
      <c r="AD41" s="11">
        <f>IFERROR(VLOOKUP(AE41,[3]Sheet2!$M:$O,2,FALSE),0)</f>
        <v>3.79</v>
      </c>
      <c r="AE41" s="10" t="str">
        <f t="shared" si="2"/>
        <v>73/74NBB</v>
      </c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238</v>
      </c>
      <c r="AA42" s="11">
        <f t="shared" si="0"/>
        <v>4.0999999999999996</v>
      </c>
      <c r="AB42" s="5">
        <f>IFERROR(VLOOKUP(C42,[2]Sheet1!$B:$F,5,FALSE),0)</f>
        <v>72000712.209999993</v>
      </c>
      <c r="AC42" s="11">
        <f>IFERROR(VLOOKUP(AE42,[3]Sheet2!$M:$O,3,FALSE),0)</f>
        <v>0</v>
      </c>
      <c r="AD42" s="11">
        <f>IFERROR(VLOOKUP(AE42,[3]Sheet2!$M:$O,2,FALSE),0)</f>
        <v>0</v>
      </c>
      <c r="AE42" s="10" t="str">
        <f t="shared" si="2"/>
        <v>73/74NBL</v>
      </c>
      <c r="AF42" s="13">
        <f t="shared" si="1"/>
        <v>0.24369747899159663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f>IFERROR(VLOOKUP(AE43,[3]Sheet2!$M:$O,3,FALSE),0)</f>
        <v>0</v>
      </c>
      <c r="AD43" s="11">
        <f>IFERROR(VLOOKUP(AE43,[3]Sheet2!$M:$O,2,FALSE),0)</f>
        <v>0</v>
      </c>
      <c r="AE43" s="10" t="str">
        <f t="shared" si="2"/>
        <v>73/74NCCB</v>
      </c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f>IFERROR(VLOOKUP(AE44,[3]Sheet2!$M:$O,3,FALSE),0)</f>
        <v>15</v>
      </c>
      <c r="AD44" s="11">
        <f>IFERROR(VLOOKUP(AE44,[3]Sheet2!$M:$O,2,FALSE),0)</f>
        <v>25</v>
      </c>
      <c r="AE44" s="10" t="str">
        <f t="shared" si="2"/>
        <v>73/74NIB</v>
      </c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324.8</v>
      </c>
      <c r="AA45" s="11">
        <f t="shared" si="0"/>
        <v>13</v>
      </c>
      <c r="AB45" s="5">
        <f>IFERROR(VLOOKUP(C45,[2]Sheet1!$B:$F,5,FALSE),0)</f>
        <v>73096077.810000002</v>
      </c>
      <c r="AC45" s="11">
        <f>IFERROR(VLOOKUP(AE45,[3]Sheet2!$M:$O,3,FALSE),0)</f>
        <v>20</v>
      </c>
      <c r="AD45" s="11">
        <f>IFERROR(VLOOKUP(AE45,[3]Sheet2!$M:$O,2,FALSE),0)</f>
        <v>1.05</v>
      </c>
      <c r="AE45" s="10" t="str">
        <f t="shared" si="2"/>
        <v>73/74NICA</v>
      </c>
      <c r="AF45" s="13">
        <f t="shared" si="1"/>
        <v>7.6970443349753698E-2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238.8</v>
      </c>
      <c r="AA46" s="11">
        <f t="shared" si="0"/>
        <v>9.1999999999999993</v>
      </c>
      <c r="AB46" s="5">
        <f>IFERROR(VLOOKUP(C46,[2]Sheet1!$B:$F,5,FALSE),0)</f>
        <v>94496702.370000005</v>
      </c>
      <c r="AC46" s="11">
        <f>IFERROR(VLOOKUP(AE46,[3]Sheet2!$M:$O,3,FALSE),0)</f>
        <v>15</v>
      </c>
      <c r="AD46" s="11">
        <f>IFERROR(VLOOKUP(AE46,[3]Sheet2!$M:$O,2,FALSE),0)</f>
        <v>0.78949999999999998</v>
      </c>
      <c r="AE46" s="10" t="str">
        <f t="shared" si="2"/>
        <v>73/74NMB</v>
      </c>
      <c r="AF46" s="13">
        <f t="shared" si="1"/>
        <v>0.10887772194304857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261.60000000000002</v>
      </c>
      <c r="AA47" s="11">
        <f t="shared" si="0"/>
        <v>11.4</v>
      </c>
      <c r="AB47" s="5">
        <f>IFERROR(VLOOKUP(C47,[2]Sheet1!$B:$F,5,FALSE),0)</f>
        <v>95072620.929999992</v>
      </c>
      <c r="AC47" s="11">
        <f>IFERROR(VLOOKUP(AE47,[3]Sheet2!$M:$O,3,FALSE),0)</f>
        <v>27</v>
      </c>
      <c r="AD47" s="11">
        <f>IFERROR(VLOOKUP(AE47,[3]Sheet2!$M:$O,2,FALSE),0)</f>
        <v>0</v>
      </c>
      <c r="AE47" s="10" t="str">
        <f t="shared" si="2"/>
        <v>73/74PCBL</v>
      </c>
      <c r="AF47" s="13">
        <f t="shared" si="1"/>
        <v>8.7920489296636081E-2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317.10000000000002</v>
      </c>
      <c r="AA48" s="11">
        <f t="shared" si="0"/>
        <v>13.8</v>
      </c>
      <c r="AB48" s="5">
        <f>IFERROR(VLOOKUP(C48,[2]Sheet1!$B:$F,5,FALSE),0)</f>
        <v>66549474.460000001</v>
      </c>
      <c r="AC48" s="11">
        <f>IFERROR(VLOOKUP(AE48,[3]Sheet2!$M:$O,3,FALSE),0)</f>
        <v>16</v>
      </c>
      <c r="AD48" s="11">
        <f>IFERROR(VLOOKUP(AE48,[3]Sheet2!$M:$O,2,FALSE),0)</f>
        <v>0</v>
      </c>
      <c r="AE48" s="10" t="str">
        <f t="shared" si="2"/>
        <v>73/74SANIMA</v>
      </c>
      <c r="AF48" s="13">
        <f t="shared" si="1"/>
        <v>7.2532324187953329E-2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405</v>
      </c>
      <c r="AA49" s="11">
        <f t="shared" si="0"/>
        <v>10.4</v>
      </c>
      <c r="AB49" s="5">
        <f>IFERROR(VLOOKUP(C49,[2]Sheet1!$B:$F,5,FALSE),0)</f>
        <v>34005373.199999996</v>
      </c>
      <c r="AC49" s="11">
        <f>IFERROR(VLOOKUP(AE49,[3]Sheet2!$M:$O,3,FALSE),0)</f>
        <v>15.42</v>
      </c>
      <c r="AD49" s="11">
        <f>IFERROR(VLOOKUP(AE49,[3]Sheet2!$M:$O,2,FALSE),0)</f>
        <v>0.81</v>
      </c>
      <c r="AE49" s="10" t="str">
        <f t="shared" si="2"/>
        <v>73/74SBI</v>
      </c>
      <c r="AF49" s="13">
        <f t="shared" si="1"/>
        <v>9.6296296296296297E-2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376.8</v>
      </c>
      <c r="AA50" s="11">
        <f t="shared" si="0"/>
        <v>13.5</v>
      </c>
      <c r="AB50" s="5">
        <f>IFERROR(VLOOKUP(C50,[2]Sheet1!$B:$F,5,FALSE),0)</f>
        <v>72492948.079999998</v>
      </c>
      <c r="AC50" s="11">
        <f>IFERROR(VLOOKUP(AE50,[3]Sheet2!$M:$O,3,FALSE),0)</f>
        <v>14</v>
      </c>
      <c r="AD50" s="11">
        <f>IFERROR(VLOOKUP(AE50,[3]Sheet2!$M:$O,2,FALSE),0)</f>
        <v>0</v>
      </c>
      <c r="AE50" s="10" t="str">
        <f t="shared" si="2"/>
        <v>73/74SBL</v>
      </c>
      <c r="AF50" s="13">
        <f t="shared" si="1"/>
        <v>7.4309978768577492E-2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632</v>
      </c>
      <c r="AA51" s="11">
        <f t="shared" si="0"/>
        <v>16.2</v>
      </c>
      <c r="AB51" s="5">
        <f>IFERROR(VLOOKUP(C51,[2]Sheet1!$B:$F,5,FALSE),0)</f>
        <v>27114394.41</v>
      </c>
      <c r="AC51" s="11">
        <f>IFERROR(VLOOKUP(AE51,[3]Sheet2!$M:$O,3,FALSE),0)</f>
        <v>100</v>
      </c>
      <c r="AD51" s="11">
        <f>IFERROR(VLOOKUP(AE51,[3]Sheet2!$M:$O,2,FALSE),0)</f>
        <v>5.26</v>
      </c>
      <c r="AE51" s="10" t="str">
        <f t="shared" si="2"/>
        <v>73/74SCB</v>
      </c>
      <c r="AF51" s="13">
        <f t="shared" si="1"/>
        <v>6.1708860759493674E-2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f>IFERROR(VLOOKUP(AE52,[3]Sheet2!$M:$O,3,FALSE),0)</f>
        <v>15</v>
      </c>
      <c r="AD52" s="11">
        <f>IFERROR(VLOOKUP(AE52,[3]Sheet2!$M:$O,2,FALSE),0)</f>
        <v>0</v>
      </c>
      <c r="AE52" s="10" t="str">
        <f t="shared" si="2"/>
        <v>73/74SRBL</v>
      </c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f>IFERROR(VLOOKUP(AE53,[3]Sheet2!$M:$O,3,FALSE),0)</f>
        <v>5</v>
      </c>
      <c r="AD53" s="11">
        <f>IFERROR(VLOOKUP(AE53,[3]Sheet2!$M:$O,2,FALSE),0)</f>
        <v>5</v>
      </c>
      <c r="AE53" s="10" t="str">
        <f t="shared" si="2"/>
        <v>73/74CCBL</v>
      </c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185.2</v>
      </c>
      <c r="AA54" s="11">
        <f t="shared" si="0"/>
        <v>4.9000000000000004</v>
      </c>
      <c r="AB54" s="5">
        <f>IFERROR(VLOOKUP(C54,[2]Sheet1!$B:$F,5,FALSE),0)</f>
        <v>115358201</v>
      </c>
      <c r="AC54" s="11">
        <f>IFERROR(VLOOKUP(AE54,[3]Sheet2!$M:$O,3,FALSE),0)</f>
        <v>0</v>
      </c>
      <c r="AD54" s="11">
        <f>IFERROR(VLOOKUP(AE54,[3]Sheet2!$M:$O,2,FALSE),0)</f>
        <v>0</v>
      </c>
      <c r="AE54" s="10" t="str">
        <f t="shared" si="2"/>
        <v>73/74PRVU</v>
      </c>
      <c r="AF54" s="13">
        <f t="shared" si="1"/>
        <v>0.20518358531317496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f>IFERROR(VLOOKUP(AE55,[3]Sheet2!$M:$O,3,FALSE),0)</f>
        <v>13.25</v>
      </c>
      <c r="AD55" s="11">
        <f>IFERROR(VLOOKUP(AE55,[3]Sheet2!$M:$O,2,FALSE),0)</f>
        <v>0</v>
      </c>
      <c r="AE55" s="10" t="str">
        <f t="shared" si="2"/>
        <v>73/74BOKL</v>
      </c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295</v>
      </c>
      <c r="AA56" s="11">
        <f t="shared" si="0"/>
        <v>9.8000000000000007</v>
      </c>
      <c r="AB56" s="5">
        <f>IFERROR(VLOOKUP(C56,[2]Sheet1!$B:$F,5,FALSE),0)</f>
        <v>70097044.079999998</v>
      </c>
      <c r="AC56" s="11">
        <f>IFERROR(VLOOKUP(AE56,[3]Sheet2!$M:$O,3,FALSE),0)</f>
        <v>20</v>
      </c>
      <c r="AD56" s="11">
        <f>IFERROR(VLOOKUP(AE56,[3]Sheet2!$M:$O,2,FALSE),0)</f>
        <v>1.0529999999999999</v>
      </c>
      <c r="AE56" s="10" t="str">
        <f t="shared" si="2"/>
        <v>73/74ADBL</v>
      </c>
      <c r="AF56" s="13">
        <f t="shared" si="1"/>
        <v>0.10169491525423729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f>IFERROR(VLOOKUP(AE57,[3]Sheet2!$M:$O,3,FALSE),0)</f>
        <v>10.25</v>
      </c>
      <c r="AD57" s="11">
        <f>IFERROR(VLOOKUP(AE57,[3]Sheet2!$M:$O,2,FALSE),0)</f>
        <v>0.54</v>
      </c>
      <c r="AE57" s="10" t="str">
        <f t="shared" si="2"/>
        <v>73/74CBL</v>
      </c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198.8</v>
      </c>
      <c r="AA58" s="11">
        <f t="shared" si="0"/>
        <v>9.9</v>
      </c>
      <c r="AB58" s="5">
        <f>IFERROR(VLOOKUP(C58,[2]Sheet1!$B:$F,5,FALSE),0)</f>
        <v>75998050.870000005</v>
      </c>
      <c r="AC58" s="11">
        <f>IFERROR(VLOOKUP(AE58,[3]Sheet2!$M:$O,3,FALSE),0)</f>
        <v>16</v>
      </c>
      <c r="AD58" s="11">
        <f>IFERROR(VLOOKUP(AE58,[3]Sheet2!$M:$O,2,FALSE),0)</f>
        <v>1</v>
      </c>
      <c r="AE58" s="10" t="str">
        <f t="shared" si="2"/>
        <v>73/74CZBIL</v>
      </c>
      <c r="AF58" s="13">
        <f t="shared" si="1"/>
        <v>0.10060362173038229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652</v>
      </c>
      <c r="AA59" s="11">
        <f t="shared" si="0"/>
        <v>14.8</v>
      </c>
      <c r="AB59" s="5">
        <f>IFERROR(VLOOKUP(C59,[2]Sheet1!$B:$F,5,FALSE),0)</f>
        <v>56257639.959999993</v>
      </c>
      <c r="AC59" s="11">
        <f>IFERROR(VLOOKUP(AE59,[3]Sheet2!$M:$O,3,FALSE),0)</f>
        <v>33</v>
      </c>
      <c r="AD59" s="11">
        <f>IFERROR(VLOOKUP(AE59,[3]Sheet2!$M:$O,2,FALSE),0)</f>
        <v>1.74</v>
      </c>
      <c r="AE59" s="10" t="str">
        <f t="shared" si="2"/>
        <v>73/74EBL</v>
      </c>
      <c r="AF59" s="13">
        <f t="shared" si="1"/>
        <v>6.7484662576687116E-2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227</v>
      </c>
      <c r="AA60" s="11">
        <f t="shared" si="0"/>
        <v>8.4</v>
      </c>
      <c r="AB60" s="5">
        <f>IFERROR(VLOOKUP(C60,[2]Sheet1!$B:$F,5,FALSE),0)</f>
        <v>186767679.69999999</v>
      </c>
      <c r="AC60" s="11">
        <f>IFERROR(VLOOKUP(AE60,[3]Sheet2!$M:$O,3,FALSE),0)</f>
        <v>10</v>
      </c>
      <c r="AD60" s="11">
        <f>IFERROR(VLOOKUP(AE60,[3]Sheet2!$M:$O,2,FALSE),0)</f>
        <v>10</v>
      </c>
      <c r="AE60" s="10" t="str">
        <f t="shared" si="2"/>
        <v>73/74GBIME</v>
      </c>
      <c r="AF60" s="13">
        <f t="shared" si="1"/>
        <v>0.11894273127753303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190.5</v>
      </c>
      <c r="AA61" s="11">
        <f t="shared" si="0"/>
        <v>6</v>
      </c>
      <c r="AB61" s="5">
        <f>IFERROR(VLOOKUP(C61,[2]Sheet1!$B:$F,5,FALSE),0)</f>
        <v>60970488.750000007</v>
      </c>
      <c r="AC61" s="11">
        <f>IFERROR(VLOOKUP(AE61,[3]Sheet2!$M:$O,3,FALSE),0)</f>
        <v>25</v>
      </c>
      <c r="AD61" s="11">
        <f>IFERROR(VLOOKUP(AE61,[3]Sheet2!$M:$O,2,FALSE),0)</f>
        <v>1.3158000000000001</v>
      </c>
      <c r="AE61" s="10" t="str">
        <f t="shared" si="2"/>
        <v>73/74HBL</v>
      </c>
      <c r="AF61" s="13">
        <f t="shared" si="1"/>
        <v>0.16797900262467191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f>IFERROR(VLOOKUP(AE62,[3]Sheet2!$M:$O,3,FALSE),0)</f>
        <v>14.4</v>
      </c>
      <c r="AD62" s="11">
        <f>IFERROR(VLOOKUP(AE62,[3]Sheet2!$M:$O,2,FALSE),0)</f>
        <v>0</v>
      </c>
      <c r="AE62" s="10" t="str">
        <f t="shared" si="2"/>
        <v>73/74JBNL</v>
      </c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179.4</v>
      </c>
      <c r="AA63" s="11">
        <f t="shared" si="0"/>
        <v>12</v>
      </c>
      <c r="AB63" s="5">
        <f>IFERROR(VLOOKUP(C63,[2]Sheet1!$B:$F,5,FALSE),0)</f>
        <v>128506730.66</v>
      </c>
      <c r="AC63" s="11">
        <f>IFERROR(VLOOKUP(AE63,[3]Sheet2!$M:$O,3,FALSE),0)</f>
        <v>12.75</v>
      </c>
      <c r="AD63" s="11">
        <f>IFERROR(VLOOKUP(AE63,[3]Sheet2!$M:$O,2,FALSE),0)</f>
        <v>0</v>
      </c>
      <c r="AE63" s="10" t="str">
        <f t="shared" si="2"/>
        <v>73/74KBL</v>
      </c>
      <c r="AF63" s="13">
        <f t="shared" si="1"/>
        <v>8.3612040133779264E-2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f>IFERROR(VLOOKUP(AE64,[3]Sheet2!$M:$O,3,FALSE),0)</f>
        <v>10</v>
      </c>
      <c r="AD64" s="11">
        <f>IFERROR(VLOOKUP(AE64,[3]Sheet2!$M:$O,2,FALSE),0)</f>
        <v>0.53</v>
      </c>
      <c r="AE64" s="10" t="str">
        <f t="shared" si="2"/>
        <v>73/74LBL</v>
      </c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222</v>
      </c>
      <c r="AA65" s="11">
        <f t="shared" si="0"/>
        <v>11.1</v>
      </c>
      <c r="AB65" s="5">
        <f>IFERROR(VLOOKUP(C65,[2]Sheet1!$B:$F,5,FALSE),0)</f>
        <v>59222436.839999996</v>
      </c>
      <c r="AC65" s="11">
        <f>IFERROR(VLOOKUP(AE65,[3]Sheet2!$M:$O,3,FALSE),0)</f>
        <v>9</v>
      </c>
      <c r="AD65" s="11">
        <f>IFERROR(VLOOKUP(AE65,[3]Sheet2!$M:$O,2,FALSE),0)</f>
        <v>6</v>
      </c>
      <c r="AE65" s="10" t="str">
        <f t="shared" si="2"/>
        <v>73/74MBL</v>
      </c>
      <c r="AF65" s="13">
        <f t="shared" si="1"/>
        <v>9.0090090090090086E-2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f>IFERROR(VLOOKUP(AE66,[3]Sheet2!$M:$O,3,FALSE),0)</f>
        <v>10.7539</v>
      </c>
      <c r="AD66" s="11">
        <f>IFERROR(VLOOKUP(AE66,[3]Sheet2!$M:$O,2,FALSE),0)</f>
        <v>0</v>
      </c>
      <c r="AE66" s="10" t="str">
        <f t="shared" si="2"/>
        <v>73/74MEGA</v>
      </c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492</v>
      </c>
      <c r="AA67" s="11">
        <f t="shared" ref="AA67:AA130" si="3">ROUND(IFERROR(Z67/M67,0),1)</f>
        <v>8.5</v>
      </c>
      <c r="AB67" s="5">
        <f>IFERROR(VLOOKUP(C67,[2]Sheet1!$B:$F,5,FALSE),0)</f>
        <v>108227988.80000001</v>
      </c>
      <c r="AC67" s="11">
        <f>IFERROR(VLOOKUP(AE67,[3]Sheet2!$M:$O,3,FALSE),0)</f>
        <v>30</v>
      </c>
      <c r="AD67" s="11">
        <f>IFERROR(VLOOKUP(AE67,[3]Sheet2!$M:$O,2,FALSE),0)</f>
        <v>18</v>
      </c>
      <c r="AE67" s="10" t="str">
        <f t="shared" si="2"/>
        <v>73/74NABIL</v>
      </c>
      <c r="AF67" s="13">
        <f t="shared" ref="AF67:AF130" si="4">IFERROR(M67/Z67,0)</f>
        <v>0.11788617886178862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3"/>
        <v>0</v>
      </c>
      <c r="AB68" s="5">
        <f>IFERROR(VLOOKUP(C68,[2]Sheet1!$B:$F,5,FALSE),0)</f>
        <v>0</v>
      </c>
      <c r="AC68" s="11">
        <f>IFERROR(VLOOKUP(AE68,[3]Sheet2!$M:$O,3,FALSE),0)</f>
        <v>12</v>
      </c>
      <c r="AD68" s="11">
        <f>IFERROR(VLOOKUP(AE68,[3]Sheet2!$M:$O,2,FALSE),0)</f>
        <v>3.79</v>
      </c>
      <c r="AE68" s="10" t="str">
        <f t="shared" ref="AE68:AE131" si="5">B68&amp;C68</f>
        <v>73/74NBB</v>
      </c>
      <c r="AF68" s="13">
        <f t="shared" si="4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238</v>
      </c>
      <c r="AA69" s="11">
        <f t="shared" si="3"/>
        <v>5.3</v>
      </c>
      <c r="AB69" s="5">
        <f>IFERROR(VLOOKUP(C69,[2]Sheet1!$B:$F,5,FALSE),0)</f>
        <v>72000712.209999993</v>
      </c>
      <c r="AC69" s="11">
        <f>IFERROR(VLOOKUP(AE69,[3]Sheet2!$M:$O,3,FALSE),0)</f>
        <v>0</v>
      </c>
      <c r="AD69" s="11">
        <f>IFERROR(VLOOKUP(AE69,[3]Sheet2!$M:$O,2,FALSE),0)</f>
        <v>0</v>
      </c>
      <c r="AE69" s="10" t="str">
        <f t="shared" si="5"/>
        <v>73/74NBL</v>
      </c>
      <c r="AF69" s="13">
        <f t="shared" si="4"/>
        <v>0.18907563025210083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3"/>
        <v>0</v>
      </c>
      <c r="AB70" s="5">
        <f>IFERROR(VLOOKUP(C70,[2]Sheet1!$B:$F,5,FALSE),0)</f>
        <v>0</v>
      </c>
      <c r="AC70" s="11">
        <f>IFERROR(VLOOKUP(AE70,[3]Sheet2!$M:$O,3,FALSE),0)</f>
        <v>0</v>
      </c>
      <c r="AD70" s="11">
        <f>IFERROR(VLOOKUP(AE70,[3]Sheet2!$M:$O,2,FALSE),0)</f>
        <v>0</v>
      </c>
      <c r="AE70" s="10" t="str">
        <f t="shared" si="5"/>
        <v>73/74NCCB</v>
      </c>
      <c r="AF70" s="13">
        <f t="shared" si="4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3"/>
        <v>0</v>
      </c>
      <c r="AB71" s="5">
        <f>IFERROR(VLOOKUP(C71,[2]Sheet1!$B:$F,5,FALSE),0)</f>
        <v>0</v>
      </c>
      <c r="AC71" s="11">
        <f>IFERROR(VLOOKUP(AE71,[3]Sheet2!$M:$O,3,FALSE),0)</f>
        <v>15</v>
      </c>
      <c r="AD71" s="11">
        <f>IFERROR(VLOOKUP(AE71,[3]Sheet2!$M:$O,2,FALSE),0)</f>
        <v>25</v>
      </c>
      <c r="AE71" s="10" t="str">
        <f t="shared" si="5"/>
        <v>73/74NIB</v>
      </c>
      <c r="AF71" s="13">
        <f t="shared" si="4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324.8</v>
      </c>
      <c r="AA72" s="11">
        <f t="shared" si="3"/>
        <v>13.5</v>
      </c>
      <c r="AB72" s="5">
        <f>IFERROR(VLOOKUP(C72,[2]Sheet1!$B:$F,5,FALSE),0)</f>
        <v>73096077.810000002</v>
      </c>
      <c r="AC72" s="11">
        <f>IFERROR(VLOOKUP(AE72,[3]Sheet2!$M:$O,3,FALSE),0)</f>
        <v>20</v>
      </c>
      <c r="AD72" s="11">
        <f>IFERROR(VLOOKUP(AE72,[3]Sheet2!$M:$O,2,FALSE),0)</f>
        <v>1.05</v>
      </c>
      <c r="AE72" s="10" t="str">
        <f t="shared" si="5"/>
        <v>73/74NICA</v>
      </c>
      <c r="AF72" s="13">
        <f t="shared" si="4"/>
        <v>7.389162561576354E-2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238.8</v>
      </c>
      <c r="AA73" s="11">
        <f t="shared" si="3"/>
        <v>10</v>
      </c>
      <c r="AB73" s="5">
        <f>IFERROR(VLOOKUP(C73,[2]Sheet1!$B:$F,5,FALSE),0)</f>
        <v>94496702.370000005</v>
      </c>
      <c r="AC73" s="11">
        <f>IFERROR(VLOOKUP(AE73,[3]Sheet2!$M:$O,3,FALSE),0)</f>
        <v>15</v>
      </c>
      <c r="AD73" s="11">
        <f>IFERROR(VLOOKUP(AE73,[3]Sheet2!$M:$O,2,FALSE),0)</f>
        <v>0.78949999999999998</v>
      </c>
      <c r="AE73" s="10" t="str">
        <f t="shared" si="5"/>
        <v>73/74NMB</v>
      </c>
      <c r="AF73" s="13">
        <f t="shared" si="4"/>
        <v>0.10050251256281406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261.60000000000002</v>
      </c>
      <c r="AA74" s="11">
        <f t="shared" si="3"/>
        <v>13.1</v>
      </c>
      <c r="AB74" s="5">
        <f>IFERROR(VLOOKUP(C74,[2]Sheet1!$B:$F,5,FALSE),0)</f>
        <v>95072620.929999992</v>
      </c>
      <c r="AC74" s="11">
        <f>IFERROR(VLOOKUP(AE74,[3]Sheet2!$M:$O,3,FALSE),0)</f>
        <v>27</v>
      </c>
      <c r="AD74" s="11">
        <f>IFERROR(VLOOKUP(AE74,[3]Sheet2!$M:$O,2,FALSE),0)</f>
        <v>0</v>
      </c>
      <c r="AE74" s="10" t="str">
        <f t="shared" si="5"/>
        <v>73/74PCBL</v>
      </c>
      <c r="AF74" s="13">
        <f t="shared" si="4"/>
        <v>7.64525993883792E-2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317.10000000000002</v>
      </c>
      <c r="AA75" s="11">
        <f t="shared" si="3"/>
        <v>13.2</v>
      </c>
      <c r="AB75" s="5">
        <f>IFERROR(VLOOKUP(C75,[2]Sheet1!$B:$F,5,FALSE),0)</f>
        <v>66549474.460000001</v>
      </c>
      <c r="AC75" s="11">
        <f>IFERROR(VLOOKUP(AE75,[3]Sheet2!$M:$O,3,FALSE),0)</f>
        <v>16</v>
      </c>
      <c r="AD75" s="11">
        <f>IFERROR(VLOOKUP(AE75,[3]Sheet2!$M:$O,2,FALSE),0)</f>
        <v>0</v>
      </c>
      <c r="AE75" s="10" t="str">
        <f t="shared" si="5"/>
        <v>73/74SANIMA</v>
      </c>
      <c r="AF75" s="13">
        <f t="shared" si="4"/>
        <v>7.5685903500473037E-2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405</v>
      </c>
      <c r="AA76" s="11">
        <f t="shared" si="3"/>
        <v>13.5</v>
      </c>
      <c r="AB76" s="5">
        <f>IFERROR(VLOOKUP(C76,[2]Sheet1!$B:$F,5,FALSE),0)</f>
        <v>34005373.199999996</v>
      </c>
      <c r="AC76" s="11">
        <f>IFERROR(VLOOKUP(AE76,[3]Sheet2!$M:$O,3,FALSE),0)</f>
        <v>15.42</v>
      </c>
      <c r="AD76" s="11">
        <f>IFERROR(VLOOKUP(AE76,[3]Sheet2!$M:$O,2,FALSE),0)</f>
        <v>0.81</v>
      </c>
      <c r="AE76" s="10" t="str">
        <f t="shared" si="5"/>
        <v>73/74SBI</v>
      </c>
      <c r="AF76" s="13">
        <f t="shared" si="4"/>
        <v>7.407407407407407E-2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376.8</v>
      </c>
      <c r="AA77" s="11">
        <f t="shared" si="3"/>
        <v>15.7</v>
      </c>
      <c r="AB77" s="5">
        <f>IFERROR(VLOOKUP(C77,[2]Sheet1!$B:$F,5,FALSE),0)</f>
        <v>72492948.079999998</v>
      </c>
      <c r="AC77" s="11">
        <f>IFERROR(VLOOKUP(AE77,[3]Sheet2!$M:$O,3,FALSE),0)</f>
        <v>14</v>
      </c>
      <c r="AD77" s="11">
        <f>IFERROR(VLOOKUP(AE77,[3]Sheet2!$M:$O,2,FALSE),0)</f>
        <v>0</v>
      </c>
      <c r="AE77" s="10" t="str">
        <f t="shared" si="5"/>
        <v>73/74SBL</v>
      </c>
      <c r="AF77" s="13">
        <f t="shared" si="4"/>
        <v>6.3694267515923567E-2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632</v>
      </c>
      <c r="AA78" s="11">
        <f t="shared" si="3"/>
        <v>16.600000000000001</v>
      </c>
      <c r="AB78" s="5">
        <f>IFERROR(VLOOKUP(C78,[2]Sheet1!$B:$F,5,FALSE),0)</f>
        <v>27114394.41</v>
      </c>
      <c r="AC78" s="11">
        <f>IFERROR(VLOOKUP(AE78,[3]Sheet2!$M:$O,3,FALSE),0)</f>
        <v>100</v>
      </c>
      <c r="AD78" s="11">
        <f>IFERROR(VLOOKUP(AE78,[3]Sheet2!$M:$O,2,FALSE),0)</f>
        <v>5.26</v>
      </c>
      <c r="AE78" s="10" t="str">
        <f t="shared" si="5"/>
        <v>73/74SCB</v>
      </c>
      <c r="AF78" s="13">
        <f t="shared" si="4"/>
        <v>6.0126582278481014E-2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3"/>
        <v>0</v>
      </c>
      <c r="AB79" s="5">
        <f>IFERROR(VLOOKUP(C79,[2]Sheet1!$B:$F,5,FALSE),0)</f>
        <v>0</v>
      </c>
      <c r="AC79" s="11">
        <f>IFERROR(VLOOKUP(AE79,[3]Sheet2!$M:$O,3,FALSE),0)</f>
        <v>15</v>
      </c>
      <c r="AD79" s="11">
        <f>IFERROR(VLOOKUP(AE79,[3]Sheet2!$M:$O,2,FALSE),0)</f>
        <v>0</v>
      </c>
      <c r="AE79" s="10" t="str">
        <f t="shared" si="5"/>
        <v>73/74SRBL</v>
      </c>
      <c r="AF79" s="13">
        <f t="shared" si="4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3"/>
        <v>0</v>
      </c>
      <c r="AB80" s="5">
        <f>IFERROR(VLOOKUP(C80,[2]Sheet1!$B:$F,5,FALSE),0)</f>
        <v>0</v>
      </c>
      <c r="AC80" s="11">
        <f>IFERROR(VLOOKUP(AE80,[3]Sheet2!$M:$O,3,FALSE),0)</f>
        <v>5</v>
      </c>
      <c r="AD80" s="11">
        <f>IFERROR(VLOOKUP(AE80,[3]Sheet2!$M:$O,2,FALSE),0)</f>
        <v>5</v>
      </c>
      <c r="AE80" s="10" t="str">
        <f t="shared" si="5"/>
        <v>73/74CCBL</v>
      </c>
      <c r="AF80" s="13">
        <f t="shared" si="4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185.2</v>
      </c>
      <c r="AA81" s="11">
        <f t="shared" si="3"/>
        <v>5.6</v>
      </c>
      <c r="AB81" s="5">
        <f>IFERROR(VLOOKUP(C81,[2]Sheet1!$B:$F,5,FALSE),0)</f>
        <v>115358201</v>
      </c>
      <c r="AC81" s="11">
        <f>IFERROR(VLOOKUP(AE81,[3]Sheet2!$M:$O,3,FALSE),0)</f>
        <v>0</v>
      </c>
      <c r="AD81" s="11">
        <f>IFERROR(VLOOKUP(AE81,[3]Sheet2!$M:$O,2,FALSE),0)</f>
        <v>0</v>
      </c>
      <c r="AE81" s="10" t="str">
        <f t="shared" si="5"/>
        <v>73/74PRVU</v>
      </c>
      <c r="AF81" s="13">
        <f t="shared" si="4"/>
        <v>0.17818574514038879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3"/>
        <v>0</v>
      </c>
      <c r="AB82" s="5">
        <f>IFERROR(VLOOKUP(C82,[2]Sheet1!$B:$F,5,FALSE),0)</f>
        <v>0</v>
      </c>
      <c r="AC82" s="11">
        <f>IFERROR(VLOOKUP(AE82,[3]Sheet2!$M:$O,3,FALSE),0)</f>
        <v>13.25</v>
      </c>
      <c r="AD82" s="11">
        <f>IFERROR(VLOOKUP(AE82,[3]Sheet2!$M:$O,2,FALSE),0)</f>
        <v>0</v>
      </c>
      <c r="AE82" s="10" t="str">
        <f t="shared" si="5"/>
        <v>73/74BOKL</v>
      </c>
      <c r="AF82" s="13">
        <f t="shared" si="4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295</v>
      </c>
      <c r="AA83" s="11">
        <f t="shared" si="3"/>
        <v>7.6</v>
      </c>
      <c r="AB83" s="5">
        <f>IFERROR(VLOOKUP(C83,[2]Sheet1!$B:$F,5,FALSE),0)</f>
        <v>70097044.079999998</v>
      </c>
      <c r="AC83" s="11">
        <f>IFERROR(VLOOKUP(AE83,[3]Sheet2!$M:$O,3,FALSE),0)</f>
        <v>20</v>
      </c>
      <c r="AD83" s="11">
        <f>IFERROR(VLOOKUP(AE83,[3]Sheet2!$M:$O,2,FALSE),0)</f>
        <v>1.0529999999999999</v>
      </c>
      <c r="AE83" s="10" t="str">
        <f t="shared" si="5"/>
        <v>73/74ADBL</v>
      </c>
      <c r="AF83" s="13">
        <f t="shared" si="4"/>
        <v>0.13220338983050847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3"/>
        <v>0</v>
      </c>
      <c r="AB84" s="5">
        <f>IFERROR(VLOOKUP(C84,[2]Sheet1!$B:$F,5,FALSE),0)</f>
        <v>0</v>
      </c>
      <c r="AC84" s="11">
        <f>IFERROR(VLOOKUP(AE84,[3]Sheet2!$M:$O,3,FALSE),0)</f>
        <v>10.25</v>
      </c>
      <c r="AD84" s="11">
        <f>IFERROR(VLOOKUP(AE84,[3]Sheet2!$M:$O,2,FALSE),0)</f>
        <v>0.54</v>
      </c>
      <c r="AE84" s="10" t="str">
        <f t="shared" si="5"/>
        <v>73/74CBL</v>
      </c>
      <c r="AF84" s="13">
        <f t="shared" si="4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198.8</v>
      </c>
      <c r="AA85" s="11">
        <f t="shared" si="3"/>
        <v>13.3</v>
      </c>
      <c r="AB85" s="5">
        <f>IFERROR(VLOOKUP(C85,[2]Sheet1!$B:$F,5,FALSE),0)</f>
        <v>75998050.870000005</v>
      </c>
      <c r="AC85" s="11">
        <f>IFERROR(VLOOKUP(AE85,[3]Sheet2!$M:$O,3,FALSE),0)</f>
        <v>16</v>
      </c>
      <c r="AD85" s="11">
        <f>IFERROR(VLOOKUP(AE85,[3]Sheet2!$M:$O,2,FALSE),0)</f>
        <v>1</v>
      </c>
      <c r="AE85" s="10" t="str">
        <f t="shared" si="5"/>
        <v>73/74CZBIL</v>
      </c>
      <c r="AF85" s="13">
        <f t="shared" si="4"/>
        <v>7.5452716297786715E-2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652</v>
      </c>
      <c r="AA86" s="11">
        <f t="shared" si="3"/>
        <v>18.600000000000001</v>
      </c>
      <c r="AB86" s="5">
        <f>IFERROR(VLOOKUP(C86,[2]Sheet1!$B:$F,5,FALSE),0)</f>
        <v>56257639.959999993</v>
      </c>
      <c r="AC86" s="11">
        <f>IFERROR(VLOOKUP(AE86,[3]Sheet2!$M:$O,3,FALSE),0)</f>
        <v>33</v>
      </c>
      <c r="AD86" s="11">
        <f>IFERROR(VLOOKUP(AE86,[3]Sheet2!$M:$O,2,FALSE),0)</f>
        <v>1.74</v>
      </c>
      <c r="AE86" s="10" t="str">
        <f t="shared" si="5"/>
        <v>73/74EBL</v>
      </c>
      <c r="AF86" s="13">
        <f t="shared" si="4"/>
        <v>5.3680981595092027E-2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227</v>
      </c>
      <c r="AA87" s="11">
        <f t="shared" si="3"/>
        <v>9.9</v>
      </c>
      <c r="AB87" s="5">
        <f>IFERROR(VLOOKUP(C87,[2]Sheet1!$B:$F,5,FALSE),0)</f>
        <v>186767679.69999999</v>
      </c>
      <c r="AC87" s="11">
        <f>IFERROR(VLOOKUP(AE87,[3]Sheet2!$M:$O,3,FALSE),0)</f>
        <v>10</v>
      </c>
      <c r="AD87" s="11">
        <f>IFERROR(VLOOKUP(AE87,[3]Sheet2!$M:$O,2,FALSE),0)</f>
        <v>10</v>
      </c>
      <c r="AE87" s="10" t="str">
        <f t="shared" si="5"/>
        <v>73/74GBIME</v>
      </c>
      <c r="AF87" s="13">
        <f t="shared" si="4"/>
        <v>0.1013215859030837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190.5</v>
      </c>
      <c r="AA88" s="11">
        <f t="shared" si="3"/>
        <v>5.6</v>
      </c>
      <c r="AB88" s="5">
        <f>IFERROR(VLOOKUP(C88,[2]Sheet1!$B:$F,5,FALSE),0)</f>
        <v>60970488.750000007</v>
      </c>
      <c r="AC88" s="11">
        <f>IFERROR(VLOOKUP(AE88,[3]Sheet2!$M:$O,3,FALSE),0)</f>
        <v>25</v>
      </c>
      <c r="AD88" s="11">
        <f>IFERROR(VLOOKUP(AE88,[3]Sheet2!$M:$O,2,FALSE),0)</f>
        <v>1.3158000000000001</v>
      </c>
      <c r="AE88" s="10" t="str">
        <f t="shared" si="5"/>
        <v>73/74HBL</v>
      </c>
      <c r="AF88" s="13">
        <f t="shared" si="4"/>
        <v>0.17847769028871391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3"/>
        <v>0</v>
      </c>
      <c r="AB89" s="5">
        <f>IFERROR(VLOOKUP(C89,[2]Sheet1!$B:$F,5,FALSE),0)</f>
        <v>0</v>
      </c>
      <c r="AC89" s="11">
        <f>IFERROR(VLOOKUP(AE89,[3]Sheet2!$M:$O,3,FALSE),0)</f>
        <v>14.4</v>
      </c>
      <c r="AD89" s="11">
        <f>IFERROR(VLOOKUP(AE89,[3]Sheet2!$M:$O,2,FALSE),0)</f>
        <v>0</v>
      </c>
      <c r="AE89" s="10" t="str">
        <f t="shared" si="5"/>
        <v>73/74JBNL</v>
      </c>
      <c r="AF89" s="13">
        <f t="shared" si="4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179.4</v>
      </c>
      <c r="AA90" s="11">
        <f t="shared" si="3"/>
        <v>15</v>
      </c>
      <c r="AB90" s="5">
        <f>IFERROR(VLOOKUP(C90,[2]Sheet1!$B:$F,5,FALSE),0)</f>
        <v>128506730.66</v>
      </c>
      <c r="AC90" s="11">
        <f>IFERROR(VLOOKUP(AE90,[3]Sheet2!$M:$O,3,FALSE),0)</f>
        <v>12.75</v>
      </c>
      <c r="AD90" s="11">
        <f>IFERROR(VLOOKUP(AE90,[3]Sheet2!$M:$O,2,FALSE),0)</f>
        <v>0</v>
      </c>
      <c r="AE90" s="10" t="str">
        <f t="shared" si="5"/>
        <v>73/74KBL</v>
      </c>
      <c r="AF90" s="13">
        <f t="shared" si="4"/>
        <v>6.6889632107023408E-2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3"/>
        <v>0</v>
      </c>
      <c r="AB91" s="5">
        <f>IFERROR(VLOOKUP(C91,[2]Sheet1!$B:$F,5,FALSE),0)</f>
        <v>0</v>
      </c>
      <c r="AC91" s="11">
        <f>IFERROR(VLOOKUP(AE91,[3]Sheet2!$M:$O,3,FALSE),0)</f>
        <v>10</v>
      </c>
      <c r="AD91" s="11">
        <f>IFERROR(VLOOKUP(AE91,[3]Sheet2!$M:$O,2,FALSE),0)</f>
        <v>0.53</v>
      </c>
      <c r="AE91" s="10" t="str">
        <f t="shared" si="5"/>
        <v>73/74LBL</v>
      </c>
      <c r="AF91" s="13">
        <f t="shared" si="4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222</v>
      </c>
      <c r="AA92" s="11">
        <f t="shared" si="3"/>
        <v>12.3</v>
      </c>
      <c r="AB92" s="5">
        <f>IFERROR(VLOOKUP(C92,[2]Sheet1!$B:$F,5,FALSE),0)</f>
        <v>59222436.839999996</v>
      </c>
      <c r="AC92" s="11">
        <f>IFERROR(VLOOKUP(AE92,[3]Sheet2!$M:$O,3,FALSE),0)</f>
        <v>9</v>
      </c>
      <c r="AD92" s="11">
        <f>IFERROR(VLOOKUP(AE92,[3]Sheet2!$M:$O,2,FALSE),0)</f>
        <v>6</v>
      </c>
      <c r="AE92" s="10" t="str">
        <f t="shared" si="5"/>
        <v>73/74MBL</v>
      </c>
      <c r="AF92" s="13">
        <f t="shared" si="4"/>
        <v>8.1081081081081086E-2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3"/>
        <v>0</v>
      </c>
      <c r="AB93" s="5">
        <f>IFERROR(VLOOKUP(C93,[2]Sheet1!$B:$F,5,FALSE),0)</f>
        <v>0</v>
      </c>
      <c r="AC93" s="11">
        <f>IFERROR(VLOOKUP(AE93,[3]Sheet2!$M:$O,3,FALSE),0)</f>
        <v>10.7539</v>
      </c>
      <c r="AD93" s="11">
        <f>IFERROR(VLOOKUP(AE93,[3]Sheet2!$M:$O,2,FALSE),0)</f>
        <v>0</v>
      </c>
      <c r="AE93" s="10" t="str">
        <f t="shared" si="5"/>
        <v>73/74MEGA</v>
      </c>
      <c r="AF93" s="13">
        <f t="shared" si="4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492</v>
      </c>
      <c r="AA94" s="11">
        <f t="shared" si="3"/>
        <v>10.9</v>
      </c>
      <c r="AB94" s="5">
        <f>IFERROR(VLOOKUP(C94,[2]Sheet1!$B:$F,5,FALSE),0)</f>
        <v>108227988.80000001</v>
      </c>
      <c r="AC94" s="11">
        <f>IFERROR(VLOOKUP(AE94,[3]Sheet2!$M:$O,3,FALSE),0)</f>
        <v>30</v>
      </c>
      <c r="AD94" s="11">
        <f>IFERROR(VLOOKUP(AE94,[3]Sheet2!$M:$O,2,FALSE),0)</f>
        <v>18</v>
      </c>
      <c r="AE94" s="10" t="str">
        <f t="shared" si="5"/>
        <v>73/74NABIL</v>
      </c>
      <c r="AF94" s="13">
        <f t="shared" si="4"/>
        <v>9.1463414634146339E-2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3"/>
        <v>0</v>
      </c>
      <c r="AB95" s="5">
        <f>IFERROR(VLOOKUP(C95,[2]Sheet1!$B:$F,5,FALSE),0)</f>
        <v>0</v>
      </c>
      <c r="AC95" s="11">
        <f>IFERROR(VLOOKUP(AE95,[3]Sheet2!$M:$O,3,FALSE),0)</f>
        <v>12</v>
      </c>
      <c r="AD95" s="11">
        <f>IFERROR(VLOOKUP(AE95,[3]Sheet2!$M:$O,2,FALSE),0)</f>
        <v>3.79</v>
      </c>
      <c r="AE95" s="10" t="str">
        <f t="shared" si="5"/>
        <v>73/74NBB</v>
      </c>
      <c r="AF95" s="13">
        <f t="shared" si="4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238</v>
      </c>
      <c r="AA96" s="11">
        <f t="shared" si="3"/>
        <v>6</v>
      </c>
      <c r="AB96" s="5">
        <f>IFERROR(VLOOKUP(C96,[2]Sheet1!$B:$F,5,FALSE),0)</f>
        <v>72000712.209999993</v>
      </c>
      <c r="AC96" s="11">
        <f>IFERROR(VLOOKUP(AE96,[3]Sheet2!$M:$O,3,FALSE),0)</f>
        <v>0</v>
      </c>
      <c r="AD96" s="11">
        <f>IFERROR(VLOOKUP(AE96,[3]Sheet2!$M:$O,2,FALSE),0)</f>
        <v>0</v>
      </c>
      <c r="AE96" s="10" t="str">
        <f t="shared" si="5"/>
        <v>73/74NBL</v>
      </c>
      <c r="AF96" s="13">
        <f t="shared" si="4"/>
        <v>0.16806722689075632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3"/>
        <v>0</v>
      </c>
      <c r="AB97" s="5">
        <f>IFERROR(VLOOKUP(C97,[2]Sheet1!$B:$F,5,FALSE),0)</f>
        <v>0</v>
      </c>
      <c r="AC97" s="11">
        <f>IFERROR(VLOOKUP(AE97,[3]Sheet2!$M:$O,3,FALSE),0)</f>
        <v>0</v>
      </c>
      <c r="AD97" s="11">
        <f>IFERROR(VLOOKUP(AE97,[3]Sheet2!$M:$O,2,FALSE),0)</f>
        <v>0</v>
      </c>
      <c r="AE97" s="10" t="str">
        <f t="shared" si="5"/>
        <v>73/74NCCB</v>
      </c>
      <c r="AF97" s="13">
        <f t="shared" si="4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3"/>
        <v>0</v>
      </c>
      <c r="AB98" s="5">
        <f>IFERROR(VLOOKUP(C98,[2]Sheet1!$B:$F,5,FALSE),0)</f>
        <v>0</v>
      </c>
      <c r="AC98" s="11">
        <f>IFERROR(VLOOKUP(AE98,[3]Sheet2!$M:$O,3,FALSE),0)</f>
        <v>15</v>
      </c>
      <c r="AD98" s="11">
        <f>IFERROR(VLOOKUP(AE98,[3]Sheet2!$M:$O,2,FALSE),0)</f>
        <v>25</v>
      </c>
      <c r="AE98" s="10" t="str">
        <f t="shared" si="5"/>
        <v>73/74NIB</v>
      </c>
      <c r="AF98" s="13">
        <f t="shared" si="4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324.8</v>
      </c>
      <c r="AA99" s="11">
        <f t="shared" si="3"/>
        <v>18</v>
      </c>
      <c r="AB99" s="5">
        <f>IFERROR(VLOOKUP(C99,[2]Sheet1!$B:$F,5,FALSE),0)</f>
        <v>73096077.810000002</v>
      </c>
      <c r="AC99" s="11">
        <f>IFERROR(VLOOKUP(AE99,[3]Sheet2!$M:$O,3,FALSE),0)</f>
        <v>20</v>
      </c>
      <c r="AD99" s="11">
        <f>IFERROR(VLOOKUP(AE99,[3]Sheet2!$M:$O,2,FALSE),0)</f>
        <v>1.05</v>
      </c>
      <c r="AE99" s="10" t="str">
        <f t="shared" si="5"/>
        <v>73/74NICA</v>
      </c>
      <c r="AF99" s="13">
        <f t="shared" si="4"/>
        <v>5.5418719211822655E-2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238.8</v>
      </c>
      <c r="AA100" s="11">
        <f t="shared" si="3"/>
        <v>10.4</v>
      </c>
      <c r="AB100" s="5">
        <f>IFERROR(VLOOKUP(C100,[2]Sheet1!$B:$F,5,FALSE),0)</f>
        <v>94496702.370000005</v>
      </c>
      <c r="AC100" s="11">
        <f>IFERROR(VLOOKUP(AE100,[3]Sheet2!$M:$O,3,FALSE),0)</f>
        <v>15</v>
      </c>
      <c r="AD100" s="11">
        <f>IFERROR(VLOOKUP(AE100,[3]Sheet2!$M:$O,2,FALSE),0)</f>
        <v>0.78949999999999998</v>
      </c>
      <c r="AE100" s="10" t="str">
        <f t="shared" si="5"/>
        <v>73/74NMB</v>
      </c>
      <c r="AF100" s="13">
        <f t="shared" si="4"/>
        <v>9.6314907872696809E-2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261.60000000000002</v>
      </c>
      <c r="AA101" s="11">
        <f t="shared" si="3"/>
        <v>11.4</v>
      </c>
      <c r="AB101" s="5">
        <f>IFERROR(VLOOKUP(C101,[2]Sheet1!$B:$F,5,FALSE),0)</f>
        <v>95072620.929999992</v>
      </c>
      <c r="AC101" s="11">
        <f>IFERROR(VLOOKUP(AE101,[3]Sheet2!$M:$O,3,FALSE),0)</f>
        <v>27</v>
      </c>
      <c r="AD101" s="11">
        <f>IFERROR(VLOOKUP(AE101,[3]Sheet2!$M:$O,2,FALSE),0)</f>
        <v>0</v>
      </c>
      <c r="AE101" s="10" t="str">
        <f t="shared" si="5"/>
        <v>73/74PCBL</v>
      </c>
      <c r="AF101" s="13">
        <f t="shared" si="4"/>
        <v>8.7920489296636081E-2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317.10000000000002</v>
      </c>
      <c r="AA102" s="11">
        <f t="shared" si="3"/>
        <v>19.8</v>
      </c>
      <c r="AB102" s="5">
        <f>IFERROR(VLOOKUP(C102,[2]Sheet1!$B:$F,5,FALSE),0)</f>
        <v>66549474.460000001</v>
      </c>
      <c r="AC102" s="11">
        <f>IFERROR(VLOOKUP(AE102,[3]Sheet2!$M:$O,3,FALSE),0)</f>
        <v>16</v>
      </c>
      <c r="AD102" s="11">
        <f>IFERROR(VLOOKUP(AE102,[3]Sheet2!$M:$O,2,FALSE),0)</f>
        <v>0</v>
      </c>
      <c r="AE102" s="10" t="str">
        <f t="shared" si="5"/>
        <v>73/74SANIMA</v>
      </c>
      <c r="AF102" s="13">
        <f t="shared" si="4"/>
        <v>5.0457269000315351E-2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405</v>
      </c>
      <c r="AA103" s="11">
        <f t="shared" si="3"/>
        <v>18.399999999999999</v>
      </c>
      <c r="AB103" s="5">
        <f>IFERROR(VLOOKUP(C103,[2]Sheet1!$B:$F,5,FALSE),0)</f>
        <v>34005373.199999996</v>
      </c>
      <c r="AC103" s="11">
        <f>IFERROR(VLOOKUP(AE103,[3]Sheet2!$M:$O,3,FALSE),0)</f>
        <v>15.42</v>
      </c>
      <c r="AD103" s="11">
        <f>IFERROR(VLOOKUP(AE103,[3]Sheet2!$M:$O,2,FALSE),0)</f>
        <v>0.81</v>
      </c>
      <c r="AE103" s="10" t="str">
        <f t="shared" si="5"/>
        <v>73/74SBI</v>
      </c>
      <c r="AF103" s="13">
        <f t="shared" si="4"/>
        <v>5.4320987654320987E-2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376.8</v>
      </c>
      <c r="AA104" s="11">
        <f t="shared" si="3"/>
        <v>17.899999999999999</v>
      </c>
      <c r="AB104" s="5">
        <f>IFERROR(VLOOKUP(C104,[2]Sheet1!$B:$F,5,FALSE),0)</f>
        <v>72492948.079999998</v>
      </c>
      <c r="AC104" s="11">
        <f>IFERROR(VLOOKUP(AE104,[3]Sheet2!$M:$O,3,FALSE),0)</f>
        <v>14</v>
      </c>
      <c r="AD104" s="11">
        <f>IFERROR(VLOOKUP(AE104,[3]Sheet2!$M:$O,2,FALSE),0)</f>
        <v>0</v>
      </c>
      <c r="AE104" s="10" t="str">
        <f t="shared" si="5"/>
        <v>73/74SBL</v>
      </c>
      <c r="AF104" s="13">
        <f t="shared" si="4"/>
        <v>5.5732484076433123E-2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632</v>
      </c>
      <c r="AA105" s="11">
        <f t="shared" si="3"/>
        <v>18.600000000000001</v>
      </c>
      <c r="AB105" s="5">
        <f>IFERROR(VLOOKUP(C105,[2]Sheet1!$B:$F,5,FALSE),0)</f>
        <v>27114394.41</v>
      </c>
      <c r="AC105" s="11">
        <f>IFERROR(VLOOKUP(AE105,[3]Sheet2!$M:$O,3,FALSE),0)</f>
        <v>100</v>
      </c>
      <c r="AD105" s="11">
        <f>IFERROR(VLOOKUP(AE105,[3]Sheet2!$M:$O,2,FALSE),0)</f>
        <v>5.26</v>
      </c>
      <c r="AE105" s="10" t="str">
        <f t="shared" si="5"/>
        <v>73/74SCB</v>
      </c>
      <c r="AF105" s="13">
        <f t="shared" si="4"/>
        <v>5.3797468354430382E-2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3"/>
        <v>0</v>
      </c>
      <c r="AB106" s="5">
        <f>IFERROR(VLOOKUP(C106,[2]Sheet1!$B:$F,5,FALSE),0)</f>
        <v>0</v>
      </c>
      <c r="AC106" s="11">
        <f>IFERROR(VLOOKUP(AE106,[3]Sheet2!$M:$O,3,FALSE),0)</f>
        <v>15</v>
      </c>
      <c r="AD106" s="11">
        <f>IFERROR(VLOOKUP(AE106,[3]Sheet2!$M:$O,2,FALSE),0)</f>
        <v>0</v>
      </c>
      <c r="AE106" s="10" t="str">
        <f t="shared" si="5"/>
        <v>73/74SRBL</v>
      </c>
      <c r="AF106" s="13">
        <f t="shared" si="4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3"/>
        <v>0</v>
      </c>
      <c r="AB107" s="5">
        <f>IFERROR(VLOOKUP(C107,[2]Sheet1!$B:$F,5,FALSE),0)</f>
        <v>0</v>
      </c>
      <c r="AC107" s="11">
        <f>IFERROR(VLOOKUP(AE107,[3]Sheet2!$M:$O,3,FALSE),0)</f>
        <v>5</v>
      </c>
      <c r="AD107" s="11">
        <f>IFERROR(VLOOKUP(AE107,[3]Sheet2!$M:$O,2,FALSE),0)</f>
        <v>5</v>
      </c>
      <c r="AE107" s="10" t="str">
        <f t="shared" si="5"/>
        <v>73/74CCBL</v>
      </c>
      <c r="AF107" s="13">
        <f t="shared" si="4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185.2</v>
      </c>
      <c r="AA108" s="11">
        <f t="shared" si="3"/>
        <v>6.2</v>
      </c>
      <c r="AB108" s="5">
        <f>IFERROR(VLOOKUP(C108,[2]Sheet1!$B:$F,5,FALSE),0)</f>
        <v>115358201</v>
      </c>
      <c r="AC108" s="11">
        <f>IFERROR(VLOOKUP(AE108,[3]Sheet2!$M:$O,3,FALSE),0)</f>
        <v>0</v>
      </c>
      <c r="AD108" s="11">
        <f>IFERROR(VLOOKUP(AE108,[3]Sheet2!$M:$O,2,FALSE),0)</f>
        <v>0</v>
      </c>
      <c r="AE108" s="10" t="str">
        <f t="shared" si="5"/>
        <v>73/74PRVU</v>
      </c>
      <c r="AF108" s="13">
        <f t="shared" si="4"/>
        <v>0.16198704103671707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3"/>
        <v>0</v>
      </c>
      <c r="AB109" s="5">
        <f>IFERROR(VLOOKUP(C109,[2]Sheet1!$B:$F,5,FALSE),0)</f>
        <v>0</v>
      </c>
      <c r="AC109" s="11">
        <f>IFERROR(VLOOKUP(AE109,[3]Sheet2!$M:$O,3,FALSE),0)</f>
        <v>13.25</v>
      </c>
      <c r="AD109" s="11">
        <f>IFERROR(VLOOKUP(AE109,[3]Sheet2!$M:$O,2,FALSE),0)</f>
        <v>0</v>
      </c>
      <c r="AE109" s="10" t="str">
        <f t="shared" si="5"/>
        <v>73/74BOKL</v>
      </c>
      <c r="AF109" s="13">
        <f t="shared" si="4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295</v>
      </c>
      <c r="AA110" s="11">
        <f t="shared" si="3"/>
        <v>14</v>
      </c>
      <c r="AB110" s="5">
        <f>IFERROR(VLOOKUP(C110,[2]Sheet1!$B:$F,5,FALSE),0)</f>
        <v>70097044.079999998</v>
      </c>
      <c r="AC110" s="11">
        <f>IFERROR(VLOOKUP(AE110,[3]Sheet2!$M:$O,3,FALSE),0)</f>
        <v>0</v>
      </c>
      <c r="AD110" s="11">
        <f>IFERROR(VLOOKUP(AE110,[3]Sheet2!$M:$O,2,FALSE),0)</f>
        <v>0</v>
      </c>
      <c r="AE110" s="10" t="str">
        <f t="shared" si="5"/>
        <v>74/75ADBL</v>
      </c>
      <c r="AF110" s="13">
        <f t="shared" si="4"/>
        <v>7.1186440677966104E-2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3"/>
        <v>0</v>
      </c>
      <c r="AB111" s="5">
        <f>IFERROR(VLOOKUP(C111,[2]Sheet1!$B:$F,5,FALSE),0)</f>
        <v>0</v>
      </c>
      <c r="AC111" s="11">
        <f>IFERROR(VLOOKUP(AE111,[3]Sheet2!$M:$O,3,FALSE),0)</f>
        <v>0</v>
      </c>
      <c r="AD111" s="11">
        <f>IFERROR(VLOOKUP(AE111,[3]Sheet2!$M:$O,2,FALSE),0)</f>
        <v>0</v>
      </c>
      <c r="AE111" s="10" t="str">
        <f t="shared" si="5"/>
        <v>74/75CBL</v>
      </c>
      <c r="AF111" s="13">
        <f t="shared" si="4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198.8</v>
      </c>
      <c r="AA112" s="11">
        <f t="shared" si="3"/>
        <v>12.4</v>
      </c>
      <c r="AB112" s="5">
        <f>IFERROR(VLOOKUP(C112,[2]Sheet1!$B:$F,5,FALSE),0)</f>
        <v>75998050.870000005</v>
      </c>
      <c r="AC112" s="11">
        <f>IFERROR(VLOOKUP(AE112,[3]Sheet2!$M:$O,3,FALSE),0)</f>
        <v>0</v>
      </c>
      <c r="AD112" s="11">
        <f>IFERROR(VLOOKUP(AE112,[3]Sheet2!$M:$O,2,FALSE),0)</f>
        <v>0</v>
      </c>
      <c r="AE112" s="10" t="str">
        <f t="shared" si="5"/>
        <v>74/75CZBIL</v>
      </c>
      <c r="AF112" s="13">
        <f t="shared" si="4"/>
        <v>8.0482897384305835E-2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652</v>
      </c>
      <c r="AA113" s="11">
        <f t="shared" si="3"/>
        <v>18.600000000000001</v>
      </c>
      <c r="AB113" s="5">
        <f>IFERROR(VLOOKUP(C113,[2]Sheet1!$B:$F,5,FALSE),0)</f>
        <v>56257639.959999993</v>
      </c>
      <c r="AC113" s="11">
        <f>IFERROR(VLOOKUP(AE113,[3]Sheet2!$M:$O,3,FALSE),0)</f>
        <v>0</v>
      </c>
      <c r="AD113" s="11">
        <f>IFERROR(VLOOKUP(AE113,[3]Sheet2!$M:$O,2,FALSE),0)</f>
        <v>0</v>
      </c>
      <c r="AE113" s="10" t="str">
        <f t="shared" si="5"/>
        <v>74/75EBL</v>
      </c>
      <c r="AF113" s="13">
        <f t="shared" si="4"/>
        <v>5.3680981595092027E-2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227</v>
      </c>
      <c r="AA114" s="11">
        <f t="shared" si="3"/>
        <v>14.2</v>
      </c>
      <c r="AB114" s="5">
        <f>IFERROR(VLOOKUP(C114,[2]Sheet1!$B:$F,5,FALSE),0)</f>
        <v>186767679.69999999</v>
      </c>
      <c r="AC114" s="11">
        <f>IFERROR(VLOOKUP(AE114,[3]Sheet2!$M:$O,3,FALSE),0)</f>
        <v>0</v>
      </c>
      <c r="AD114" s="11">
        <f>IFERROR(VLOOKUP(AE114,[3]Sheet2!$M:$O,2,FALSE),0)</f>
        <v>0</v>
      </c>
      <c r="AE114" s="10" t="str">
        <f t="shared" si="5"/>
        <v>74/75GBIME</v>
      </c>
      <c r="AF114" s="13">
        <f t="shared" si="4"/>
        <v>7.0484581497797363E-2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190.5</v>
      </c>
      <c r="AA115" s="11">
        <f t="shared" si="3"/>
        <v>9.5</v>
      </c>
      <c r="AB115" s="5">
        <f>IFERROR(VLOOKUP(C115,[2]Sheet1!$B:$F,5,FALSE),0)</f>
        <v>60970488.750000007</v>
      </c>
      <c r="AC115" s="11">
        <f>IFERROR(VLOOKUP(AE115,[3]Sheet2!$M:$O,3,FALSE),0)</f>
        <v>0</v>
      </c>
      <c r="AD115" s="11">
        <f>IFERROR(VLOOKUP(AE115,[3]Sheet2!$M:$O,2,FALSE),0)</f>
        <v>0</v>
      </c>
      <c r="AE115" s="10" t="str">
        <f t="shared" si="5"/>
        <v>74/75HBL</v>
      </c>
      <c r="AF115" s="13">
        <f t="shared" si="4"/>
        <v>0.10498687664041995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3"/>
        <v>0</v>
      </c>
      <c r="AB116" s="5">
        <f>IFERROR(VLOOKUP(C116,[2]Sheet1!$B:$F,5,FALSE),0)</f>
        <v>0</v>
      </c>
      <c r="AC116" s="11">
        <f>IFERROR(VLOOKUP(AE116,[3]Sheet2!$M:$O,3,FALSE),0)</f>
        <v>0</v>
      </c>
      <c r="AD116" s="11">
        <f>IFERROR(VLOOKUP(AE116,[3]Sheet2!$M:$O,2,FALSE),0)</f>
        <v>0</v>
      </c>
      <c r="AE116" s="10" t="str">
        <f t="shared" si="5"/>
        <v>74/75JBNL</v>
      </c>
      <c r="AF116" s="13">
        <f t="shared" si="4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179.4</v>
      </c>
      <c r="AA117" s="11">
        <f t="shared" si="3"/>
        <v>25.6</v>
      </c>
      <c r="AB117" s="5">
        <f>IFERROR(VLOOKUP(C117,[2]Sheet1!$B:$F,5,FALSE),0)</f>
        <v>128506730.66</v>
      </c>
      <c r="AC117" s="11">
        <f>IFERROR(VLOOKUP(AE117,[3]Sheet2!$M:$O,3,FALSE),0)</f>
        <v>0</v>
      </c>
      <c r="AD117" s="11">
        <f>IFERROR(VLOOKUP(AE117,[3]Sheet2!$M:$O,2,FALSE),0)</f>
        <v>0</v>
      </c>
      <c r="AE117" s="10" t="str">
        <f t="shared" si="5"/>
        <v>74/75KBL</v>
      </c>
      <c r="AF117" s="13">
        <f t="shared" si="4"/>
        <v>3.901895206243032E-2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3"/>
        <v>0</v>
      </c>
      <c r="AB118" s="5">
        <f>IFERROR(VLOOKUP(C118,[2]Sheet1!$B:$F,5,FALSE),0)</f>
        <v>0</v>
      </c>
      <c r="AC118" s="11">
        <f>IFERROR(VLOOKUP(AE118,[3]Sheet2!$M:$O,3,FALSE),0)</f>
        <v>0</v>
      </c>
      <c r="AD118" s="11">
        <f>IFERROR(VLOOKUP(AE118,[3]Sheet2!$M:$O,2,FALSE),0)</f>
        <v>0</v>
      </c>
      <c r="AE118" s="10" t="str">
        <f t="shared" si="5"/>
        <v>74/75LBL</v>
      </c>
      <c r="AF118" s="13">
        <f t="shared" si="4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222</v>
      </c>
      <c r="AA119" s="11">
        <f t="shared" si="3"/>
        <v>15.9</v>
      </c>
      <c r="AB119" s="5">
        <f>IFERROR(VLOOKUP(C119,[2]Sheet1!$B:$F,5,FALSE),0)</f>
        <v>59222436.839999996</v>
      </c>
      <c r="AC119" s="11">
        <f>IFERROR(VLOOKUP(AE119,[3]Sheet2!$M:$O,3,FALSE),0)</f>
        <v>0</v>
      </c>
      <c r="AD119" s="11">
        <f>IFERROR(VLOOKUP(AE119,[3]Sheet2!$M:$O,2,FALSE),0)</f>
        <v>0</v>
      </c>
      <c r="AE119" s="10" t="str">
        <f t="shared" si="5"/>
        <v>74/75MBL</v>
      </c>
      <c r="AF119" s="13">
        <f t="shared" si="4"/>
        <v>6.3063063063063057E-2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3"/>
        <v>0</v>
      </c>
      <c r="AB120" s="5">
        <f>IFERROR(VLOOKUP(C120,[2]Sheet1!$B:$F,5,FALSE),0)</f>
        <v>0</v>
      </c>
      <c r="AC120" s="11">
        <f>IFERROR(VLOOKUP(AE120,[3]Sheet2!$M:$O,3,FALSE),0)</f>
        <v>0</v>
      </c>
      <c r="AD120" s="11">
        <f>IFERROR(VLOOKUP(AE120,[3]Sheet2!$M:$O,2,FALSE),0)</f>
        <v>0</v>
      </c>
      <c r="AE120" s="10" t="str">
        <f t="shared" si="5"/>
        <v>74/75MEGA</v>
      </c>
      <c r="AF120" s="13">
        <f t="shared" si="4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492</v>
      </c>
      <c r="AA121" s="11">
        <f t="shared" si="3"/>
        <v>11.7</v>
      </c>
      <c r="AB121" s="5">
        <f>IFERROR(VLOOKUP(C121,[2]Sheet1!$B:$F,5,FALSE),0)</f>
        <v>108227988.80000001</v>
      </c>
      <c r="AC121" s="11">
        <f>IFERROR(VLOOKUP(AE121,[3]Sheet2!$M:$O,3,FALSE),0)</f>
        <v>0</v>
      </c>
      <c r="AD121" s="11">
        <f>IFERROR(VLOOKUP(AE121,[3]Sheet2!$M:$O,2,FALSE),0)</f>
        <v>0</v>
      </c>
      <c r="AE121" s="10" t="str">
        <f t="shared" si="5"/>
        <v>74/75NABIL</v>
      </c>
      <c r="AF121" s="13">
        <f t="shared" si="4"/>
        <v>8.5365853658536592E-2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3"/>
        <v>0</v>
      </c>
      <c r="AB122" s="5">
        <f>IFERROR(VLOOKUP(C122,[2]Sheet1!$B:$F,5,FALSE),0)</f>
        <v>0</v>
      </c>
      <c r="AC122" s="11">
        <f>IFERROR(VLOOKUP(AE122,[3]Sheet2!$M:$O,3,FALSE),0)</f>
        <v>0</v>
      </c>
      <c r="AD122" s="11">
        <f>IFERROR(VLOOKUP(AE122,[3]Sheet2!$M:$O,2,FALSE),0)</f>
        <v>0</v>
      </c>
      <c r="AE122" s="10" t="str">
        <f t="shared" si="5"/>
        <v>74/75NBB</v>
      </c>
      <c r="AF122" s="13">
        <f t="shared" si="4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238</v>
      </c>
      <c r="AA123" s="11">
        <f t="shared" si="3"/>
        <v>5</v>
      </c>
      <c r="AB123" s="5">
        <f>IFERROR(VLOOKUP(C123,[2]Sheet1!$B:$F,5,FALSE),0)</f>
        <v>72000712.209999993</v>
      </c>
      <c r="AC123" s="11">
        <f>IFERROR(VLOOKUP(AE123,[3]Sheet2!$M:$O,3,FALSE),0)</f>
        <v>0</v>
      </c>
      <c r="AD123" s="11">
        <f>IFERROR(VLOOKUP(AE123,[3]Sheet2!$M:$O,2,FALSE),0)</f>
        <v>0</v>
      </c>
      <c r="AE123" s="10" t="str">
        <f t="shared" si="5"/>
        <v>74/75NBL</v>
      </c>
      <c r="AF123" s="13">
        <f t="shared" si="4"/>
        <v>0.20168067226890757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3"/>
        <v>0</v>
      </c>
      <c r="AB124" s="5">
        <f>IFERROR(VLOOKUP(C124,[2]Sheet1!$B:$F,5,FALSE),0)</f>
        <v>0</v>
      </c>
      <c r="AC124" s="11">
        <f>IFERROR(VLOOKUP(AE124,[3]Sheet2!$M:$O,3,FALSE),0)</f>
        <v>0</v>
      </c>
      <c r="AD124" s="11">
        <f>IFERROR(VLOOKUP(AE124,[3]Sheet2!$M:$O,2,FALSE),0)</f>
        <v>0</v>
      </c>
      <c r="AE124" s="10" t="str">
        <f t="shared" si="5"/>
        <v>74/75NCCB</v>
      </c>
      <c r="AF124" s="13">
        <f t="shared" si="4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3"/>
        <v>0</v>
      </c>
      <c r="AB125" s="5">
        <f>IFERROR(VLOOKUP(C125,[2]Sheet1!$B:$F,5,FALSE),0)</f>
        <v>0</v>
      </c>
      <c r="AC125" s="11">
        <f>IFERROR(VLOOKUP(AE125,[3]Sheet2!$M:$O,3,FALSE),0)</f>
        <v>0</v>
      </c>
      <c r="AD125" s="11">
        <f>IFERROR(VLOOKUP(AE125,[3]Sheet2!$M:$O,2,FALSE),0)</f>
        <v>0</v>
      </c>
      <c r="AE125" s="10" t="str">
        <f t="shared" si="5"/>
        <v>74/75NIB</v>
      </c>
      <c r="AF125" s="13">
        <f t="shared" si="4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324.8</v>
      </c>
      <c r="AA126" s="11">
        <f t="shared" si="3"/>
        <v>23.2</v>
      </c>
      <c r="AB126" s="5">
        <f>IFERROR(VLOOKUP(C126,[2]Sheet1!$B:$F,5,FALSE),0)</f>
        <v>73096077.810000002</v>
      </c>
      <c r="AC126" s="11">
        <f>IFERROR(VLOOKUP(AE126,[3]Sheet2!$M:$O,3,FALSE),0)</f>
        <v>0</v>
      </c>
      <c r="AD126" s="11">
        <f>IFERROR(VLOOKUP(AE126,[3]Sheet2!$M:$O,2,FALSE),0)</f>
        <v>0</v>
      </c>
      <c r="AE126" s="10" t="str">
        <f t="shared" si="5"/>
        <v>74/75NICA</v>
      </c>
      <c r="AF126" s="13">
        <f t="shared" si="4"/>
        <v>4.3103448275862065E-2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238.8</v>
      </c>
      <c r="AA127" s="11">
        <f t="shared" si="3"/>
        <v>8.5</v>
      </c>
      <c r="AB127" s="5">
        <f>IFERROR(VLOOKUP(C127,[2]Sheet1!$B:$F,5,FALSE),0)</f>
        <v>94496702.370000005</v>
      </c>
      <c r="AC127" s="11">
        <f>IFERROR(VLOOKUP(AE127,[3]Sheet2!$M:$O,3,FALSE),0)</f>
        <v>0</v>
      </c>
      <c r="AD127" s="11">
        <f>IFERROR(VLOOKUP(AE127,[3]Sheet2!$M:$O,2,FALSE),0)</f>
        <v>0</v>
      </c>
      <c r="AE127" s="10" t="str">
        <f t="shared" si="5"/>
        <v>74/75NMB</v>
      </c>
      <c r="AF127" s="13">
        <f t="shared" si="4"/>
        <v>0.11725293132328307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261.60000000000002</v>
      </c>
      <c r="AA128" s="11">
        <f t="shared" si="3"/>
        <v>15.4</v>
      </c>
      <c r="AB128" s="5">
        <f>IFERROR(VLOOKUP(C128,[2]Sheet1!$B:$F,5,FALSE),0)</f>
        <v>95072620.929999992</v>
      </c>
      <c r="AC128" s="11">
        <f>IFERROR(VLOOKUP(AE128,[3]Sheet2!$M:$O,3,FALSE),0)</f>
        <v>0</v>
      </c>
      <c r="AD128" s="11">
        <f>IFERROR(VLOOKUP(AE128,[3]Sheet2!$M:$O,2,FALSE),0)</f>
        <v>0</v>
      </c>
      <c r="AE128" s="10" t="str">
        <f t="shared" si="5"/>
        <v>74/75PCBL</v>
      </c>
      <c r="AF128" s="13">
        <f t="shared" si="4"/>
        <v>6.4984709480122319E-2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317.10000000000002</v>
      </c>
      <c r="AA129" s="11">
        <f t="shared" si="3"/>
        <v>18.7</v>
      </c>
      <c r="AB129" s="5">
        <f>IFERROR(VLOOKUP(C129,[2]Sheet1!$B:$F,5,FALSE),0)</f>
        <v>66549474.460000001</v>
      </c>
      <c r="AC129" s="11">
        <f>IFERROR(VLOOKUP(AE129,[3]Sheet2!$M:$O,3,FALSE),0)</f>
        <v>0</v>
      </c>
      <c r="AD129" s="11">
        <f>IFERROR(VLOOKUP(AE129,[3]Sheet2!$M:$O,2,FALSE),0)</f>
        <v>0</v>
      </c>
      <c r="AE129" s="10" t="str">
        <f t="shared" si="5"/>
        <v>74/75SANIMA</v>
      </c>
      <c r="AF129" s="13">
        <f t="shared" si="4"/>
        <v>5.3610848312835066E-2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405</v>
      </c>
      <c r="AA130" s="11">
        <f t="shared" si="3"/>
        <v>18.399999999999999</v>
      </c>
      <c r="AB130" s="5">
        <f>IFERROR(VLOOKUP(C130,[2]Sheet1!$B:$F,5,FALSE),0)</f>
        <v>34005373.199999996</v>
      </c>
      <c r="AC130" s="11">
        <f>IFERROR(VLOOKUP(AE130,[3]Sheet2!$M:$O,3,FALSE),0)</f>
        <v>0</v>
      </c>
      <c r="AD130" s="11">
        <f>IFERROR(VLOOKUP(AE130,[3]Sheet2!$M:$O,2,FALSE),0)</f>
        <v>0</v>
      </c>
      <c r="AE130" s="10" t="str">
        <f t="shared" si="5"/>
        <v>74/75SBI</v>
      </c>
      <c r="AF130" s="13">
        <f t="shared" si="4"/>
        <v>5.4320987654320987E-2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376.8</v>
      </c>
      <c r="AA131" s="11">
        <f t="shared" ref="AA131:AA194" si="6">ROUND(IFERROR(Z131/M131,0),1)</f>
        <v>29</v>
      </c>
      <c r="AB131" s="5">
        <f>IFERROR(VLOOKUP(C131,[2]Sheet1!$B:$F,5,FALSE),0)</f>
        <v>72492948.079999998</v>
      </c>
      <c r="AC131" s="11">
        <f>IFERROR(VLOOKUP(AE131,[3]Sheet2!$M:$O,3,FALSE),0)</f>
        <v>0</v>
      </c>
      <c r="AD131" s="11">
        <f>IFERROR(VLOOKUP(AE131,[3]Sheet2!$M:$O,2,FALSE),0)</f>
        <v>0</v>
      </c>
      <c r="AE131" s="10" t="str">
        <f t="shared" si="5"/>
        <v>74/75SBL</v>
      </c>
      <c r="AF131" s="13">
        <f t="shared" ref="AF131:AF194" si="7">IFERROR(M131/Z131,0)</f>
        <v>3.4501061571125265E-2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632</v>
      </c>
      <c r="AA132" s="11">
        <f t="shared" si="6"/>
        <v>26.3</v>
      </c>
      <c r="AB132" s="5">
        <f>IFERROR(VLOOKUP(C132,[2]Sheet1!$B:$F,5,FALSE),0)</f>
        <v>27114394.41</v>
      </c>
      <c r="AC132" s="11">
        <f>IFERROR(VLOOKUP(AE132,[3]Sheet2!$M:$O,3,FALSE),0)</f>
        <v>0</v>
      </c>
      <c r="AD132" s="11">
        <f>IFERROR(VLOOKUP(AE132,[3]Sheet2!$M:$O,2,FALSE),0)</f>
        <v>0</v>
      </c>
      <c r="AE132" s="10" t="str">
        <f t="shared" ref="AE132:AE195" si="8">B132&amp;C132</f>
        <v>74/75SCB</v>
      </c>
      <c r="AF132" s="13">
        <f t="shared" si="7"/>
        <v>3.7974683544303799E-2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6"/>
        <v>0</v>
      </c>
      <c r="AB133" s="5">
        <f>IFERROR(VLOOKUP(C133,[2]Sheet1!$B:$F,5,FALSE),0)</f>
        <v>0</v>
      </c>
      <c r="AC133" s="11">
        <f>IFERROR(VLOOKUP(AE133,[3]Sheet2!$M:$O,3,FALSE),0)</f>
        <v>0</v>
      </c>
      <c r="AD133" s="11">
        <f>IFERROR(VLOOKUP(AE133,[3]Sheet2!$M:$O,2,FALSE),0)</f>
        <v>0</v>
      </c>
      <c r="AE133" s="10" t="str">
        <f t="shared" si="8"/>
        <v>74/75SRBL</v>
      </c>
      <c r="AF133" s="13">
        <f t="shared" si="7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6"/>
        <v>0</v>
      </c>
      <c r="AB134" s="5">
        <f>IFERROR(VLOOKUP(C134,[2]Sheet1!$B:$F,5,FALSE),0)</f>
        <v>0</v>
      </c>
      <c r="AC134" s="11">
        <f>IFERROR(VLOOKUP(AE134,[3]Sheet2!$M:$O,3,FALSE),0)</f>
        <v>0</v>
      </c>
      <c r="AD134" s="11">
        <f>IFERROR(VLOOKUP(AE134,[3]Sheet2!$M:$O,2,FALSE),0)</f>
        <v>0</v>
      </c>
      <c r="AE134" s="10" t="str">
        <f t="shared" si="8"/>
        <v>74/75CCBL</v>
      </c>
      <c r="AF134" s="13">
        <f t="shared" si="7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185.2</v>
      </c>
      <c r="AA135" s="11">
        <f t="shared" si="6"/>
        <v>10.9</v>
      </c>
      <c r="AB135" s="5">
        <f>IFERROR(VLOOKUP(C135,[2]Sheet1!$B:$F,5,FALSE),0)</f>
        <v>115358201</v>
      </c>
      <c r="AC135" s="11">
        <f>IFERROR(VLOOKUP(AE135,[3]Sheet2!$M:$O,3,FALSE),0)</f>
        <v>0</v>
      </c>
      <c r="AD135" s="11">
        <f>IFERROR(VLOOKUP(AE135,[3]Sheet2!$M:$O,2,FALSE),0)</f>
        <v>0</v>
      </c>
      <c r="AE135" s="10" t="str">
        <f t="shared" si="8"/>
        <v>74/75PRVU</v>
      </c>
      <c r="AF135" s="13">
        <f t="shared" si="7"/>
        <v>9.1792656587473001E-2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6"/>
        <v>0</v>
      </c>
      <c r="AB136" s="5">
        <f>IFERROR(VLOOKUP(C136,[2]Sheet1!$B:$F,5,FALSE),0)</f>
        <v>0</v>
      </c>
      <c r="AC136" s="11">
        <f>IFERROR(VLOOKUP(AE136,[3]Sheet2!$M:$O,3,FALSE),0)</f>
        <v>0</v>
      </c>
      <c r="AD136" s="11">
        <f>IFERROR(VLOOKUP(AE136,[3]Sheet2!$M:$O,2,FALSE),0)</f>
        <v>0</v>
      </c>
      <c r="AE136" s="10" t="str">
        <f t="shared" si="8"/>
        <v>74/75BOKL</v>
      </c>
      <c r="AF136" s="13">
        <f t="shared" si="7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295</v>
      </c>
      <c r="AA137" s="11">
        <f t="shared" si="6"/>
        <v>12.3</v>
      </c>
      <c r="AB137" s="5">
        <f>IFERROR(VLOOKUP(C137,[2]Sheet1!$B:$F,5,FALSE),0)</f>
        <v>70097044.079999998</v>
      </c>
      <c r="AC137" s="11">
        <f>IFERROR(VLOOKUP(AE137,[3]Sheet2!$M:$O,3,FALSE),0)</f>
        <v>0</v>
      </c>
      <c r="AD137" s="11">
        <f>IFERROR(VLOOKUP(AE137,[3]Sheet2!$M:$O,2,FALSE),0)</f>
        <v>0</v>
      </c>
      <c r="AE137" s="10" t="str">
        <f t="shared" si="8"/>
        <v>74/75ADBL</v>
      </c>
      <c r="AF137" s="13">
        <f t="shared" si="7"/>
        <v>8.1355932203389825E-2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6"/>
        <v>0</v>
      </c>
      <c r="AB138" s="5">
        <f>IFERROR(VLOOKUP(C138,[2]Sheet1!$B:$F,5,FALSE),0)</f>
        <v>0</v>
      </c>
      <c r="AC138" s="11">
        <f>IFERROR(VLOOKUP(AE138,[3]Sheet2!$M:$O,3,FALSE),0)</f>
        <v>0</v>
      </c>
      <c r="AD138" s="11">
        <f>IFERROR(VLOOKUP(AE138,[3]Sheet2!$M:$O,2,FALSE),0)</f>
        <v>0</v>
      </c>
      <c r="AE138" s="10" t="str">
        <f t="shared" si="8"/>
        <v>74/75CBL</v>
      </c>
      <c r="AF138" s="13">
        <f t="shared" si="7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198.8</v>
      </c>
      <c r="AA139" s="11">
        <f t="shared" si="6"/>
        <v>12.4</v>
      </c>
      <c r="AB139" s="5">
        <f>IFERROR(VLOOKUP(C139,[2]Sheet1!$B:$F,5,FALSE),0)</f>
        <v>75998050.870000005</v>
      </c>
      <c r="AC139" s="11">
        <f>IFERROR(VLOOKUP(AE139,[3]Sheet2!$M:$O,3,FALSE),0)</f>
        <v>0</v>
      </c>
      <c r="AD139" s="11">
        <f>IFERROR(VLOOKUP(AE139,[3]Sheet2!$M:$O,2,FALSE),0)</f>
        <v>0</v>
      </c>
      <c r="AE139" s="10" t="str">
        <f t="shared" si="8"/>
        <v>74/75CZBIL</v>
      </c>
      <c r="AF139" s="13">
        <f t="shared" si="7"/>
        <v>8.0482897384305835E-2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652</v>
      </c>
      <c r="AA140" s="11">
        <f t="shared" si="6"/>
        <v>23.3</v>
      </c>
      <c r="AB140" s="5">
        <f>IFERROR(VLOOKUP(C140,[2]Sheet1!$B:$F,5,FALSE),0)</f>
        <v>56257639.959999993</v>
      </c>
      <c r="AC140" s="11">
        <f>IFERROR(VLOOKUP(AE140,[3]Sheet2!$M:$O,3,FALSE),0)</f>
        <v>0</v>
      </c>
      <c r="AD140" s="11">
        <f>IFERROR(VLOOKUP(AE140,[3]Sheet2!$M:$O,2,FALSE),0)</f>
        <v>0</v>
      </c>
      <c r="AE140" s="10" t="str">
        <f t="shared" si="8"/>
        <v>74/75EBL</v>
      </c>
      <c r="AF140" s="13">
        <f t="shared" si="7"/>
        <v>4.2944785276073622E-2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227</v>
      </c>
      <c r="AA141" s="11">
        <f t="shared" si="6"/>
        <v>10.8</v>
      </c>
      <c r="AB141" s="5">
        <f>IFERROR(VLOOKUP(C141,[2]Sheet1!$B:$F,5,FALSE),0)</f>
        <v>186767679.69999999</v>
      </c>
      <c r="AC141" s="11">
        <f>IFERROR(VLOOKUP(AE141,[3]Sheet2!$M:$O,3,FALSE),0)</f>
        <v>0</v>
      </c>
      <c r="AD141" s="11">
        <f>IFERROR(VLOOKUP(AE141,[3]Sheet2!$M:$O,2,FALSE),0)</f>
        <v>0</v>
      </c>
      <c r="AE141" s="10" t="str">
        <f t="shared" si="8"/>
        <v>74/75GBIME</v>
      </c>
      <c r="AF141" s="13">
        <f t="shared" si="7"/>
        <v>9.2511013215859028E-2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190.5</v>
      </c>
      <c r="AA142" s="11">
        <f t="shared" si="6"/>
        <v>7.1</v>
      </c>
      <c r="AB142" s="5">
        <f>IFERROR(VLOOKUP(C142,[2]Sheet1!$B:$F,5,FALSE),0)</f>
        <v>60970488.750000007</v>
      </c>
      <c r="AC142" s="11">
        <f>IFERROR(VLOOKUP(AE142,[3]Sheet2!$M:$O,3,FALSE),0)</f>
        <v>0</v>
      </c>
      <c r="AD142" s="11">
        <f>IFERROR(VLOOKUP(AE142,[3]Sheet2!$M:$O,2,FALSE),0)</f>
        <v>0</v>
      </c>
      <c r="AE142" s="10" t="str">
        <f t="shared" si="8"/>
        <v>74/75HBL</v>
      </c>
      <c r="AF142" s="13">
        <f t="shared" si="7"/>
        <v>0.14173228346456693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6"/>
        <v>0</v>
      </c>
      <c r="AB143" s="5">
        <f>IFERROR(VLOOKUP(C143,[2]Sheet1!$B:$F,5,FALSE),0)</f>
        <v>0</v>
      </c>
      <c r="AC143" s="11">
        <f>IFERROR(VLOOKUP(AE143,[3]Sheet2!$M:$O,3,FALSE),0)</f>
        <v>0</v>
      </c>
      <c r="AD143" s="11">
        <f>IFERROR(VLOOKUP(AE143,[3]Sheet2!$M:$O,2,FALSE),0)</f>
        <v>0</v>
      </c>
      <c r="AE143" s="10" t="str">
        <f t="shared" si="8"/>
        <v>74/75JBNL</v>
      </c>
      <c r="AF143" s="13">
        <f t="shared" si="7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179.4</v>
      </c>
      <c r="AA144" s="11">
        <f t="shared" si="6"/>
        <v>11.2</v>
      </c>
      <c r="AB144" s="5">
        <f>IFERROR(VLOOKUP(C144,[2]Sheet1!$B:$F,5,FALSE),0)</f>
        <v>128506730.66</v>
      </c>
      <c r="AC144" s="11">
        <f>IFERROR(VLOOKUP(AE144,[3]Sheet2!$M:$O,3,FALSE),0)</f>
        <v>0</v>
      </c>
      <c r="AD144" s="11">
        <f>IFERROR(VLOOKUP(AE144,[3]Sheet2!$M:$O,2,FALSE),0)</f>
        <v>0</v>
      </c>
      <c r="AE144" s="10" t="str">
        <f t="shared" si="8"/>
        <v>74/75KBL</v>
      </c>
      <c r="AF144" s="13">
        <f t="shared" si="7"/>
        <v>8.9186176142697873E-2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6"/>
        <v>0</v>
      </c>
      <c r="AB145" s="5">
        <f>IFERROR(VLOOKUP(C145,[2]Sheet1!$B:$F,5,FALSE),0)</f>
        <v>0</v>
      </c>
      <c r="AC145" s="11">
        <f>IFERROR(VLOOKUP(AE145,[3]Sheet2!$M:$O,3,FALSE),0)</f>
        <v>0</v>
      </c>
      <c r="AD145" s="11">
        <f>IFERROR(VLOOKUP(AE145,[3]Sheet2!$M:$O,2,FALSE),0)</f>
        <v>0</v>
      </c>
      <c r="AE145" s="10" t="str">
        <f t="shared" si="8"/>
        <v>74/75LBL</v>
      </c>
      <c r="AF145" s="13">
        <f t="shared" si="7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222</v>
      </c>
      <c r="AA146" s="11">
        <f t="shared" si="6"/>
        <v>18.5</v>
      </c>
      <c r="AB146" s="5">
        <f>IFERROR(VLOOKUP(C146,[2]Sheet1!$B:$F,5,FALSE),0)</f>
        <v>59222436.839999996</v>
      </c>
      <c r="AC146" s="11">
        <f>IFERROR(VLOOKUP(AE146,[3]Sheet2!$M:$O,3,FALSE),0)</f>
        <v>0</v>
      </c>
      <c r="AD146" s="11">
        <f>IFERROR(VLOOKUP(AE146,[3]Sheet2!$M:$O,2,FALSE),0)</f>
        <v>0</v>
      </c>
      <c r="AE146" s="10" t="str">
        <f t="shared" si="8"/>
        <v>74/75MBL</v>
      </c>
      <c r="AF146" s="13">
        <f t="shared" si="7"/>
        <v>5.4054054054054057E-2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6"/>
        <v>0</v>
      </c>
      <c r="AB147" s="5">
        <f>IFERROR(VLOOKUP(C147,[2]Sheet1!$B:$F,5,FALSE),0)</f>
        <v>0</v>
      </c>
      <c r="AC147" s="11">
        <f>IFERROR(VLOOKUP(AE147,[3]Sheet2!$M:$O,3,FALSE),0)</f>
        <v>0</v>
      </c>
      <c r="AD147" s="11">
        <f>IFERROR(VLOOKUP(AE147,[3]Sheet2!$M:$O,2,FALSE),0)</f>
        <v>0</v>
      </c>
      <c r="AE147" s="10" t="str">
        <f t="shared" si="8"/>
        <v>74/75MEGA</v>
      </c>
      <c r="AF147" s="13">
        <f t="shared" si="7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492</v>
      </c>
      <c r="AA148" s="11">
        <f t="shared" si="6"/>
        <v>10.7</v>
      </c>
      <c r="AB148" s="5">
        <f>IFERROR(VLOOKUP(C148,[2]Sheet1!$B:$F,5,FALSE),0)</f>
        <v>108227988.80000001</v>
      </c>
      <c r="AC148" s="11">
        <f>IFERROR(VLOOKUP(AE148,[3]Sheet2!$M:$O,3,FALSE),0)</f>
        <v>0</v>
      </c>
      <c r="AD148" s="11">
        <f>IFERROR(VLOOKUP(AE148,[3]Sheet2!$M:$O,2,FALSE),0)</f>
        <v>0</v>
      </c>
      <c r="AE148" s="10" t="str">
        <f t="shared" si="8"/>
        <v>74/75NABIL</v>
      </c>
      <c r="AF148" s="13">
        <f t="shared" si="7"/>
        <v>9.3495934959349589E-2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6"/>
        <v>0</v>
      </c>
      <c r="AB149" s="5">
        <f>IFERROR(VLOOKUP(C149,[2]Sheet1!$B:$F,5,FALSE),0)</f>
        <v>0</v>
      </c>
      <c r="AC149" s="11">
        <f>IFERROR(VLOOKUP(AE149,[3]Sheet2!$M:$O,3,FALSE),0)</f>
        <v>0</v>
      </c>
      <c r="AD149" s="11">
        <f>IFERROR(VLOOKUP(AE149,[3]Sheet2!$M:$O,2,FALSE),0)</f>
        <v>0</v>
      </c>
      <c r="AE149" s="10" t="str">
        <f t="shared" si="8"/>
        <v>74/75NBB</v>
      </c>
      <c r="AF149" s="13">
        <f t="shared" si="7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238</v>
      </c>
      <c r="AA150" s="11">
        <f t="shared" si="6"/>
        <v>5.8</v>
      </c>
      <c r="AB150" s="5">
        <f>IFERROR(VLOOKUP(C150,[2]Sheet1!$B:$F,5,FALSE),0)</f>
        <v>72000712.209999993</v>
      </c>
      <c r="AC150" s="11">
        <f>IFERROR(VLOOKUP(AE150,[3]Sheet2!$M:$O,3,FALSE),0)</f>
        <v>0</v>
      </c>
      <c r="AD150" s="11">
        <f>IFERROR(VLOOKUP(AE150,[3]Sheet2!$M:$O,2,FALSE),0)</f>
        <v>0</v>
      </c>
      <c r="AE150" s="10" t="str">
        <f t="shared" si="8"/>
        <v>74/75NBL</v>
      </c>
      <c r="AF150" s="13">
        <f t="shared" si="7"/>
        <v>0.17226890756302521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6"/>
        <v>0</v>
      </c>
      <c r="AB151" s="5">
        <f>IFERROR(VLOOKUP(C151,[2]Sheet1!$B:$F,5,FALSE),0)</f>
        <v>0</v>
      </c>
      <c r="AC151" s="11">
        <f>IFERROR(VLOOKUP(AE151,[3]Sheet2!$M:$O,3,FALSE),0)</f>
        <v>0</v>
      </c>
      <c r="AD151" s="11">
        <f>IFERROR(VLOOKUP(AE151,[3]Sheet2!$M:$O,2,FALSE),0)</f>
        <v>0</v>
      </c>
      <c r="AE151" s="10" t="str">
        <f t="shared" si="8"/>
        <v>74/75NCCB</v>
      </c>
      <c r="AF151" s="13">
        <f t="shared" si="7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6"/>
        <v>0</v>
      </c>
      <c r="AB152" s="5">
        <f>IFERROR(VLOOKUP(C152,[2]Sheet1!$B:$F,5,FALSE),0)</f>
        <v>0</v>
      </c>
      <c r="AC152" s="11">
        <f>IFERROR(VLOOKUP(AE152,[3]Sheet2!$M:$O,3,FALSE),0)</f>
        <v>0</v>
      </c>
      <c r="AD152" s="11">
        <f>IFERROR(VLOOKUP(AE152,[3]Sheet2!$M:$O,2,FALSE),0)</f>
        <v>0</v>
      </c>
      <c r="AE152" s="10" t="str">
        <f t="shared" si="8"/>
        <v>74/75NIB</v>
      </c>
      <c r="AF152" s="13">
        <f t="shared" si="7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324.8</v>
      </c>
      <c r="AA153" s="11">
        <f t="shared" si="6"/>
        <v>23.2</v>
      </c>
      <c r="AB153" s="5">
        <f>IFERROR(VLOOKUP(C153,[2]Sheet1!$B:$F,5,FALSE),0)</f>
        <v>73096077.810000002</v>
      </c>
      <c r="AC153" s="11">
        <f>IFERROR(VLOOKUP(AE153,[3]Sheet2!$M:$O,3,FALSE),0)</f>
        <v>0</v>
      </c>
      <c r="AD153" s="11">
        <f>IFERROR(VLOOKUP(AE153,[3]Sheet2!$M:$O,2,FALSE),0)</f>
        <v>0</v>
      </c>
      <c r="AE153" s="10" t="str">
        <f t="shared" si="8"/>
        <v>74/75NICA</v>
      </c>
      <c r="AF153" s="13">
        <f t="shared" si="7"/>
        <v>4.3103448275862065E-2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238.8</v>
      </c>
      <c r="AA154" s="11">
        <f t="shared" si="6"/>
        <v>7.7</v>
      </c>
      <c r="AB154" s="5">
        <f>IFERROR(VLOOKUP(C154,[2]Sheet1!$B:$F,5,FALSE),0)</f>
        <v>94496702.370000005</v>
      </c>
      <c r="AC154" s="11">
        <f>IFERROR(VLOOKUP(AE154,[3]Sheet2!$M:$O,3,FALSE),0)</f>
        <v>0</v>
      </c>
      <c r="AD154" s="11">
        <f>IFERROR(VLOOKUP(AE154,[3]Sheet2!$M:$O,2,FALSE),0)</f>
        <v>0</v>
      </c>
      <c r="AE154" s="10" t="str">
        <f t="shared" si="8"/>
        <v>74/75NMB</v>
      </c>
      <c r="AF154" s="13">
        <f t="shared" si="7"/>
        <v>0.12981574539363483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261.60000000000002</v>
      </c>
      <c r="AA155" s="11">
        <f t="shared" si="6"/>
        <v>14.5</v>
      </c>
      <c r="AB155" s="5">
        <f>IFERROR(VLOOKUP(C155,[2]Sheet1!$B:$F,5,FALSE),0)</f>
        <v>95072620.929999992</v>
      </c>
      <c r="AC155" s="11">
        <f>IFERROR(VLOOKUP(AE155,[3]Sheet2!$M:$O,3,FALSE),0)</f>
        <v>0</v>
      </c>
      <c r="AD155" s="11">
        <f>IFERROR(VLOOKUP(AE155,[3]Sheet2!$M:$O,2,FALSE),0)</f>
        <v>0</v>
      </c>
      <c r="AE155" s="10" t="str">
        <f t="shared" si="8"/>
        <v>74/75PCBL</v>
      </c>
      <c r="AF155" s="13">
        <f t="shared" si="7"/>
        <v>6.8807339449541274E-2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317.10000000000002</v>
      </c>
      <c r="AA156" s="11">
        <f t="shared" si="6"/>
        <v>15.1</v>
      </c>
      <c r="AB156" s="5">
        <f>IFERROR(VLOOKUP(C156,[2]Sheet1!$B:$F,5,FALSE),0)</f>
        <v>66549474.460000001</v>
      </c>
      <c r="AC156" s="11">
        <f>IFERROR(VLOOKUP(AE156,[3]Sheet2!$M:$O,3,FALSE),0)</f>
        <v>0</v>
      </c>
      <c r="AD156" s="11">
        <f>IFERROR(VLOOKUP(AE156,[3]Sheet2!$M:$O,2,FALSE),0)</f>
        <v>0</v>
      </c>
      <c r="AE156" s="10" t="str">
        <f t="shared" si="8"/>
        <v>74/75SANIMA</v>
      </c>
      <c r="AF156" s="13">
        <f t="shared" si="7"/>
        <v>6.6225165562913899E-2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405</v>
      </c>
      <c r="AA157" s="11">
        <f t="shared" si="6"/>
        <v>17.600000000000001</v>
      </c>
      <c r="AB157" s="5">
        <f>IFERROR(VLOOKUP(C157,[2]Sheet1!$B:$F,5,FALSE),0)</f>
        <v>34005373.199999996</v>
      </c>
      <c r="AC157" s="11">
        <f>IFERROR(VLOOKUP(AE157,[3]Sheet2!$M:$O,3,FALSE),0)</f>
        <v>0</v>
      </c>
      <c r="AD157" s="11">
        <f>IFERROR(VLOOKUP(AE157,[3]Sheet2!$M:$O,2,FALSE),0)</f>
        <v>0</v>
      </c>
      <c r="AE157" s="10" t="str">
        <f t="shared" si="8"/>
        <v>74/75SBI</v>
      </c>
      <c r="AF157" s="13">
        <f t="shared" si="7"/>
        <v>5.6790123456790124E-2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376.8</v>
      </c>
      <c r="AA158" s="11">
        <f t="shared" si="6"/>
        <v>19.8</v>
      </c>
      <c r="AB158" s="5">
        <f>IFERROR(VLOOKUP(C158,[2]Sheet1!$B:$F,5,FALSE),0)</f>
        <v>72492948.079999998</v>
      </c>
      <c r="AC158" s="11">
        <f>IFERROR(VLOOKUP(AE158,[3]Sheet2!$M:$O,3,FALSE),0)</f>
        <v>0</v>
      </c>
      <c r="AD158" s="11">
        <f>IFERROR(VLOOKUP(AE158,[3]Sheet2!$M:$O,2,FALSE),0)</f>
        <v>0</v>
      </c>
      <c r="AE158" s="10" t="str">
        <f t="shared" si="8"/>
        <v>74/75SBL</v>
      </c>
      <c r="AF158" s="13">
        <f t="shared" si="7"/>
        <v>5.0424628450106153E-2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632</v>
      </c>
      <c r="AA159" s="11">
        <f t="shared" si="6"/>
        <v>25.3</v>
      </c>
      <c r="AB159" s="5">
        <f>IFERROR(VLOOKUP(C159,[2]Sheet1!$B:$F,5,FALSE),0)</f>
        <v>27114394.41</v>
      </c>
      <c r="AC159" s="11">
        <f>IFERROR(VLOOKUP(AE159,[3]Sheet2!$M:$O,3,FALSE),0)</f>
        <v>0</v>
      </c>
      <c r="AD159" s="11">
        <f>IFERROR(VLOOKUP(AE159,[3]Sheet2!$M:$O,2,FALSE),0)</f>
        <v>0</v>
      </c>
      <c r="AE159" s="10" t="str">
        <f t="shared" si="8"/>
        <v>74/75SCB</v>
      </c>
      <c r="AF159" s="13">
        <f t="shared" si="7"/>
        <v>3.9556962025316458E-2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6"/>
        <v>0</v>
      </c>
      <c r="AB160" s="5">
        <f>IFERROR(VLOOKUP(C160,[2]Sheet1!$B:$F,5,FALSE),0)</f>
        <v>0</v>
      </c>
      <c r="AC160" s="11">
        <f>IFERROR(VLOOKUP(AE160,[3]Sheet2!$M:$O,3,FALSE),0)</f>
        <v>0</v>
      </c>
      <c r="AD160" s="11">
        <f>IFERROR(VLOOKUP(AE160,[3]Sheet2!$M:$O,2,FALSE),0)</f>
        <v>0</v>
      </c>
      <c r="AE160" s="10" t="str">
        <f t="shared" si="8"/>
        <v>74/75SRBL</v>
      </c>
      <c r="AF160" s="13">
        <f t="shared" si="7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6"/>
        <v>0</v>
      </c>
      <c r="AB161" s="5">
        <f>IFERROR(VLOOKUP(C161,[2]Sheet1!$B:$F,5,FALSE),0)</f>
        <v>0</v>
      </c>
      <c r="AC161" s="11">
        <f>IFERROR(VLOOKUP(AE161,[3]Sheet2!$M:$O,3,FALSE),0)</f>
        <v>0</v>
      </c>
      <c r="AD161" s="11">
        <f>IFERROR(VLOOKUP(AE161,[3]Sheet2!$M:$O,2,FALSE),0)</f>
        <v>0</v>
      </c>
      <c r="AE161" s="10" t="str">
        <f t="shared" si="8"/>
        <v>74/75CCBL</v>
      </c>
      <c r="AF161" s="13">
        <f t="shared" si="7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185.2</v>
      </c>
      <c r="AA162" s="11">
        <f t="shared" si="6"/>
        <v>9.6999999999999993</v>
      </c>
      <c r="AB162" s="5">
        <f>IFERROR(VLOOKUP(C162,[2]Sheet1!$B:$F,5,FALSE),0)</f>
        <v>115358201</v>
      </c>
      <c r="AC162" s="11">
        <f>IFERROR(VLOOKUP(AE162,[3]Sheet2!$M:$O,3,FALSE),0)</f>
        <v>0</v>
      </c>
      <c r="AD162" s="11">
        <f>IFERROR(VLOOKUP(AE162,[3]Sheet2!$M:$O,2,FALSE),0)</f>
        <v>0</v>
      </c>
      <c r="AE162" s="10" t="str">
        <f t="shared" si="8"/>
        <v>74/75PRVU</v>
      </c>
      <c r="AF162" s="13">
        <f t="shared" si="7"/>
        <v>0.10259179265658748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6"/>
        <v>0</v>
      </c>
      <c r="AB163" s="5">
        <f>IFERROR(VLOOKUP(C163,[2]Sheet1!$B:$F,5,FALSE),0)</f>
        <v>0</v>
      </c>
      <c r="AC163" s="11">
        <f>IFERROR(VLOOKUP(AE163,[3]Sheet2!$M:$O,3,FALSE),0)</f>
        <v>0</v>
      </c>
      <c r="AD163" s="11">
        <f>IFERROR(VLOOKUP(AE163,[3]Sheet2!$M:$O,2,FALSE),0)</f>
        <v>0</v>
      </c>
      <c r="AE163" s="10" t="str">
        <f t="shared" si="8"/>
        <v>74/75BOKL</v>
      </c>
      <c r="AF163" s="13">
        <f t="shared" si="7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295</v>
      </c>
      <c r="AA164" s="11">
        <f t="shared" si="6"/>
        <v>10.5</v>
      </c>
      <c r="AB164" s="5">
        <f>IFERROR(VLOOKUP(C164,[2]Sheet1!$B:$F,5,FALSE),0)</f>
        <v>70097044.079999998</v>
      </c>
      <c r="AC164" s="11">
        <f>IFERROR(VLOOKUP(AE164,[3]Sheet2!$M:$O,3,FALSE),0)</f>
        <v>0</v>
      </c>
      <c r="AD164" s="11">
        <f>IFERROR(VLOOKUP(AE164,[3]Sheet2!$M:$O,2,FALSE),0)</f>
        <v>0</v>
      </c>
      <c r="AE164" s="10" t="str">
        <f t="shared" si="8"/>
        <v>74/75ADBL</v>
      </c>
      <c r="AF164" s="13">
        <f t="shared" si="7"/>
        <v>9.4915254237288138E-2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6"/>
        <v>0</v>
      </c>
      <c r="AB165" s="5">
        <f>IFERROR(VLOOKUP(C165,[2]Sheet1!$B:$F,5,FALSE),0)</f>
        <v>0</v>
      </c>
      <c r="AC165" s="11">
        <f>IFERROR(VLOOKUP(AE165,[3]Sheet2!$M:$O,3,FALSE),0)</f>
        <v>0</v>
      </c>
      <c r="AD165" s="11">
        <f>IFERROR(VLOOKUP(AE165,[3]Sheet2!$M:$O,2,FALSE),0)</f>
        <v>0</v>
      </c>
      <c r="AE165" s="10" t="str">
        <f t="shared" si="8"/>
        <v>74/75CBL</v>
      </c>
      <c r="AF165" s="13">
        <f t="shared" si="7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198.8</v>
      </c>
      <c r="AA166" s="11">
        <f t="shared" si="6"/>
        <v>11.7</v>
      </c>
      <c r="AB166" s="5">
        <f>IFERROR(VLOOKUP(C166,[2]Sheet1!$B:$F,5,FALSE),0)</f>
        <v>75998050.870000005</v>
      </c>
      <c r="AC166" s="11">
        <f>IFERROR(VLOOKUP(AE166,[3]Sheet2!$M:$O,3,FALSE),0)</f>
        <v>0</v>
      </c>
      <c r="AD166" s="11">
        <f>IFERROR(VLOOKUP(AE166,[3]Sheet2!$M:$O,2,FALSE),0)</f>
        <v>0</v>
      </c>
      <c r="AE166" s="10" t="str">
        <f t="shared" si="8"/>
        <v>74/75CZBIL</v>
      </c>
      <c r="AF166" s="13">
        <f t="shared" si="7"/>
        <v>8.5513078470824941E-2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652</v>
      </c>
      <c r="AA167" s="11">
        <f t="shared" si="6"/>
        <v>21.7</v>
      </c>
      <c r="AB167" s="5">
        <f>IFERROR(VLOOKUP(C167,[2]Sheet1!$B:$F,5,FALSE),0)</f>
        <v>56257639.959999993</v>
      </c>
      <c r="AC167" s="11">
        <f>IFERROR(VLOOKUP(AE167,[3]Sheet2!$M:$O,3,FALSE),0)</f>
        <v>0</v>
      </c>
      <c r="AD167" s="11">
        <f>IFERROR(VLOOKUP(AE167,[3]Sheet2!$M:$O,2,FALSE),0)</f>
        <v>0</v>
      </c>
      <c r="AE167" s="10" t="str">
        <f t="shared" si="8"/>
        <v>74/75EBL</v>
      </c>
      <c r="AF167" s="13">
        <f t="shared" si="7"/>
        <v>4.6012269938650305E-2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227</v>
      </c>
      <c r="AA168" s="11">
        <f t="shared" si="6"/>
        <v>10.3</v>
      </c>
      <c r="AB168" s="5">
        <f>IFERROR(VLOOKUP(C168,[2]Sheet1!$B:$F,5,FALSE),0)</f>
        <v>186767679.69999999</v>
      </c>
      <c r="AC168" s="11">
        <f>IFERROR(VLOOKUP(AE168,[3]Sheet2!$M:$O,3,FALSE),0)</f>
        <v>0</v>
      </c>
      <c r="AD168" s="11">
        <f>IFERROR(VLOOKUP(AE168,[3]Sheet2!$M:$O,2,FALSE),0)</f>
        <v>0</v>
      </c>
      <c r="AE168" s="10" t="str">
        <f t="shared" si="8"/>
        <v>74/75GBIME</v>
      </c>
      <c r="AF168" s="13">
        <f t="shared" si="7"/>
        <v>9.6916299559471369E-2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190.5</v>
      </c>
      <c r="AA169" s="11">
        <f t="shared" si="6"/>
        <v>7.3</v>
      </c>
      <c r="AB169" s="5">
        <f>IFERROR(VLOOKUP(C169,[2]Sheet1!$B:$F,5,FALSE),0)</f>
        <v>60970488.750000007</v>
      </c>
      <c r="AC169" s="11">
        <f>IFERROR(VLOOKUP(AE169,[3]Sheet2!$M:$O,3,FALSE),0)</f>
        <v>0</v>
      </c>
      <c r="AD169" s="11">
        <f>IFERROR(VLOOKUP(AE169,[3]Sheet2!$M:$O,2,FALSE),0)</f>
        <v>0</v>
      </c>
      <c r="AE169" s="10" t="str">
        <f t="shared" si="8"/>
        <v>74/75HBL</v>
      </c>
      <c r="AF169" s="13">
        <f t="shared" si="7"/>
        <v>0.13648293963254593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6"/>
        <v>0</v>
      </c>
      <c r="AB170" s="5">
        <f>IFERROR(VLOOKUP(C170,[2]Sheet1!$B:$F,5,FALSE),0)</f>
        <v>0</v>
      </c>
      <c r="AC170" s="11">
        <f>IFERROR(VLOOKUP(AE170,[3]Sheet2!$M:$O,3,FALSE),0)</f>
        <v>0</v>
      </c>
      <c r="AD170" s="11">
        <f>IFERROR(VLOOKUP(AE170,[3]Sheet2!$M:$O,2,FALSE),0)</f>
        <v>0</v>
      </c>
      <c r="AE170" s="10" t="str">
        <f t="shared" si="8"/>
        <v>74/75JBNL</v>
      </c>
      <c r="AF170" s="13">
        <f t="shared" si="7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179.4</v>
      </c>
      <c r="AA171" s="11">
        <f t="shared" si="6"/>
        <v>11.2</v>
      </c>
      <c r="AB171" s="5">
        <f>IFERROR(VLOOKUP(C171,[2]Sheet1!$B:$F,5,FALSE),0)</f>
        <v>128506730.66</v>
      </c>
      <c r="AC171" s="11">
        <f>IFERROR(VLOOKUP(AE171,[3]Sheet2!$M:$O,3,FALSE),0)</f>
        <v>0</v>
      </c>
      <c r="AD171" s="11">
        <f>IFERROR(VLOOKUP(AE171,[3]Sheet2!$M:$O,2,FALSE),0)</f>
        <v>0</v>
      </c>
      <c r="AE171" s="10" t="str">
        <f t="shared" si="8"/>
        <v>74/75KBL</v>
      </c>
      <c r="AF171" s="13">
        <f t="shared" si="7"/>
        <v>8.9186176142697873E-2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6"/>
        <v>0</v>
      </c>
      <c r="AB172" s="5">
        <f>IFERROR(VLOOKUP(C172,[2]Sheet1!$B:$F,5,FALSE),0)</f>
        <v>0</v>
      </c>
      <c r="AC172" s="11">
        <f>IFERROR(VLOOKUP(AE172,[3]Sheet2!$M:$O,3,FALSE),0)</f>
        <v>0</v>
      </c>
      <c r="AD172" s="11">
        <f>IFERROR(VLOOKUP(AE172,[3]Sheet2!$M:$O,2,FALSE),0)</f>
        <v>0</v>
      </c>
      <c r="AE172" s="10" t="str">
        <f t="shared" si="8"/>
        <v>74/75LBL</v>
      </c>
      <c r="AF172" s="13">
        <f t="shared" si="7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222</v>
      </c>
      <c r="AA173" s="11">
        <f t="shared" si="6"/>
        <v>17.100000000000001</v>
      </c>
      <c r="AB173" s="5">
        <f>IFERROR(VLOOKUP(C173,[2]Sheet1!$B:$F,5,FALSE),0)</f>
        <v>59222436.839999996</v>
      </c>
      <c r="AC173" s="11">
        <f>IFERROR(VLOOKUP(AE173,[3]Sheet2!$M:$O,3,FALSE),0)</f>
        <v>0</v>
      </c>
      <c r="AD173" s="11">
        <f>IFERROR(VLOOKUP(AE173,[3]Sheet2!$M:$O,2,FALSE),0)</f>
        <v>0</v>
      </c>
      <c r="AE173" s="10" t="str">
        <f t="shared" si="8"/>
        <v>74/75MBL</v>
      </c>
      <c r="AF173" s="13">
        <f t="shared" si="7"/>
        <v>5.8558558558558557E-2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6"/>
        <v>0</v>
      </c>
      <c r="AB174" s="5">
        <f>IFERROR(VLOOKUP(C174,[2]Sheet1!$B:$F,5,FALSE),0)</f>
        <v>0</v>
      </c>
      <c r="AC174" s="11">
        <f>IFERROR(VLOOKUP(AE174,[3]Sheet2!$M:$O,3,FALSE),0)</f>
        <v>0</v>
      </c>
      <c r="AD174" s="11">
        <f>IFERROR(VLOOKUP(AE174,[3]Sheet2!$M:$O,2,FALSE),0)</f>
        <v>0</v>
      </c>
      <c r="AE174" s="10" t="str">
        <f t="shared" si="8"/>
        <v>74/75MEGA</v>
      </c>
      <c r="AF174" s="13">
        <f t="shared" si="7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492</v>
      </c>
      <c r="AA175" s="11">
        <f t="shared" si="6"/>
        <v>10.7</v>
      </c>
      <c r="AB175" s="5">
        <f>IFERROR(VLOOKUP(C175,[2]Sheet1!$B:$F,5,FALSE),0)</f>
        <v>108227988.80000001</v>
      </c>
      <c r="AC175" s="11">
        <f>IFERROR(VLOOKUP(AE175,[3]Sheet2!$M:$O,3,FALSE),0)</f>
        <v>0</v>
      </c>
      <c r="AD175" s="11">
        <f>IFERROR(VLOOKUP(AE175,[3]Sheet2!$M:$O,2,FALSE),0)</f>
        <v>0</v>
      </c>
      <c r="AE175" s="10" t="str">
        <f t="shared" si="8"/>
        <v>74/75NABIL</v>
      </c>
      <c r="AF175" s="13">
        <f t="shared" si="7"/>
        <v>9.3495934959349589E-2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6"/>
        <v>0</v>
      </c>
      <c r="AB176" s="5">
        <f>IFERROR(VLOOKUP(C176,[2]Sheet1!$B:$F,5,FALSE),0)</f>
        <v>0</v>
      </c>
      <c r="AC176" s="11">
        <f>IFERROR(VLOOKUP(AE176,[3]Sheet2!$M:$O,3,FALSE),0)</f>
        <v>0</v>
      </c>
      <c r="AD176" s="11">
        <f>IFERROR(VLOOKUP(AE176,[3]Sheet2!$M:$O,2,FALSE),0)</f>
        <v>0</v>
      </c>
      <c r="AE176" s="10" t="str">
        <f t="shared" si="8"/>
        <v>74/75NBB</v>
      </c>
      <c r="AF176" s="13">
        <f t="shared" si="7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238</v>
      </c>
      <c r="AA177" s="11">
        <f t="shared" si="6"/>
        <v>5.5</v>
      </c>
      <c r="AB177" s="5">
        <f>IFERROR(VLOOKUP(C177,[2]Sheet1!$B:$F,5,FALSE),0)</f>
        <v>72000712.209999993</v>
      </c>
      <c r="AC177" s="11">
        <f>IFERROR(VLOOKUP(AE177,[3]Sheet2!$M:$O,3,FALSE),0)</f>
        <v>0</v>
      </c>
      <c r="AD177" s="11">
        <f>IFERROR(VLOOKUP(AE177,[3]Sheet2!$M:$O,2,FALSE),0)</f>
        <v>0</v>
      </c>
      <c r="AE177" s="10" t="str">
        <f t="shared" si="8"/>
        <v>74/75NBL</v>
      </c>
      <c r="AF177" s="13">
        <f t="shared" si="7"/>
        <v>0.18067226890756302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6"/>
        <v>0</v>
      </c>
      <c r="AB178" s="5">
        <f>IFERROR(VLOOKUP(C178,[2]Sheet1!$B:$F,5,FALSE),0)</f>
        <v>0</v>
      </c>
      <c r="AC178" s="11">
        <f>IFERROR(VLOOKUP(AE178,[3]Sheet2!$M:$O,3,FALSE),0)</f>
        <v>0</v>
      </c>
      <c r="AD178" s="11">
        <f>IFERROR(VLOOKUP(AE178,[3]Sheet2!$M:$O,2,FALSE),0)</f>
        <v>0</v>
      </c>
      <c r="AE178" s="10" t="str">
        <f t="shared" si="8"/>
        <v>74/75NCCB</v>
      </c>
      <c r="AF178" s="13">
        <f t="shared" si="7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6"/>
        <v>0</v>
      </c>
      <c r="AB179" s="5">
        <f>IFERROR(VLOOKUP(C179,[2]Sheet1!$B:$F,5,FALSE),0)</f>
        <v>0</v>
      </c>
      <c r="AC179" s="11">
        <f>IFERROR(VLOOKUP(AE179,[3]Sheet2!$M:$O,3,FALSE),0)</f>
        <v>0</v>
      </c>
      <c r="AD179" s="11">
        <f>IFERROR(VLOOKUP(AE179,[3]Sheet2!$M:$O,2,FALSE),0)</f>
        <v>0</v>
      </c>
      <c r="AE179" s="10" t="str">
        <f t="shared" si="8"/>
        <v>74/75NIB</v>
      </c>
      <c r="AF179" s="13">
        <f t="shared" si="7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324.8</v>
      </c>
      <c r="AA180" s="11">
        <f t="shared" si="6"/>
        <v>21.7</v>
      </c>
      <c r="AB180" s="5">
        <f>IFERROR(VLOOKUP(C180,[2]Sheet1!$B:$F,5,FALSE),0)</f>
        <v>73096077.810000002</v>
      </c>
      <c r="AC180" s="11">
        <f>IFERROR(VLOOKUP(AE180,[3]Sheet2!$M:$O,3,FALSE),0)</f>
        <v>0</v>
      </c>
      <c r="AD180" s="11">
        <f>IFERROR(VLOOKUP(AE180,[3]Sheet2!$M:$O,2,FALSE),0)</f>
        <v>0</v>
      </c>
      <c r="AE180" s="10" t="str">
        <f t="shared" si="8"/>
        <v>74/75NICA</v>
      </c>
      <c r="AF180" s="13">
        <f t="shared" si="7"/>
        <v>4.6182266009852216E-2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238.8</v>
      </c>
      <c r="AA181" s="11">
        <f t="shared" si="6"/>
        <v>9.6</v>
      </c>
      <c r="AB181" s="5">
        <f>IFERROR(VLOOKUP(C181,[2]Sheet1!$B:$F,5,FALSE),0)</f>
        <v>94496702.370000005</v>
      </c>
      <c r="AC181" s="11">
        <f>IFERROR(VLOOKUP(AE181,[3]Sheet2!$M:$O,3,FALSE),0)</f>
        <v>0</v>
      </c>
      <c r="AD181" s="11">
        <f>IFERROR(VLOOKUP(AE181,[3]Sheet2!$M:$O,2,FALSE),0)</f>
        <v>0</v>
      </c>
      <c r="AE181" s="10" t="str">
        <f t="shared" si="8"/>
        <v>74/75NMB</v>
      </c>
      <c r="AF181" s="13">
        <f t="shared" si="7"/>
        <v>0.10469011725293131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261.60000000000002</v>
      </c>
      <c r="AA182" s="11">
        <f t="shared" si="6"/>
        <v>12.5</v>
      </c>
      <c r="AB182" s="5">
        <f>IFERROR(VLOOKUP(C182,[2]Sheet1!$B:$F,5,FALSE),0)</f>
        <v>95072620.929999992</v>
      </c>
      <c r="AC182" s="11">
        <f>IFERROR(VLOOKUP(AE182,[3]Sheet2!$M:$O,3,FALSE),0)</f>
        <v>0</v>
      </c>
      <c r="AD182" s="11">
        <f>IFERROR(VLOOKUP(AE182,[3]Sheet2!$M:$O,2,FALSE),0)</f>
        <v>0</v>
      </c>
      <c r="AE182" s="10" t="str">
        <f t="shared" si="8"/>
        <v>74/75PCBL</v>
      </c>
      <c r="AF182" s="13">
        <f t="shared" si="7"/>
        <v>8.0275229357798156E-2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317.10000000000002</v>
      </c>
      <c r="AA183" s="11">
        <f t="shared" si="6"/>
        <v>15.9</v>
      </c>
      <c r="AB183" s="5">
        <f>IFERROR(VLOOKUP(C183,[2]Sheet1!$B:$F,5,FALSE),0)</f>
        <v>66549474.460000001</v>
      </c>
      <c r="AC183" s="11">
        <f>IFERROR(VLOOKUP(AE183,[3]Sheet2!$M:$O,3,FALSE),0)</f>
        <v>0</v>
      </c>
      <c r="AD183" s="11">
        <f>IFERROR(VLOOKUP(AE183,[3]Sheet2!$M:$O,2,FALSE),0)</f>
        <v>0</v>
      </c>
      <c r="AE183" s="10" t="str">
        <f t="shared" si="8"/>
        <v>74/75SANIMA</v>
      </c>
      <c r="AF183" s="13">
        <f t="shared" si="7"/>
        <v>6.307158625039419E-2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405</v>
      </c>
      <c r="AA184" s="11">
        <f t="shared" si="6"/>
        <v>17.600000000000001</v>
      </c>
      <c r="AB184" s="5">
        <f>IFERROR(VLOOKUP(C184,[2]Sheet1!$B:$F,5,FALSE),0)</f>
        <v>34005373.199999996</v>
      </c>
      <c r="AC184" s="11">
        <f>IFERROR(VLOOKUP(AE184,[3]Sheet2!$M:$O,3,FALSE),0)</f>
        <v>0</v>
      </c>
      <c r="AD184" s="11">
        <f>IFERROR(VLOOKUP(AE184,[3]Sheet2!$M:$O,2,FALSE),0)</f>
        <v>0</v>
      </c>
      <c r="AE184" s="10" t="str">
        <f t="shared" si="8"/>
        <v>74/75SBI</v>
      </c>
      <c r="AF184" s="13">
        <f t="shared" si="7"/>
        <v>5.6790123456790124E-2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376.8</v>
      </c>
      <c r="AA185" s="11">
        <f t="shared" si="6"/>
        <v>18.8</v>
      </c>
      <c r="AB185" s="5">
        <f>IFERROR(VLOOKUP(C185,[2]Sheet1!$B:$F,5,FALSE),0)</f>
        <v>72492948.079999998</v>
      </c>
      <c r="AC185" s="11">
        <f>IFERROR(VLOOKUP(AE185,[3]Sheet2!$M:$O,3,FALSE),0)</f>
        <v>0</v>
      </c>
      <c r="AD185" s="11">
        <f>IFERROR(VLOOKUP(AE185,[3]Sheet2!$M:$O,2,FALSE),0)</f>
        <v>0</v>
      </c>
      <c r="AE185" s="10" t="str">
        <f t="shared" si="8"/>
        <v>74/75SBL</v>
      </c>
      <c r="AF185" s="13">
        <f t="shared" si="7"/>
        <v>5.3078556263269634E-2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632</v>
      </c>
      <c r="AA186" s="11">
        <f t="shared" si="6"/>
        <v>25.3</v>
      </c>
      <c r="AB186" s="5">
        <f>IFERROR(VLOOKUP(C186,[2]Sheet1!$B:$F,5,FALSE),0)</f>
        <v>27114394.41</v>
      </c>
      <c r="AC186" s="11">
        <f>IFERROR(VLOOKUP(AE186,[3]Sheet2!$M:$O,3,FALSE),0)</f>
        <v>0</v>
      </c>
      <c r="AD186" s="11">
        <f>IFERROR(VLOOKUP(AE186,[3]Sheet2!$M:$O,2,FALSE),0)</f>
        <v>0</v>
      </c>
      <c r="AE186" s="10" t="str">
        <f t="shared" si="8"/>
        <v>74/75SCB</v>
      </c>
      <c r="AF186" s="13">
        <f t="shared" si="7"/>
        <v>3.9556962025316458E-2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6"/>
        <v>0</v>
      </c>
      <c r="AB187" s="5">
        <f>IFERROR(VLOOKUP(C187,[2]Sheet1!$B:$F,5,FALSE),0)</f>
        <v>0</v>
      </c>
      <c r="AC187" s="11">
        <f>IFERROR(VLOOKUP(AE187,[3]Sheet2!$M:$O,3,FALSE),0)</f>
        <v>0</v>
      </c>
      <c r="AD187" s="11">
        <f>IFERROR(VLOOKUP(AE187,[3]Sheet2!$M:$O,2,FALSE),0)</f>
        <v>0</v>
      </c>
      <c r="AE187" s="10" t="str">
        <f t="shared" si="8"/>
        <v>74/75SRBL</v>
      </c>
      <c r="AF187" s="13">
        <f t="shared" si="7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6"/>
        <v>0</v>
      </c>
      <c r="AB188" s="5">
        <f>IFERROR(VLOOKUP(C188,[2]Sheet1!$B:$F,5,FALSE),0)</f>
        <v>0</v>
      </c>
      <c r="AC188" s="11">
        <f>IFERROR(VLOOKUP(AE188,[3]Sheet2!$M:$O,3,FALSE),0)</f>
        <v>0</v>
      </c>
      <c r="AD188" s="11">
        <f>IFERROR(VLOOKUP(AE188,[3]Sheet2!$M:$O,2,FALSE),0)</f>
        <v>0</v>
      </c>
      <c r="AE188" s="10" t="str">
        <f t="shared" si="8"/>
        <v>74/75CCBL</v>
      </c>
      <c r="AF188" s="13">
        <f t="shared" si="7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185.2</v>
      </c>
      <c r="AA189" s="11">
        <f t="shared" si="6"/>
        <v>13.2</v>
      </c>
      <c r="AB189" s="5">
        <f>IFERROR(VLOOKUP(C189,[2]Sheet1!$B:$F,5,FALSE),0)</f>
        <v>115358201</v>
      </c>
      <c r="AC189" s="11">
        <f>IFERROR(VLOOKUP(AE189,[3]Sheet2!$M:$O,3,FALSE),0)</f>
        <v>0</v>
      </c>
      <c r="AD189" s="11">
        <f>IFERROR(VLOOKUP(AE189,[3]Sheet2!$M:$O,2,FALSE),0)</f>
        <v>0</v>
      </c>
      <c r="AE189" s="10" t="str">
        <f t="shared" si="8"/>
        <v>74/75PRVU</v>
      </c>
      <c r="AF189" s="13">
        <f t="shared" si="7"/>
        <v>7.5593952483801297E-2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6"/>
        <v>0</v>
      </c>
      <c r="AB190" s="5">
        <f>IFERROR(VLOOKUP(C190,[2]Sheet1!$B:$F,5,FALSE),0)</f>
        <v>0</v>
      </c>
      <c r="AC190" s="11">
        <f>IFERROR(VLOOKUP(AE190,[3]Sheet2!$M:$O,3,FALSE),0)</f>
        <v>0</v>
      </c>
      <c r="AD190" s="11">
        <f>IFERROR(VLOOKUP(AE190,[3]Sheet2!$M:$O,2,FALSE),0)</f>
        <v>0</v>
      </c>
      <c r="AE190" s="10" t="str">
        <f t="shared" si="8"/>
        <v>74/75BOKL</v>
      </c>
      <c r="AF190" s="13">
        <f t="shared" si="7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295</v>
      </c>
      <c r="AA191" s="11">
        <f t="shared" si="6"/>
        <v>6.9</v>
      </c>
      <c r="AB191" s="5">
        <f>IFERROR(VLOOKUP(C191,[2]Sheet1!$B:$F,5,FALSE),0)</f>
        <v>70097044.079999998</v>
      </c>
      <c r="AC191" s="11">
        <f>IFERROR(VLOOKUP(AE191,[3]Sheet2!$M:$O,3,FALSE),0)</f>
        <v>0</v>
      </c>
      <c r="AD191" s="11">
        <f>IFERROR(VLOOKUP(AE191,[3]Sheet2!$M:$O,2,FALSE),0)</f>
        <v>0</v>
      </c>
      <c r="AE191" s="10" t="str">
        <f t="shared" si="8"/>
        <v>74/75ADBL</v>
      </c>
      <c r="AF191" s="13">
        <f t="shared" si="7"/>
        <v>0.14576271186440679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6"/>
        <v>0</v>
      </c>
      <c r="AB192" s="5">
        <f>IFERROR(VLOOKUP(C192,[2]Sheet1!$B:$F,5,FALSE),0)</f>
        <v>0</v>
      </c>
      <c r="AC192" s="11">
        <f>IFERROR(VLOOKUP(AE192,[3]Sheet2!$M:$O,3,FALSE),0)</f>
        <v>0</v>
      </c>
      <c r="AD192" s="11">
        <f>IFERROR(VLOOKUP(AE192,[3]Sheet2!$M:$O,2,FALSE),0)</f>
        <v>0</v>
      </c>
      <c r="AE192" s="10" t="str">
        <f t="shared" si="8"/>
        <v>74/75CBL</v>
      </c>
      <c r="AF192" s="13">
        <f t="shared" si="7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198.8</v>
      </c>
      <c r="AA193" s="11">
        <f t="shared" si="6"/>
        <v>16.600000000000001</v>
      </c>
      <c r="AB193" s="5">
        <f>IFERROR(VLOOKUP(C193,[2]Sheet1!$B:$F,5,FALSE),0)</f>
        <v>75998050.870000005</v>
      </c>
      <c r="AC193" s="11">
        <f>IFERROR(VLOOKUP(AE193,[3]Sheet2!$M:$O,3,FALSE),0)</f>
        <v>0</v>
      </c>
      <c r="AD193" s="11">
        <f>IFERROR(VLOOKUP(AE193,[3]Sheet2!$M:$O,2,FALSE),0)</f>
        <v>0</v>
      </c>
      <c r="AE193" s="10" t="str">
        <f t="shared" si="8"/>
        <v>74/75CZBIL</v>
      </c>
      <c r="AF193" s="13">
        <f t="shared" si="7"/>
        <v>6.0362173038229376E-2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652</v>
      </c>
      <c r="AA194" s="11">
        <f t="shared" si="6"/>
        <v>19.8</v>
      </c>
      <c r="AB194" s="5">
        <f>IFERROR(VLOOKUP(C194,[2]Sheet1!$B:$F,5,FALSE),0)</f>
        <v>56257639.959999993</v>
      </c>
      <c r="AC194" s="11">
        <f>IFERROR(VLOOKUP(AE194,[3]Sheet2!$M:$O,3,FALSE),0)</f>
        <v>0</v>
      </c>
      <c r="AD194" s="11">
        <f>IFERROR(VLOOKUP(AE194,[3]Sheet2!$M:$O,2,FALSE),0)</f>
        <v>0</v>
      </c>
      <c r="AE194" s="10" t="str">
        <f t="shared" si="8"/>
        <v>74/75EBL</v>
      </c>
      <c r="AF194" s="13">
        <f t="shared" si="7"/>
        <v>5.0613496932515337E-2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227</v>
      </c>
      <c r="AA195" s="11">
        <f t="shared" ref="AA195:AA258" si="9">ROUND(IFERROR(Z195/M195,0),1)</f>
        <v>10.3</v>
      </c>
      <c r="AB195" s="5">
        <f>IFERROR(VLOOKUP(C195,[2]Sheet1!$B:$F,5,FALSE),0)</f>
        <v>186767679.69999999</v>
      </c>
      <c r="AC195" s="11">
        <f>IFERROR(VLOOKUP(AE195,[3]Sheet2!$M:$O,3,FALSE),0)</f>
        <v>0</v>
      </c>
      <c r="AD195" s="11">
        <f>IFERROR(VLOOKUP(AE195,[3]Sheet2!$M:$O,2,FALSE),0)</f>
        <v>0</v>
      </c>
      <c r="AE195" s="10" t="str">
        <f t="shared" si="8"/>
        <v>74/75GBIME</v>
      </c>
      <c r="AF195" s="13">
        <f t="shared" ref="AF195:AF258" si="10">IFERROR(M195/Z195,0)</f>
        <v>9.6916299559471369E-2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190.5</v>
      </c>
      <c r="AA196" s="11">
        <f t="shared" si="9"/>
        <v>6.4</v>
      </c>
      <c r="AB196" s="5">
        <f>IFERROR(VLOOKUP(C196,[2]Sheet1!$B:$F,5,FALSE),0)</f>
        <v>60970488.750000007</v>
      </c>
      <c r="AC196" s="11">
        <f>IFERROR(VLOOKUP(AE196,[3]Sheet2!$M:$O,3,FALSE),0)</f>
        <v>0</v>
      </c>
      <c r="AD196" s="11">
        <f>IFERROR(VLOOKUP(AE196,[3]Sheet2!$M:$O,2,FALSE),0)</f>
        <v>0</v>
      </c>
      <c r="AE196" s="10" t="str">
        <f t="shared" ref="AE196:AE259" si="11">B196&amp;C196</f>
        <v>74/75HBL</v>
      </c>
      <c r="AF196" s="13">
        <f t="shared" si="10"/>
        <v>0.15748031496062992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9"/>
        <v>0</v>
      </c>
      <c r="AB197" s="5">
        <f>IFERROR(VLOOKUP(C197,[2]Sheet1!$B:$F,5,FALSE),0)</f>
        <v>0</v>
      </c>
      <c r="AC197" s="11">
        <f>IFERROR(VLOOKUP(AE197,[3]Sheet2!$M:$O,3,FALSE),0)</f>
        <v>0</v>
      </c>
      <c r="AD197" s="11">
        <f>IFERROR(VLOOKUP(AE197,[3]Sheet2!$M:$O,2,FALSE),0)</f>
        <v>0</v>
      </c>
      <c r="AE197" s="10" t="str">
        <f t="shared" si="11"/>
        <v>74/75JBNL</v>
      </c>
      <c r="AF197" s="13">
        <f t="shared" si="10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179.4</v>
      </c>
      <c r="AA198" s="11">
        <f t="shared" si="9"/>
        <v>12.8</v>
      </c>
      <c r="AB198" s="5">
        <f>IFERROR(VLOOKUP(C198,[2]Sheet1!$B:$F,5,FALSE),0)</f>
        <v>128506730.66</v>
      </c>
      <c r="AC198" s="11">
        <f>IFERROR(VLOOKUP(AE198,[3]Sheet2!$M:$O,3,FALSE),0)</f>
        <v>0</v>
      </c>
      <c r="AD198" s="11">
        <f>IFERROR(VLOOKUP(AE198,[3]Sheet2!$M:$O,2,FALSE),0)</f>
        <v>0</v>
      </c>
      <c r="AE198" s="10" t="str">
        <f t="shared" si="11"/>
        <v>74/75KBL</v>
      </c>
      <c r="AF198" s="13">
        <f t="shared" si="10"/>
        <v>7.8037904124860641E-2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9"/>
        <v>0</v>
      </c>
      <c r="AB199" s="5">
        <f>IFERROR(VLOOKUP(C199,[2]Sheet1!$B:$F,5,FALSE),0)</f>
        <v>0</v>
      </c>
      <c r="AC199" s="11">
        <f>IFERROR(VLOOKUP(AE199,[3]Sheet2!$M:$O,3,FALSE),0)</f>
        <v>0</v>
      </c>
      <c r="AD199" s="11">
        <f>IFERROR(VLOOKUP(AE199,[3]Sheet2!$M:$O,2,FALSE),0)</f>
        <v>0</v>
      </c>
      <c r="AE199" s="10" t="str">
        <f t="shared" si="11"/>
        <v>74/75LBL</v>
      </c>
      <c r="AF199" s="13">
        <f t="shared" si="10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222</v>
      </c>
      <c r="AA200" s="11">
        <f t="shared" si="9"/>
        <v>14.8</v>
      </c>
      <c r="AB200" s="5">
        <f>IFERROR(VLOOKUP(C200,[2]Sheet1!$B:$F,5,FALSE),0)</f>
        <v>59222436.839999996</v>
      </c>
      <c r="AC200" s="11">
        <f>IFERROR(VLOOKUP(AE200,[3]Sheet2!$M:$O,3,FALSE),0)</f>
        <v>0</v>
      </c>
      <c r="AD200" s="11">
        <f>IFERROR(VLOOKUP(AE200,[3]Sheet2!$M:$O,2,FALSE),0)</f>
        <v>0</v>
      </c>
      <c r="AE200" s="10" t="str">
        <f t="shared" si="11"/>
        <v>74/75MBL</v>
      </c>
      <c r="AF200" s="13">
        <f t="shared" si="10"/>
        <v>6.7567567567567571E-2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9"/>
        <v>0</v>
      </c>
      <c r="AB201" s="5">
        <f>IFERROR(VLOOKUP(C201,[2]Sheet1!$B:$F,5,FALSE),0)</f>
        <v>0</v>
      </c>
      <c r="AC201" s="11">
        <f>IFERROR(VLOOKUP(AE201,[3]Sheet2!$M:$O,3,FALSE),0)</f>
        <v>0</v>
      </c>
      <c r="AD201" s="11">
        <f>IFERROR(VLOOKUP(AE201,[3]Sheet2!$M:$O,2,FALSE),0)</f>
        <v>0</v>
      </c>
      <c r="AE201" s="10" t="str">
        <f t="shared" si="11"/>
        <v>74/75MEGA</v>
      </c>
      <c r="AF201" s="13">
        <f t="shared" si="10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492</v>
      </c>
      <c r="AA202" s="11">
        <f t="shared" si="9"/>
        <v>9.8000000000000007</v>
      </c>
      <c r="AB202" s="5">
        <f>IFERROR(VLOOKUP(C202,[2]Sheet1!$B:$F,5,FALSE),0)</f>
        <v>108227988.80000001</v>
      </c>
      <c r="AC202" s="11">
        <f>IFERROR(VLOOKUP(AE202,[3]Sheet2!$M:$O,3,FALSE),0)</f>
        <v>0</v>
      </c>
      <c r="AD202" s="11">
        <f>IFERROR(VLOOKUP(AE202,[3]Sheet2!$M:$O,2,FALSE),0)</f>
        <v>0</v>
      </c>
      <c r="AE202" s="10" t="str">
        <f t="shared" si="11"/>
        <v>74/75NABIL</v>
      </c>
      <c r="AF202" s="13">
        <f t="shared" si="10"/>
        <v>0.1016260162601626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9"/>
        <v>0</v>
      </c>
      <c r="AB203" s="5">
        <f>IFERROR(VLOOKUP(C203,[2]Sheet1!$B:$F,5,FALSE),0)</f>
        <v>0</v>
      </c>
      <c r="AC203" s="11">
        <f>IFERROR(VLOOKUP(AE203,[3]Sheet2!$M:$O,3,FALSE),0)</f>
        <v>0</v>
      </c>
      <c r="AD203" s="11">
        <f>IFERROR(VLOOKUP(AE203,[3]Sheet2!$M:$O,2,FALSE),0)</f>
        <v>0</v>
      </c>
      <c r="AE203" s="10" t="str">
        <f t="shared" si="11"/>
        <v>74/75NBB</v>
      </c>
      <c r="AF203" s="13">
        <f t="shared" si="10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238</v>
      </c>
      <c r="AA204" s="11">
        <f t="shared" si="9"/>
        <v>6.4</v>
      </c>
      <c r="AB204" s="5">
        <f>IFERROR(VLOOKUP(C204,[2]Sheet1!$B:$F,5,FALSE),0)</f>
        <v>72000712.209999993</v>
      </c>
      <c r="AC204" s="11">
        <f>IFERROR(VLOOKUP(AE204,[3]Sheet2!$M:$O,3,FALSE),0)</f>
        <v>0</v>
      </c>
      <c r="AD204" s="11">
        <f>IFERROR(VLOOKUP(AE204,[3]Sheet2!$M:$O,2,FALSE),0)</f>
        <v>0</v>
      </c>
      <c r="AE204" s="10" t="str">
        <f t="shared" si="11"/>
        <v>74/75NBL</v>
      </c>
      <c r="AF204" s="13">
        <f t="shared" si="10"/>
        <v>0.15546218487394958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9"/>
        <v>0</v>
      </c>
      <c r="AB205" s="5">
        <f>IFERROR(VLOOKUP(C205,[2]Sheet1!$B:$F,5,FALSE),0)</f>
        <v>0</v>
      </c>
      <c r="AC205" s="11">
        <f>IFERROR(VLOOKUP(AE205,[3]Sheet2!$M:$O,3,FALSE),0)</f>
        <v>0</v>
      </c>
      <c r="AD205" s="11">
        <f>IFERROR(VLOOKUP(AE205,[3]Sheet2!$M:$O,2,FALSE),0)</f>
        <v>0</v>
      </c>
      <c r="AE205" s="10" t="str">
        <f t="shared" si="11"/>
        <v>74/75NCCB</v>
      </c>
      <c r="AF205" s="13">
        <f t="shared" si="10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9"/>
        <v>0</v>
      </c>
      <c r="AB206" s="5">
        <f>IFERROR(VLOOKUP(C206,[2]Sheet1!$B:$F,5,FALSE),0)</f>
        <v>0</v>
      </c>
      <c r="AC206" s="11">
        <f>IFERROR(VLOOKUP(AE206,[3]Sheet2!$M:$O,3,FALSE),0)</f>
        <v>0</v>
      </c>
      <c r="AD206" s="11">
        <f>IFERROR(VLOOKUP(AE206,[3]Sheet2!$M:$O,2,FALSE),0)</f>
        <v>0</v>
      </c>
      <c r="AE206" s="10" t="str">
        <f t="shared" si="11"/>
        <v>74/75NIB</v>
      </c>
      <c r="AF206" s="13">
        <f t="shared" si="10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324.8</v>
      </c>
      <c r="AA207" s="11">
        <f t="shared" si="9"/>
        <v>32.5</v>
      </c>
      <c r="AB207" s="5">
        <f>IFERROR(VLOOKUP(C207,[2]Sheet1!$B:$F,5,FALSE),0)</f>
        <v>73096077.810000002</v>
      </c>
      <c r="AC207" s="11">
        <f>IFERROR(VLOOKUP(AE207,[3]Sheet2!$M:$O,3,FALSE),0)</f>
        <v>0</v>
      </c>
      <c r="AD207" s="11">
        <f>IFERROR(VLOOKUP(AE207,[3]Sheet2!$M:$O,2,FALSE),0)</f>
        <v>0</v>
      </c>
      <c r="AE207" s="10" t="str">
        <f t="shared" si="11"/>
        <v>74/75NICA</v>
      </c>
      <c r="AF207" s="13">
        <f t="shared" si="10"/>
        <v>3.0788177339901478E-2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238.8</v>
      </c>
      <c r="AA208" s="11">
        <f t="shared" si="9"/>
        <v>11.4</v>
      </c>
      <c r="AB208" s="5">
        <f>IFERROR(VLOOKUP(C208,[2]Sheet1!$B:$F,5,FALSE),0)</f>
        <v>94496702.370000005</v>
      </c>
      <c r="AC208" s="11">
        <f>IFERROR(VLOOKUP(AE208,[3]Sheet2!$M:$O,3,FALSE),0)</f>
        <v>0</v>
      </c>
      <c r="AD208" s="11">
        <f>IFERROR(VLOOKUP(AE208,[3]Sheet2!$M:$O,2,FALSE),0)</f>
        <v>0</v>
      </c>
      <c r="AE208" s="10" t="str">
        <f t="shared" si="11"/>
        <v>74/75NMB</v>
      </c>
      <c r="AF208" s="13">
        <f t="shared" si="10"/>
        <v>8.7939698492462304E-2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261.60000000000002</v>
      </c>
      <c r="AA209" s="11">
        <f t="shared" si="9"/>
        <v>10.9</v>
      </c>
      <c r="AB209" s="5">
        <f>IFERROR(VLOOKUP(C209,[2]Sheet1!$B:$F,5,FALSE),0)</f>
        <v>95072620.929999992</v>
      </c>
      <c r="AC209" s="11">
        <f>IFERROR(VLOOKUP(AE209,[3]Sheet2!$M:$O,3,FALSE),0)</f>
        <v>0</v>
      </c>
      <c r="AD209" s="11">
        <f>IFERROR(VLOOKUP(AE209,[3]Sheet2!$M:$O,2,FALSE),0)</f>
        <v>0</v>
      </c>
      <c r="AE209" s="10" t="str">
        <f t="shared" si="11"/>
        <v>74/75PCBL</v>
      </c>
      <c r="AF209" s="13">
        <f t="shared" si="10"/>
        <v>9.1743119266055037E-2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317.10000000000002</v>
      </c>
      <c r="AA210" s="11">
        <f t="shared" si="9"/>
        <v>15.1</v>
      </c>
      <c r="AB210" s="5">
        <f>IFERROR(VLOOKUP(C210,[2]Sheet1!$B:$F,5,FALSE),0)</f>
        <v>66549474.460000001</v>
      </c>
      <c r="AC210" s="11">
        <f>IFERROR(VLOOKUP(AE210,[3]Sheet2!$M:$O,3,FALSE),0)</f>
        <v>0</v>
      </c>
      <c r="AD210" s="11">
        <f>IFERROR(VLOOKUP(AE210,[3]Sheet2!$M:$O,2,FALSE),0)</f>
        <v>0</v>
      </c>
      <c r="AE210" s="10" t="str">
        <f t="shared" si="11"/>
        <v>74/75SANIMA</v>
      </c>
      <c r="AF210" s="13">
        <f t="shared" si="10"/>
        <v>6.6225165562913899E-2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405</v>
      </c>
      <c r="AA211" s="11">
        <f t="shared" si="9"/>
        <v>17.600000000000001</v>
      </c>
      <c r="AB211" s="5">
        <f>IFERROR(VLOOKUP(C211,[2]Sheet1!$B:$F,5,FALSE),0)</f>
        <v>34005373.199999996</v>
      </c>
      <c r="AC211" s="11">
        <f>IFERROR(VLOOKUP(AE211,[3]Sheet2!$M:$O,3,FALSE),0)</f>
        <v>0</v>
      </c>
      <c r="AD211" s="11">
        <f>IFERROR(VLOOKUP(AE211,[3]Sheet2!$M:$O,2,FALSE),0)</f>
        <v>0</v>
      </c>
      <c r="AE211" s="10" t="str">
        <f t="shared" si="11"/>
        <v>74/75SBI</v>
      </c>
      <c r="AF211" s="13">
        <f t="shared" si="10"/>
        <v>5.6790123456790124E-2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376.8</v>
      </c>
      <c r="AA212" s="11">
        <f t="shared" si="9"/>
        <v>17.100000000000001</v>
      </c>
      <c r="AB212" s="5">
        <f>IFERROR(VLOOKUP(C212,[2]Sheet1!$B:$F,5,FALSE),0)</f>
        <v>72492948.079999998</v>
      </c>
      <c r="AC212" s="11">
        <f>IFERROR(VLOOKUP(AE212,[3]Sheet2!$M:$O,3,FALSE),0)</f>
        <v>0</v>
      </c>
      <c r="AD212" s="11">
        <f>IFERROR(VLOOKUP(AE212,[3]Sheet2!$M:$O,2,FALSE),0)</f>
        <v>0</v>
      </c>
      <c r="AE212" s="10" t="str">
        <f t="shared" si="11"/>
        <v>74/75SBL</v>
      </c>
      <c r="AF212" s="13">
        <f t="shared" si="10"/>
        <v>5.8386411889596604E-2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632</v>
      </c>
      <c r="AA213" s="11">
        <f t="shared" si="9"/>
        <v>25.3</v>
      </c>
      <c r="AB213" s="5">
        <f>IFERROR(VLOOKUP(C213,[2]Sheet1!$B:$F,5,FALSE),0)</f>
        <v>27114394.41</v>
      </c>
      <c r="AC213" s="11">
        <f>IFERROR(VLOOKUP(AE213,[3]Sheet2!$M:$O,3,FALSE),0)</f>
        <v>0</v>
      </c>
      <c r="AD213" s="11">
        <f>IFERROR(VLOOKUP(AE213,[3]Sheet2!$M:$O,2,FALSE),0)</f>
        <v>0</v>
      </c>
      <c r="AE213" s="10" t="str">
        <f t="shared" si="11"/>
        <v>74/75SCB</v>
      </c>
      <c r="AF213" s="13">
        <f t="shared" si="10"/>
        <v>3.9556962025316458E-2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9"/>
        <v>0</v>
      </c>
      <c r="AB214" s="5">
        <f>IFERROR(VLOOKUP(C214,[2]Sheet1!$B:$F,5,FALSE),0)</f>
        <v>0</v>
      </c>
      <c r="AC214" s="11">
        <f>IFERROR(VLOOKUP(AE214,[3]Sheet2!$M:$O,3,FALSE),0)</f>
        <v>0</v>
      </c>
      <c r="AD214" s="11">
        <f>IFERROR(VLOOKUP(AE214,[3]Sheet2!$M:$O,2,FALSE),0)</f>
        <v>0</v>
      </c>
      <c r="AE214" s="10" t="str">
        <f t="shared" si="11"/>
        <v>74/75SRBL</v>
      </c>
      <c r="AF214" s="13">
        <f t="shared" si="10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9"/>
        <v>0</v>
      </c>
      <c r="AB215" s="5">
        <f>IFERROR(VLOOKUP(C215,[2]Sheet1!$B:$F,5,FALSE),0)</f>
        <v>0</v>
      </c>
      <c r="AC215" s="11">
        <f>IFERROR(VLOOKUP(AE215,[3]Sheet2!$M:$O,3,FALSE),0)</f>
        <v>0</v>
      </c>
      <c r="AD215" s="11">
        <f>IFERROR(VLOOKUP(AE215,[3]Sheet2!$M:$O,2,FALSE),0)</f>
        <v>0</v>
      </c>
      <c r="AE215" s="10" t="str">
        <f t="shared" si="11"/>
        <v>74/75CCBL</v>
      </c>
      <c r="AF215" s="13">
        <f t="shared" si="10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185.2</v>
      </c>
      <c r="AA216" s="11">
        <f t="shared" si="9"/>
        <v>13.2</v>
      </c>
      <c r="AB216" s="5">
        <f>IFERROR(VLOOKUP(C216,[2]Sheet1!$B:$F,5,FALSE),0)</f>
        <v>115358201</v>
      </c>
      <c r="AC216" s="11">
        <f>IFERROR(VLOOKUP(AE216,[3]Sheet2!$M:$O,3,FALSE),0)</f>
        <v>0</v>
      </c>
      <c r="AD216" s="11">
        <f>IFERROR(VLOOKUP(AE216,[3]Sheet2!$M:$O,2,FALSE),0)</f>
        <v>0</v>
      </c>
      <c r="AE216" s="10" t="str">
        <f t="shared" si="11"/>
        <v>74/75PRVU</v>
      </c>
      <c r="AF216" s="13">
        <f t="shared" si="10"/>
        <v>7.5593952483801297E-2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9"/>
        <v>0</v>
      </c>
      <c r="AB217" s="5">
        <f>IFERROR(VLOOKUP(C217,[2]Sheet1!$B:$F,5,FALSE),0)</f>
        <v>0</v>
      </c>
      <c r="AC217" s="11">
        <f>IFERROR(VLOOKUP(AE217,[3]Sheet2!$M:$O,3,FALSE),0)</f>
        <v>0</v>
      </c>
      <c r="AD217" s="11">
        <f>IFERROR(VLOOKUP(AE217,[3]Sheet2!$M:$O,2,FALSE),0)</f>
        <v>0</v>
      </c>
      <c r="AE217" s="10" t="str">
        <f t="shared" si="11"/>
        <v>74/75BOKL</v>
      </c>
      <c r="AF217" s="13">
        <f t="shared" si="10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295</v>
      </c>
      <c r="AA218" s="11">
        <f t="shared" si="9"/>
        <v>15.5</v>
      </c>
      <c r="AB218" s="5">
        <f>IFERROR(VLOOKUP(C218,[2]Sheet1!$B:$F,5,FALSE),0)</f>
        <v>70097044.079999998</v>
      </c>
      <c r="AC218" s="11">
        <f>IFERROR(VLOOKUP(AE218,[3]Sheet2!$M:$O,3,FALSE),0)</f>
        <v>0</v>
      </c>
      <c r="AD218" s="11">
        <f>IFERROR(VLOOKUP(AE218,[3]Sheet2!$M:$O,2,FALSE),0)</f>
        <v>0</v>
      </c>
      <c r="AE218" s="10" t="str">
        <f t="shared" si="11"/>
        <v>75/76ADBL</v>
      </c>
      <c r="AF218" s="13">
        <f t="shared" si="10"/>
        <v>6.4406779661016947E-2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9"/>
        <v>0</v>
      </c>
      <c r="AB219" s="5">
        <f>IFERROR(VLOOKUP(C219,[2]Sheet1!$B:$F,5,FALSE),0)</f>
        <v>0</v>
      </c>
      <c r="AC219" s="11">
        <f>IFERROR(VLOOKUP(AE219,[3]Sheet2!$M:$O,3,FALSE),0)</f>
        <v>0</v>
      </c>
      <c r="AD219" s="11">
        <f>IFERROR(VLOOKUP(AE219,[3]Sheet2!$M:$O,2,FALSE),0)</f>
        <v>0</v>
      </c>
      <c r="AE219" s="10" t="str">
        <f t="shared" si="11"/>
        <v>75/76CBL</v>
      </c>
      <c r="AF219" s="13">
        <f t="shared" si="10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198.8</v>
      </c>
      <c r="AA220" s="11">
        <f t="shared" si="9"/>
        <v>12.4</v>
      </c>
      <c r="AB220" s="5">
        <f>IFERROR(VLOOKUP(C220,[2]Sheet1!$B:$F,5,FALSE),0)</f>
        <v>75998050.870000005</v>
      </c>
      <c r="AC220" s="11">
        <f>IFERROR(VLOOKUP(AE220,[3]Sheet2!$M:$O,3,FALSE),0)</f>
        <v>0</v>
      </c>
      <c r="AD220" s="11">
        <f>IFERROR(VLOOKUP(AE220,[3]Sheet2!$M:$O,2,FALSE),0)</f>
        <v>0</v>
      </c>
      <c r="AE220" s="10" t="str">
        <f t="shared" si="11"/>
        <v>75/76CZBIL</v>
      </c>
      <c r="AF220" s="13">
        <f t="shared" si="10"/>
        <v>8.0482897384305835E-2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652</v>
      </c>
      <c r="AA221" s="11">
        <f t="shared" si="9"/>
        <v>27.2</v>
      </c>
      <c r="AB221" s="5">
        <f>IFERROR(VLOOKUP(C221,[2]Sheet1!$B:$F,5,FALSE),0)</f>
        <v>56257639.959999993</v>
      </c>
      <c r="AC221" s="11">
        <f>IFERROR(VLOOKUP(AE221,[3]Sheet2!$M:$O,3,FALSE),0)</f>
        <v>0</v>
      </c>
      <c r="AD221" s="11">
        <f>IFERROR(VLOOKUP(AE221,[3]Sheet2!$M:$O,2,FALSE),0)</f>
        <v>0</v>
      </c>
      <c r="AE221" s="10" t="str">
        <f t="shared" si="11"/>
        <v>75/76EBL</v>
      </c>
      <c r="AF221" s="13">
        <f t="shared" si="10"/>
        <v>3.6809815950920248E-2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227</v>
      </c>
      <c r="AA222" s="11">
        <f t="shared" si="9"/>
        <v>11.4</v>
      </c>
      <c r="AB222" s="5">
        <f>IFERROR(VLOOKUP(C222,[2]Sheet1!$B:$F,5,FALSE),0)</f>
        <v>186767679.69999999</v>
      </c>
      <c r="AC222" s="11">
        <f>IFERROR(VLOOKUP(AE222,[3]Sheet2!$M:$O,3,FALSE),0)</f>
        <v>0</v>
      </c>
      <c r="AD222" s="11">
        <f>IFERROR(VLOOKUP(AE222,[3]Sheet2!$M:$O,2,FALSE),0)</f>
        <v>0</v>
      </c>
      <c r="AE222" s="10" t="str">
        <f t="shared" si="11"/>
        <v>75/76GBIME</v>
      </c>
      <c r="AF222" s="13">
        <f t="shared" si="10"/>
        <v>8.8105726872246701E-2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190.5</v>
      </c>
      <c r="AA223" s="11">
        <f t="shared" si="9"/>
        <v>8.6999999999999993</v>
      </c>
      <c r="AB223" s="5">
        <f>IFERROR(VLOOKUP(C223,[2]Sheet1!$B:$F,5,FALSE),0)</f>
        <v>60970488.750000007</v>
      </c>
      <c r="AC223" s="11">
        <f>IFERROR(VLOOKUP(AE223,[3]Sheet2!$M:$O,3,FALSE),0)</f>
        <v>0</v>
      </c>
      <c r="AD223" s="11">
        <f>IFERROR(VLOOKUP(AE223,[3]Sheet2!$M:$O,2,FALSE),0)</f>
        <v>0</v>
      </c>
      <c r="AE223" s="10" t="str">
        <f t="shared" si="11"/>
        <v>75/76HBL</v>
      </c>
      <c r="AF223" s="13">
        <f t="shared" si="10"/>
        <v>0.11548556430446194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9"/>
        <v>0</v>
      </c>
      <c r="AB224" s="5">
        <f>IFERROR(VLOOKUP(C224,[2]Sheet1!$B:$F,5,FALSE),0)</f>
        <v>0</v>
      </c>
      <c r="AC224" s="11">
        <f>IFERROR(VLOOKUP(AE224,[3]Sheet2!$M:$O,3,FALSE),0)</f>
        <v>0</v>
      </c>
      <c r="AD224" s="11">
        <f>IFERROR(VLOOKUP(AE224,[3]Sheet2!$M:$O,2,FALSE),0)</f>
        <v>0</v>
      </c>
      <c r="AE224" s="10" t="str">
        <f t="shared" si="11"/>
        <v>75/76JBNL</v>
      </c>
      <c r="AF224" s="13">
        <f t="shared" si="10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179.4</v>
      </c>
      <c r="AA225" s="11">
        <f t="shared" si="9"/>
        <v>9</v>
      </c>
      <c r="AB225" s="5">
        <f>IFERROR(VLOOKUP(C225,[2]Sheet1!$B:$F,5,FALSE),0)</f>
        <v>128506730.66</v>
      </c>
      <c r="AC225" s="11">
        <f>IFERROR(VLOOKUP(AE225,[3]Sheet2!$M:$O,3,FALSE),0)</f>
        <v>0</v>
      </c>
      <c r="AD225" s="11">
        <f>IFERROR(VLOOKUP(AE225,[3]Sheet2!$M:$O,2,FALSE),0)</f>
        <v>0</v>
      </c>
      <c r="AE225" s="10" t="str">
        <f t="shared" si="11"/>
        <v>75/76KBL</v>
      </c>
      <c r="AF225" s="13">
        <f t="shared" si="10"/>
        <v>0.11148272017837235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9"/>
        <v>0</v>
      </c>
      <c r="AB226" s="5">
        <f>IFERROR(VLOOKUP(C226,[2]Sheet1!$B:$F,5,FALSE),0)</f>
        <v>0</v>
      </c>
      <c r="AC226" s="11">
        <f>IFERROR(VLOOKUP(AE226,[3]Sheet2!$M:$O,3,FALSE),0)</f>
        <v>0</v>
      </c>
      <c r="AD226" s="11">
        <f>IFERROR(VLOOKUP(AE226,[3]Sheet2!$M:$O,2,FALSE),0)</f>
        <v>0</v>
      </c>
      <c r="AE226" s="10" t="str">
        <f t="shared" si="11"/>
        <v>75/76LBL</v>
      </c>
      <c r="AF226" s="13">
        <f t="shared" si="10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222</v>
      </c>
      <c r="AA227" s="11">
        <f t="shared" si="9"/>
        <v>11.7</v>
      </c>
      <c r="AB227" s="5">
        <f>IFERROR(VLOOKUP(C227,[2]Sheet1!$B:$F,5,FALSE),0)</f>
        <v>59222436.839999996</v>
      </c>
      <c r="AC227" s="11">
        <f>IFERROR(VLOOKUP(AE227,[3]Sheet2!$M:$O,3,FALSE),0)</f>
        <v>0</v>
      </c>
      <c r="AD227" s="11">
        <f>IFERROR(VLOOKUP(AE227,[3]Sheet2!$M:$O,2,FALSE),0)</f>
        <v>0</v>
      </c>
      <c r="AE227" s="10" t="str">
        <f t="shared" si="11"/>
        <v>75/76MBL</v>
      </c>
      <c r="AF227" s="13">
        <f t="shared" si="10"/>
        <v>8.5585585585585586E-2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9"/>
        <v>0</v>
      </c>
      <c r="AB228" s="5">
        <f>IFERROR(VLOOKUP(C228,[2]Sheet1!$B:$F,5,FALSE),0)</f>
        <v>0</v>
      </c>
      <c r="AC228" s="11">
        <f>IFERROR(VLOOKUP(AE228,[3]Sheet2!$M:$O,3,FALSE),0)</f>
        <v>0</v>
      </c>
      <c r="AD228" s="11">
        <f>IFERROR(VLOOKUP(AE228,[3]Sheet2!$M:$O,2,FALSE),0)</f>
        <v>0</v>
      </c>
      <c r="AE228" s="10" t="str">
        <f t="shared" si="11"/>
        <v>75/76MEGA</v>
      </c>
      <c r="AF228" s="13">
        <f t="shared" si="10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492</v>
      </c>
      <c r="AA229" s="11">
        <f t="shared" si="9"/>
        <v>10.7</v>
      </c>
      <c r="AB229" s="5">
        <f>IFERROR(VLOOKUP(C229,[2]Sheet1!$B:$F,5,FALSE),0)</f>
        <v>108227988.80000001</v>
      </c>
      <c r="AC229" s="11">
        <f>IFERROR(VLOOKUP(AE229,[3]Sheet2!$M:$O,3,FALSE),0)</f>
        <v>0</v>
      </c>
      <c r="AD229" s="11">
        <f>IFERROR(VLOOKUP(AE229,[3]Sheet2!$M:$O,2,FALSE),0)</f>
        <v>0</v>
      </c>
      <c r="AE229" s="10" t="str">
        <f t="shared" si="11"/>
        <v>75/76NABIL</v>
      </c>
      <c r="AF229" s="13">
        <f t="shared" si="10"/>
        <v>9.3495934959349589E-2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9"/>
        <v>0</v>
      </c>
      <c r="AB230" s="5">
        <f>IFERROR(VLOOKUP(C230,[2]Sheet1!$B:$F,5,FALSE),0)</f>
        <v>0</v>
      </c>
      <c r="AC230" s="11">
        <f>IFERROR(VLOOKUP(AE230,[3]Sheet2!$M:$O,3,FALSE),0)</f>
        <v>0</v>
      </c>
      <c r="AD230" s="11">
        <f>IFERROR(VLOOKUP(AE230,[3]Sheet2!$M:$O,2,FALSE),0)</f>
        <v>0</v>
      </c>
      <c r="AE230" s="10" t="str">
        <f t="shared" si="11"/>
        <v>75/76NBB</v>
      </c>
      <c r="AF230" s="13">
        <f t="shared" si="10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238</v>
      </c>
      <c r="AA231" s="11">
        <f t="shared" si="9"/>
        <v>6</v>
      </c>
      <c r="AB231" s="5">
        <f>IFERROR(VLOOKUP(C231,[2]Sheet1!$B:$F,5,FALSE),0)</f>
        <v>72000712.209999993</v>
      </c>
      <c r="AC231" s="11">
        <f>IFERROR(VLOOKUP(AE231,[3]Sheet2!$M:$O,3,FALSE),0)</f>
        <v>0</v>
      </c>
      <c r="AD231" s="11">
        <f>IFERROR(VLOOKUP(AE231,[3]Sheet2!$M:$O,2,FALSE),0)</f>
        <v>0</v>
      </c>
      <c r="AE231" s="10" t="str">
        <f t="shared" si="11"/>
        <v>75/76NBL</v>
      </c>
      <c r="AF231" s="13">
        <f t="shared" si="10"/>
        <v>0.16806722689075632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9"/>
        <v>0</v>
      </c>
      <c r="AB232" s="5">
        <f>IFERROR(VLOOKUP(C232,[2]Sheet1!$B:$F,5,FALSE),0)</f>
        <v>0</v>
      </c>
      <c r="AC232" s="11">
        <f>IFERROR(VLOOKUP(AE232,[3]Sheet2!$M:$O,3,FALSE),0)</f>
        <v>0</v>
      </c>
      <c r="AD232" s="11">
        <f>IFERROR(VLOOKUP(AE232,[3]Sheet2!$M:$O,2,FALSE),0)</f>
        <v>0</v>
      </c>
      <c r="AE232" s="10" t="str">
        <f t="shared" si="11"/>
        <v>75/76NCCB</v>
      </c>
      <c r="AF232" s="13">
        <f t="shared" si="10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9"/>
        <v>0</v>
      </c>
      <c r="AB233" s="5">
        <f>IFERROR(VLOOKUP(C233,[2]Sheet1!$B:$F,5,FALSE),0)</f>
        <v>0</v>
      </c>
      <c r="AC233" s="11">
        <f>IFERROR(VLOOKUP(AE233,[3]Sheet2!$M:$O,3,FALSE),0)</f>
        <v>0</v>
      </c>
      <c r="AD233" s="11">
        <f>IFERROR(VLOOKUP(AE233,[3]Sheet2!$M:$O,2,FALSE),0)</f>
        <v>0</v>
      </c>
      <c r="AE233" s="10" t="str">
        <f t="shared" si="11"/>
        <v>75/76NIB</v>
      </c>
      <c r="AF233" s="13">
        <f t="shared" si="10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324.8</v>
      </c>
      <c r="AA234" s="11">
        <f t="shared" si="9"/>
        <v>12.5</v>
      </c>
      <c r="AB234" s="5">
        <f>IFERROR(VLOOKUP(C234,[2]Sheet1!$B:$F,5,FALSE),0)</f>
        <v>73096077.810000002</v>
      </c>
      <c r="AC234" s="11">
        <f>IFERROR(VLOOKUP(AE234,[3]Sheet2!$M:$O,3,FALSE),0)</f>
        <v>0</v>
      </c>
      <c r="AD234" s="11">
        <f>IFERROR(VLOOKUP(AE234,[3]Sheet2!$M:$O,2,FALSE),0)</f>
        <v>0</v>
      </c>
      <c r="AE234" s="10" t="str">
        <f t="shared" si="11"/>
        <v>75/76NICA</v>
      </c>
      <c r="AF234" s="13">
        <f t="shared" si="10"/>
        <v>8.0049261083743842E-2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238.8</v>
      </c>
      <c r="AA235" s="11">
        <f t="shared" si="9"/>
        <v>10.4</v>
      </c>
      <c r="AB235" s="5">
        <f>IFERROR(VLOOKUP(C235,[2]Sheet1!$B:$F,5,FALSE),0)</f>
        <v>94496702.370000005</v>
      </c>
      <c r="AC235" s="11">
        <f>IFERROR(VLOOKUP(AE235,[3]Sheet2!$M:$O,3,FALSE),0)</f>
        <v>0</v>
      </c>
      <c r="AD235" s="11">
        <f>IFERROR(VLOOKUP(AE235,[3]Sheet2!$M:$O,2,FALSE),0)</f>
        <v>0</v>
      </c>
      <c r="AE235" s="10" t="str">
        <f t="shared" si="11"/>
        <v>75/76NMB</v>
      </c>
      <c r="AF235" s="13">
        <f t="shared" si="10"/>
        <v>9.6314907872696809E-2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261.60000000000002</v>
      </c>
      <c r="AA236" s="11">
        <f t="shared" si="9"/>
        <v>12.5</v>
      </c>
      <c r="AB236" s="5">
        <f>IFERROR(VLOOKUP(C236,[2]Sheet1!$B:$F,5,FALSE),0)</f>
        <v>95072620.929999992</v>
      </c>
      <c r="AC236" s="11">
        <f>IFERROR(VLOOKUP(AE236,[3]Sheet2!$M:$O,3,FALSE),0)</f>
        <v>0</v>
      </c>
      <c r="AD236" s="11">
        <f>IFERROR(VLOOKUP(AE236,[3]Sheet2!$M:$O,2,FALSE),0)</f>
        <v>0</v>
      </c>
      <c r="AE236" s="10" t="str">
        <f t="shared" si="11"/>
        <v>75/76PCBL</v>
      </c>
      <c r="AF236" s="13">
        <f t="shared" si="10"/>
        <v>8.0275229357798156E-2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317.10000000000002</v>
      </c>
      <c r="AA237" s="11">
        <f t="shared" si="9"/>
        <v>13.8</v>
      </c>
      <c r="AB237" s="5">
        <f>IFERROR(VLOOKUP(C237,[2]Sheet1!$B:$F,5,FALSE),0)</f>
        <v>66549474.460000001</v>
      </c>
      <c r="AC237" s="11">
        <f>IFERROR(VLOOKUP(AE237,[3]Sheet2!$M:$O,3,FALSE),0)</f>
        <v>0</v>
      </c>
      <c r="AD237" s="11">
        <f>IFERROR(VLOOKUP(AE237,[3]Sheet2!$M:$O,2,FALSE),0)</f>
        <v>0</v>
      </c>
      <c r="AE237" s="10" t="str">
        <f t="shared" si="11"/>
        <v>75/76SANIMA</v>
      </c>
      <c r="AF237" s="13">
        <f t="shared" si="10"/>
        <v>7.2532324187953329E-2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405</v>
      </c>
      <c r="AA238" s="11">
        <f t="shared" si="9"/>
        <v>31.2</v>
      </c>
      <c r="AB238" s="5">
        <f>IFERROR(VLOOKUP(C238,[2]Sheet1!$B:$F,5,FALSE),0)</f>
        <v>34005373.199999996</v>
      </c>
      <c r="AC238" s="11">
        <f>IFERROR(VLOOKUP(AE238,[3]Sheet2!$M:$O,3,FALSE),0)</f>
        <v>0</v>
      </c>
      <c r="AD238" s="11">
        <f>IFERROR(VLOOKUP(AE238,[3]Sheet2!$M:$O,2,FALSE),0)</f>
        <v>0</v>
      </c>
      <c r="AE238" s="10" t="str">
        <f t="shared" si="11"/>
        <v>75/76SBI</v>
      </c>
      <c r="AF238" s="13">
        <f t="shared" si="10"/>
        <v>3.2098765432098768E-2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376.8</v>
      </c>
      <c r="AA239" s="11">
        <f t="shared" si="9"/>
        <v>26.9</v>
      </c>
      <c r="AB239" s="5">
        <f>IFERROR(VLOOKUP(C239,[2]Sheet1!$B:$F,5,FALSE),0)</f>
        <v>72492948.079999998</v>
      </c>
      <c r="AC239" s="11">
        <f>IFERROR(VLOOKUP(AE239,[3]Sheet2!$M:$O,3,FALSE),0)</f>
        <v>0</v>
      </c>
      <c r="AD239" s="11">
        <f>IFERROR(VLOOKUP(AE239,[3]Sheet2!$M:$O,2,FALSE),0)</f>
        <v>0</v>
      </c>
      <c r="AE239" s="10" t="str">
        <f t="shared" si="11"/>
        <v>75/76SBL</v>
      </c>
      <c r="AF239" s="13">
        <f t="shared" si="10"/>
        <v>3.7154989384288746E-2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632</v>
      </c>
      <c r="AA240" s="11">
        <f t="shared" si="9"/>
        <v>21.8</v>
      </c>
      <c r="AB240" s="5">
        <f>IFERROR(VLOOKUP(C240,[2]Sheet1!$B:$F,5,FALSE),0)</f>
        <v>27114394.41</v>
      </c>
      <c r="AC240" s="11">
        <f>IFERROR(VLOOKUP(AE240,[3]Sheet2!$M:$O,3,FALSE),0)</f>
        <v>0</v>
      </c>
      <c r="AD240" s="11">
        <f>IFERROR(VLOOKUP(AE240,[3]Sheet2!$M:$O,2,FALSE),0)</f>
        <v>0</v>
      </c>
      <c r="AE240" s="10" t="str">
        <f t="shared" si="11"/>
        <v>75/76SCB</v>
      </c>
      <c r="AF240" s="13">
        <f t="shared" si="10"/>
        <v>4.588607594936709E-2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9"/>
        <v>0</v>
      </c>
      <c r="AB241" s="5">
        <f>IFERROR(VLOOKUP(C241,[2]Sheet1!$B:$F,5,FALSE),0)</f>
        <v>0</v>
      </c>
      <c r="AC241" s="11">
        <f>IFERROR(VLOOKUP(AE241,[3]Sheet2!$M:$O,3,FALSE),0)</f>
        <v>0</v>
      </c>
      <c r="AD241" s="11">
        <f>IFERROR(VLOOKUP(AE241,[3]Sheet2!$M:$O,2,FALSE),0)</f>
        <v>0</v>
      </c>
      <c r="AE241" s="10" t="str">
        <f t="shared" si="11"/>
        <v>75/76SRBL</v>
      </c>
      <c r="AF241" s="13">
        <f t="shared" si="10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9"/>
        <v>0</v>
      </c>
      <c r="AB242" s="5">
        <f>IFERROR(VLOOKUP(C242,[2]Sheet1!$B:$F,5,FALSE),0)</f>
        <v>0</v>
      </c>
      <c r="AC242" s="11">
        <f>IFERROR(VLOOKUP(AE242,[3]Sheet2!$M:$O,3,FALSE),0)</f>
        <v>0</v>
      </c>
      <c r="AD242" s="11">
        <f>IFERROR(VLOOKUP(AE242,[3]Sheet2!$M:$O,2,FALSE),0)</f>
        <v>0</v>
      </c>
      <c r="AE242" s="10" t="str">
        <f t="shared" si="11"/>
        <v>75/76CCBL</v>
      </c>
      <c r="AF242" s="13">
        <f t="shared" si="10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185.2</v>
      </c>
      <c r="AA243" s="11">
        <f t="shared" si="9"/>
        <v>6</v>
      </c>
      <c r="AB243" s="5">
        <f>IFERROR(VLOOKUP(C243,[2]Sheet1!$B:$F,5,FALSE),0)</f>
        <v>115358201</v>
      </c>
      <c r="AC243" s="11">
        <f>IFERROR(VLOOKUP(AE243,[3]Sheet2!$M:$O,3,FALSE),0)</f>
        <v>0</v>
      </c>
      <c r="AD243" s="11">
        <f>IFERROR(VLOOKUP(AE243,[3]Sheet2!$M:$O,2,FALSE),0)</f>
        <v>0</v>
      </c>
      <c r="AE243" s="10" t="str">
        <f t="shared" si="11"/>
        <v>75/76PRVU</v>
      </c>
      <c r="AF243" s="13">
        <f t="shared" si="10"/>
        <v>0.16738660907127431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9"/>
        <v>0</v>
      </c>
      <c r="AB244" s="5">
        <f>IFERROR(VLOOKUP(C244,[2]Sheet1!$B:$F,5,FALSE),0)</f>
        <v>0</v>
      </c>
      <c r="AC244" s="11">
        <f>IFERROR(VLOOKUP(AE244,[3]Sheet2!$M:$O,3,FALSE),0)</f>
        <v>0</v>
      </c>
      <c r="AD244" s="11">
        <f>IFERROR(VLOOKUP(AE244,[3]Sheet2!$M:$O,2,FALSE),0)</f>
        <v>0</v>
      </c>
      <c r="AE244" s="10" t="str">
        <f t="shared" si="11"/>
        <v>75/76BOKL</v>
      </c>
      <c r="AF244" s="13">
        <f t="shared" si="10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295</v>
      </c>
      <c r="AA245" s="11">
        <f t="shared" si="9"/>
        <v>9.1999999999999993</v>
      </c>
      <c r="AB245" s="5">
        <f>IFERROR(VLOOKUP(C245,[2]Sheet1!$B:$F,5,FALSE),0)</f>
        <v>70097044.079999998</v>
      </c>
      <c r="AC245" s="11">
        <f>IFERROR(VLOOKUP(AE245,[3]Sheet2!$M:$O,3,FALSE),0)</f>
        <v>0</v>
      </c>
      <c r="AD245" s="11">
        <f>IFERROR(VLOOKUP(AE245,[3]Sheet2!$M:$O,2,FALSE),0)</f>
        <v>0</v>
      </c>
      <c r="AE245" s="10" t="str">
        <f t="shared" si="11"/>
        <v>75/76ADBL</v>
      </c>
      <c r="AF245" s="13">
        <f t="shared" si="10"/>
        <v>0.10847457627118644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9"/>
        <v>0</v>
      </c>
      <c r="AB246" s="5">
        <f>IFERROR(VLOOKUP(C246,[2]Sheet1!$B:$F,5,FALSE),0)</f>
        <v>0</v>
      </c>
      <c r="AC246" s="11">
        <f>IFERROR(VLOOKUP(AE246,[3]Sheet2!$M:$O,3,FALSE),0)</f>
        <v>0</v>
      </c>
      <c r="AD246" s="11">
        <f>IFERROR(VLOOKUP(AE246,[3]Sheet2!$M:$O,2,FALSE),0)</f>
        <v>0</v>
      </c>
      <c r="AE246" s="10" t="str">
        <f t="shared" si="11"/>
        <v>75/76CBL</v>
      </c>
      <c r="AF246" s="13">
        <f t="shared" si="10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198.8</v>
      </c>
      <c r="AA247" s="11">
        <f t="shared" si="9"/>
        <v>11</v>
      </c>
      <c r="AB247" s="5">
        <f>IFERROR(VLOOKUP(C247,[2]Sheet1!$B:$F,5,FALSE),0)</f>
        <v>75998050.870000005</v>
      </c>
      <c r="AC247" s="11">
        <f>IFERROR(VLOOKUP(AE247,[3]Sheet2!$M:$O,3,FALSE),0)</f>
        <v>0</v>
      </c>
      <c r="AD247" s="11">
        <f>IFERROR(VLOOKUP(AE247,[3]Sheet2!$M:$O,2,FALSE),0)</f>
        <v>0</v>
      </c>
      <c r="AE247" s="10" t="str">
        <f t="shared" si="11"/>
        <v>75/76CZBIL</v>
      </c>
      <c r="AF247" s="13">
        <f t="shared" si="10"/>
        <v>9.0543259557344061E-2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652</v>
      </c>
      <c r="AA248" s="11">
        <f t="shared" si="9"/>
        <v>18.600000000000001</v>
      </c>
      <c r="AB248" s="5">
        <f>IFERROR(VLOOKUP(C248,[2]Sheet1!$B:$F,5,FALSE),0)</f>
        <v>56257639.959999993</v>
      </c>
      <c r="AC248" s="11">
        <f>IFERROR(VLOOKUP(AE248,[3]Sheet2!$M:$O,3,FALSE),0)</f>
        <v>0</v>
      </c>
      <c r="AD248" s="11">
        <f>IFERROR(VLOOKUP(AE248,[3]Sheet2!$M:$O,2,FALSE),0)</f>
        <v>0</v>
      </c>
      <c r="AE248" s="10" t="str">
        <f t="shared" si="11"/>
        <v>75/76EBL</v>
      </c>
      <c r="AF248" s="13">
        <f t="shared" si="10"/>
        <v>5.3680981595092027E-2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227</v>
      </c>
      <c r="AA249" s="11">
        <f t="shared" si="9"/>
        <v>9.5</v>
      </c>
      <c r="AB249" s="5">
        <f>IFERROR(VLOOKUP(C249,[2]Sheet1!$B:$F,5,FALSE),0)</f>
        <v>186767679.69999999</v>
      </c>
      <c r="AC249" s="11">
        <f>IFERROR(VLOOKUP(AE249,[3]Sheet2!$M:$O,3,FALSE),0)</f>
        <v>0</v>
      </c>
      <c r="AD249" s="11">
        <f>IFERROR(VLOOKUP(AE249,[3]Sheet2!$M:$O,2,FALSE),0)</f>
        <v>0</v>
      </c>
      <c r="AE249" s="10" t="str">
        <f t="shared" si="11"/>
        <v>75/76GBIME</v>
      </c>
      <c r="AF249" s="13">
        <f t="shared" si="10"/>
        <v>0.10572687224669604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190.5</v>
      </c>
      <c r="AA250" s="11">
        <f t="shared" si="9"/>
        <v>6</v>
      </c>
      <c r="AB250" s="5">
        <f>IFERROR(VLOOKUP(C250,[2]Sheet1!$B:$F,5,FALSE),0)</f>
        <v>60970488.750000007</v>
      </c>
      <c r="AC250" s="11">
        <f>IFERROR(VLOOKUP(AE250,[3]Sheet2!$M:$O,3,FALSE),0)</f>
        <v>0</v>
      </c>
      <c r="AD250" s="11">
        <f>IFERROR(VLOOKUP(AE250,[3]Sheet2!$M:$O,2,FALSE),0)</f>
        <v>0</v>
      </c>
      <c r="AE250" s="10" t="str">
        <f t="shared" si="11"/>
        <v>75/76HBL</v>
      </c>
      <c r="AF250" s="13">
        <f t="shared" si="10"/>
        <v>0.16797900262467191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9"/>
        <v>0</v>
      </c>
      <c r="AB251" s="5">
        <f>IFERROR(VLOOKUP(C251,[2]Sheet1!$B:$F,5,FALSE),0)</f>
        <v>0</v>
      </c>
      <c r="AC251" s="11">
        <f>IFERROR(VLOOKUP(AE251,[3]Sheet2!$M:$O,3,FALSE),0)</f>
        <v>0</v>
      </c>
      <c r="AD251" s="11">
        <f>IFERROR(VLOOKUP(AE251,[3]Sheet2!$M:$O,2,FALSE),0)</f>
        <v>0</v>
      </c>
      <c r="AE251" s="10" t="str">
        <f t="shared" si="11"/>
        <v>75/76JBNL</v>
      </c>
      <c r="AF251" s="13">
        <f t="shared" si="10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179.4</v>
      </c>
      <c r="AA252" s="11">
        <f t="shared" si="9"/>
        <v>9.4</v>
      </c>
      <c r="AB252" s="5">
        <f>IFERROR(VLOOKUP(C252,[2]Sheet1!$B:$F,5,FALSE),0)</f>
        <v>128506730.66</v>
      </c>
      <c r="AC252" s="11">
        <f>IFERROR(VLOOKUP(AE252,[3]Sheet2!$M:$O,3,FALSE),0)</f>
        <v>0</v>
      </c>
      <c r="AD252" s="11">
        <f>IFERROR(VLOOKUP(AE252,[3]Sheet2!$M:$O,2,FALSE),0)</f>
        <v>0</v>
      </c>
      <c r="AE252" s="10" t="str">
        <f t="shared" si="11"/>
        <v>75/76KBL</v>
      </c>
      <c r="AF252" s="13">
        <f t="shared" si="10"/>
        <v>0.10590858416945373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9"/>
        <v>0</v>
      </c>
      <c r="AB253" s="5">
        <f>IFERROR(VLOOKUP(C253,[2]Sheet1!$B:$F,5,FALSE),0)</f>
        <v>0</v>
      </c>
      <c r="AC253" s="11">
        <f>IFERROR(VLOOKUP(AE253,[3]Sheet2!$M:$O,3,FALSE),0)</f>
        <v>0</v>
      </c>
      <c r="AD253" s="11">
        <f>IFERROR(VLOOKUP(AE253,[3]Sheet2!$M:$O,2,FALSE),0)</f>
        <v>0</v>
      </c>
      <c r="AE253" s="10" t="str">
        <f t="shared" si="11"/>
        <v>75/76LBL</v>
      </c>
      <c r="AF253" s="13">
        <f t="shared" si="10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222</v>
      </c>
      <c r="AA254" s="11">
        <f t="shared" si="9"/>
        <v>11.7</v>
      </c>
      <c r="AB254" s="5">
        <f>IFERROR(VLOOKUP(C254,[2]Sheet1!$B:$F,5,FALSE),0)</f>
        <v>59222436.839999996</v>
      </c>
      <c r="AC254" s="11">
        <f>IFERROR(VLOOKUP(AE254,[3]Sheet2!$M:$O,3,FALSE),0)</f>
        <v>0</v>
      </c>
      <c r="AD254" s="11">
        <f>IFERROR(VLOOKUP(AE254,[3]Sheet2!$M:$O,2,FALSE),0)</f>
        <v>0</v>
      </c>
      <c r="AE254" s="10" t="str">
        <f t="shared" si="11"/>
        <v>75/76MBL</v>
      </c>
      <c r="AF254" s="13">
        <f t="shared" si="10"/>
        <v>8.5585585585585586E-2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9"/>
        <v>0</v>
      </c>
      <c r="AB255" s="5">
        <f>IFERROR(VLOOKUP(C255,[2]Sheet1!$B:$F,5,FALSE),0)</f>
        <v>0</v>
      </c>
      <c r="AC255" s="11">
        <f>IFERROR(VLOOKUP(AE255,[3]Sheet2!$M:$O,3,FALSE),0)</f>
        <v>0</v>
      </c>
      <c r="AD255" s="11">
        <f>IFERROR(VLOOKUP(AE255,[3]Sheet2!$M:$O,2,FALSE),0)</f>
        <v>0</v>
      </c>
      <c r="AE255" s="10" t="str">
        <f t="shared" si="11"/>
        <v>75/76MEGA</v>
      </c>
      <c r="AF255" s="13">
        <f t="shared" si="10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492</v>
      </c>
      <c r="AA256" s="11">
        <f t="shared" si="9"/>
        <v>10.3</v>
      </c>
      <c r="AB256" s="5">
        <f>IFERROR(VLOOKUP(C256,[2]Sheet1!$B:$F,5,FALSE),0)</f>
        <v>108227988.80000001</v>
      </c>
      <c r="AC256" s="11">
        <f>IFERROR(VLOOKUP(AE256,[3]Sheet2!$M:$O,3,FALSE),0)</f>
        <v>0</v>
      </c>
      <c r="AD256" s="11">
        <f>IFERROR(VLOOKUP(AE256,[3]Sheet2!$M:$O,2,FALSE),0)</f>
        <v>0</v>
      </c>
      <c r="AE256" s="10" t="str">
        <f t="shared" si="11"/>
        <v>75/76NABIL</v>
      </c>
      <c r="AF256" s="13">
        <f t="shared" si="10"/>
        <v>9.7560975609756101E-2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9"/>
        <v>0</v>
      </c>
      <c r="AB257" s="5">
        <f>IFERROR(VLOOKUP(C257,[2]Sheet1!$B:$F,5,FALSE),0)</f>
        <v>0</v>
      </c>
      <c r="AC257" s="11">
        <f>IFERROR(VLOOKUP(AE257,[3]Sheet2!$M:$O,3,FALSE),0)</f>
        <v>0</v>
      </c>
      <c r="AD257" s="11">
        <f>IFERROR(VLOOKUP(AE257,[3]Sheet2!$M:$O,2,FALSE),0)</f>
        <v>0</v>
      </c>
      <c r="AE257" s="10" t="str">
        <f t="shared" si="11"/>
        <v>75/76NBB</v>
      </c>
      <c r="AF257" s="13">
        <f t="shared" si="10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238</v>
      </c>
      <c r="AA258" s="11">
        <f t="shared" si="9"/>
        <v>7</v>
      </c>
      <c r="AB258" s="5">
        <f>IFERROR(VLOOKUP(C258,[2]Sheet1!$B:$F,5,FALSE),0)</f>
        <v>72000712.209999993</v>
      </c>
      <c r="AC258" s="11">
        <f>IFERROR(VLOOKUP(AE258,[3]Sheet2!$M:$O,3,FALSE),0)</f>
        <v>0</v>
      </c>
      <c r="AD258" s="11">
        <f>IFERROR(VLOOKUP(AE258,[3]Sheet2!$M:$O,2,FALSE),0)</f>
        <v>0</v>
      </c>
      <c r="AE258" s="10" t="str">
        <f t="shared" si="11"/>
        <v>75/76NBL</v>
      </c>
      <c r="AF258" s="13">
        <f t="shared" si="10"/>
        <v>0.14285714285714285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12">ROUND(IFERROR(Z259/M259,0),1)</f>
        <v>0</v>
      </c>
      <c r="AB259" s="5">
        <f>IFERROR(VLOOKUP(C259,[2]Sheet1!$B:$F,5,FALSE),0)</f>
        <v>0</v>
      </c>
      <c r="AC259" s="11">
        <f>IFERROR(VLOOKUP(AE259,[3]Sheet2!$M:$O,3,FALSE),0)</f>
        <v>0</v>
      </c>
      <c r="AD259" s="11">
        <f>IFERROR(VLOOKUP(AE259,[3]Sheet2!$M:$O,2,FALSE),0)</f>
        <v>0</v>
      </c>
      <c r="AE259" s="10" t="str">
        <f t="shared" si="11"/>
        <v>75/76NCCB</v>
      </c>
      <c r="AF259" s="13">
        <f t="shared" ref="AF259:AF322" si="13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12"/>
        <v>0</v>
      </c>
      <c r="AB260" s="5">
        <f>IFERROR(VLOOKUP(C260,[2]Sheet1!$B:$F,5,FALSE),0)</f>
        <v>0</v>
      </c>
      <c r="AC260" s="11">
        <f>IFERROR(VLOOKUP(AE260,[3]Sheet2!$M:$O,3,FALSE),0)</f>
        <v>0</v>
      </c>
      <c r="AD260" s="11">
        <f>IFERROR(VLOOKUP(AE260,[3]Sheet2!$M:$O,2,FALSE),0)</f>
        <v>0</v>
      </c>
      <c r="AE260" s="10" t="str">
        <f t="shared" ref="AE260:AE323" si="14">B260&amp;C260</f>
        <v>75/76NIB</v>
      </c>
      <c r="AF260" s="13">
        <f t="shared" si="13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324.8</v>
      </c>
      <c r="AA261" s="11">
        <f t="shared" si="12"/>
        <v>9.6</v>
      </c>
      <c r="AB261" s="5">
        <f>IFERROR(VLOOKUP(C261,[2]Sheet1!$B:$F,5,FALSE),0)</f>
        <v>73096077.810000002</v>
      </c>
      <c r="AC261" s="11">
        <f>IFERROR(VLOOKUP(AE261,[3]Sheet2!$M:$O,3,FALSE),0)</f>
        <v>0</v>
      </c>
      <c r="AD261" s="11">
        <f>IFERROR(VLOOKUP(AE261,[3]Sheet2!$M:$O,2,FALSE),0)</f>
        <v>0</v>
      </c>
      <c r="AE261" s="10" t="str">
        <f t="shared" si="14"/>
        <v>75/76NICA</v>
      </c>
      <c r="AF261" s="13">
        <f t="shared" si="13"/>
        <v>0.10467980295566502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238.8</v>
      </c>
      <c r="AA262" s="11">
        <f t="shared" si="12"/>
        <v>10.4</v>
      </c>
      <c r="AB262" s="5">
        <f>IFERROR(VLOOKUP(C262,[2]Sheet1!$B:$F,5,FALSE),0)</f>
        <v>94496702.370000005</v>
      </c>
      <c r="AC262" s="11">
        <f>IFERROR(VLOOKUP(AE262,[3]Sheet2!$M:$O,3,FALSE),0)</f>
        <v>0</v>
      </c>
      <c r="AD262" s="11">
        <f>IFERROR(VLOOKUP(AE262,[3]Sheet2!$M:$O,2,FALSE),0)</f>
        <v>0</v>
      </c>
      <c r="AE262" s="10" t="str">
        <f t="shared" si="14"/>
        <v>75/76NMB</v>
      </c>
      <c r="AF262" s="13">
        <f t="shared" si="13"/>
        <v>9.6314907872696809E-2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261.60000000000002</v>
      </c>
      <c r="AA263" s="11">
        <f t="shared" si="12"/>
        <v>10.1</v>
      </c>
      <c r="AB263" s="5">
        <f>IFERROR(VLOOKUP(C263,[2]Sheet1!$B:$F,5,FALSE),0)</f>
        <v>95072620.929999992</v>
      </c>
      <c r="AC263" s="11">
        <f>IFERROR(VLOOKUP(AE263,[3]Sheet2!$M:$O,3,FALSE),0)</f>
        <v>0</v>
      </c>
      <c r="AD263" s="11">
        <f>IFERROR(VLOOKUP(AE263,[3]Sheet2!$M:$O,2,FALSE),0)</f>
        <v>0</v>
      </c>
      <c r="AE263" s="10" t="str">
        <f t="shared" si="14"/>
        <v>75/76PCBL</v>
      </c>
      <c r="AF263" s="13">
        <f t="shared" si="13"/>
        <v>9.9388379204892963E-2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317.10000000000002</v>
      </c>
      <c r="AA264" s="11">
        <f t="shared" si="12"/>
        <v>12.7</v>
      </c>
      <c r="AB264" s="5">
        <f>IFERROR(VLOOKUP(C264,[2]Sheet1!$B:$F,5,FALSE),0)</f>
        <v>66549474.460000001</v>
      </c>
      <c r="AC264" s="11">
        <f>IFERROR(VLOOKUP(AE264,[3]Sheet2!$M:$O,3,FALSE),0)</f>
        <v>0</v>
      </c>
      <c r="AD264" s="11">
        <f>IFERROR(VLOOKUP(AE264,[3]Sheet2!$M:$O,2,FALSE),0)</f>
        <v>0</v>
      </c>
      <c r="AE264" s="10" t="str">
        <f t="shared" si="14"/>
        <v>75/76SANIMA</v>
      </c>
      <c r="AF264" s="13">
        <f t="shared" si="13"/>
        <v>7.8839482812992745E-2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405</v>
      </c>
      <c r="AA265" s="11">
        <f t="shared" si="12"/>
        <v>16.899999999999999</v>
      </c>
      <c r="AB265" s="5">
        <f>IFERROR(VLOOKUP(C265,[2]Sheet1!$B:$F,5,FALSE),0)</f>
        <v>34005373.199999996</v>
      </c>
      <c r="AC265" s="11">
        <f>IFERROR(VLOOKUP(AE265,[3]Sheet2!$M:$O,3,FALSE),0)</f>
        <v>0</v>
      </c>
      <c r="AD265" s="11">
        <f>IFERROR(VLOOKUP(AE265,[3]Sheet2!$M:$O,2,FALSE),0)</f>
        <v>0</v>
      </c>
      <c r="AE265" s="10" t="str">
        <f t="shared" si="14"/>
        <v>75/76SBI</v>
      </c>
      <c r="AF265" s="13">
        <f t="shared" si="13"/>
        <v>5.9259259259259262E-2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376.8</v>
      </c>
      <c r="AA266" s="11">
        <f t="shared" si="12"/>
        <v>15.7</v>
      </c>
      <c r="AB266" s="5">
        <f>IFERROR(VLOOKUP(C266,[2]Sheet1!$B:$F,5,FALSE),0)</f>
        <v>72492948.079999998</v>
      </c>
      <c r="AC266" s="11">
        <f>IFERROR(VLOOKUP(AE266,[3]Sheet2!$M:$O,3,FALSE),0)</f>
        <v>0</v>
      </c>
      <c r="AD266" s="11">
        <f>IFERROR(VLOOKUP(AE266,[3]Sheet2!$M:$O,2,FALSE),0)</f>
        <v>0</v>
      </c>
      <c r="AE266" s="10" t="str">
        <f t="shared" si="14"/>
        <v>75/76SBL</v>
      </c>
      <c r="AF266" s="13">
        <f t="shared" si="13"/>
        <v>6.3694267515923567E-2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632</v>
      </c>
      <c r="AA267" s="11">
        <f t="shared" si="12"/>
        <v>21.8</v>
      </c>
      <c r="AB267" s="5">
        <f>IFERROR(VLOOKUP(C267,[2]Sheet1!$B:$F,5,FALSE),0)</f>
        <v>27114394.41</v>
      </c>
      <c r="AC267" s="11">
        <f>IFERROR(VLOOKUP(AE267,[3]Sheet2!$M:$O,3,FALSE),0)</f>
        <v>0</v>
      </c>
      <c r="AD267" s="11">
        <f>IFERROR(VLOOKUP(AE267,[3]Sheet2!$M:$O,2,FALSE),0)</f>
        <v>0</v>
      </c>
      <c r="AE267" s="10" t="str">
        <f t="shared" si="14"/>
        <v>75/76SCB</v>
      </c>
      <c r="AF267" s="13">
        <f t="shared" si="13"/>
        <v>4.588607594936709E-2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12"/>
        <v>0</v>
      </c>
      <c r="AB268" s="5">
        <f>IFERROR(VLOOKUP(C268,[2]Sheet1!$B:$F,5,FALSE),0)</f>
        <v>0</v>
      </c>
      <c r="AC268" s="11">
        <f>IFERROR(VLOOKUP(AE268,[3]Sheet2!$M:$O,3,FALSE),0)</f>
        <v>0</v>
      </c>
      <c r="AD268" s="11">
        <f>IFERROR(VLOOKUP(AE268,[3]Sheet2!$M:$O,2,FALSE),0)</f>
        <v>0</v>
      </c>
      <c r="AE268" s="10" t="str">
        <f t="shared" si="14"/>
        <v>75/76SRBL</v>
      </c>
      <c r="AF268" s="13">
        <f t="shared" si="13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12"/>
        <v>0</v>
      </c>
      <c r="AB269" s="5">
        <f>IFERROR(VLOOKUP(C269,[2]Sheet1!$B:$F,5,FALSE),0)</f>
        <v>0</v>
      </c>
      <c r="AC269" s="11">
        <f>IFERROR(VLOOKUP(AE269,[3]Sheet2!$M:$O,3,FALSE),0)</f>
        <v>0</v>
      </c>
      <c r="AD269" s="11">
        <f>IFERROR(VLOOKUP(AE269,[3]Sheet2!$M:$O,2,FALSE),0)</f>
        <v>0</v>
      </c>
      <c r="AE269" s="10" t="str">
        <f t="shared" si="14"/>
        <v>75/76CCBL</v>
      </c>
      <c r="AF269" s="13">
        <f t="shared" si="13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185.2</v>
      </c>
      <c r="AA270" s="11">
        <f t="shared" si="12"/>
        <v>7.4</v>
      </c>
      <c r="AB270" s="5">
        <f>IFERROR(VLOOKUP(C270,[2]Sheet1!$B:$F,5,FALSE),0)</f>
        <v>115358201</v>
      </c>
      <c r="AC270" s="11">
        <f>IFERROR(VLOOKUP(AE270,[3]Sheet2!$M:$O,3,FALSE),0)</f>
        <v>0</v>
      </c>
      <c r="AD270" s="11">
        <f>IFERROR(VLOOKUP(AE270,[3]Sheet2!$M:$O,2,FALSE),0)</f>
        <v>0</v>
      </c>
      <c r="AE270" s="10" t="str">
        <f t="shared" si="14"/>
        <v>75/76PRVU</v>
      </c>
      <c r="AF270" s="13">
        <f t="shared" si="13"/>
        <v>0.1349892008639309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12"/>
        <v>0</v>
      </c>
      <c r="AB271" s="5">
        <f>IFERROR(VLOOKUP(C271,[2]Sheet1!$B:$F,5,FALSE),0)</f>
        <v>0</v>
      </c>
      <c r="AC271" s="11">
        <f>IFERROR(VLOOKUP(AE271,[3]Sheet2!$M:$O,3,FALSE),0)</f>
        <v>0</v>
      </c>
      <c r="AD271" s="11">
        <f>IFERROR(VLOOKUP(AE271,[3]Sheet2!$M:$O,2,FALSE),0)</f>
        <v>0</v>
      </c>
      <c r="AE271" s="10" t="str">
        <f t="shared" si="14"/>
        <v>75/76BOKL</v>
      </c>
      <c r="AF271" s="13">
        <f t="shared" si="13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295</v>
      </c>
      <c r="AA272" s="11">
        <f t="shared" si="12"/>
        <v>8.9</v>
      </c>
      <c r="AB272" s="5">
        <f>IFERROR(VLOOKUP(C272,[2]Sheet1!$B:$F,5,FALSE),0)</f>
        <v>70097044.079999998</v>
      </c>
      <c r="AC272" s="11">
        <f>IFERROR(VLOOKUP(AE272,[3]Sheet2!$M:$O,3,FALSE),0)</f>
        <v>0</v>
      </c>
      <c r="AD272" s="11">
        <f>IFERROR(VLOOKUP(AE272,[3]Sheet2!$M:$O,2,FALSE),0)</f>
        <v>0</v>
      </c>
      <c r="AE272" s="10" t="str">
        <f t="shared" si="14"/>
        <v>75/76ADBL</v>
      </c>
      <c r="AF272" s="13">
        <f t="shared" si="13"/>
        <v>0.11186440677966102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12"/>
        <v>0</v>
      </c>
      <c r="AB273" s="5">
        <f>IFERROR(VLOOKUP(C273,[2]Sheet1!$B:$F,5,FALSE),0)</f>
        <v>0</v>
      </c>
      <c r="AC273" s="11">
        <f>IFERROR(VLOOKUP(AE273,[3]Sheet2!$M:$O,3,FALSE),0)</f>
        <v>0</v>
      </c>
      <c r="AD273" s="11">
        <f>IFERROR(VLOOKUP(AE273,[3]Sheet2!$M:$O,2,FALSE),0)</f>
        <v>0</v>
      </c>
      <c r="AE273" s="10" t="str">
        <f t="shared" si="14"/>
        <v>75/76CBL</v>
      </c>
      <c r="AF273" s="13">
        <f t="shared" si="13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198.8</v>
      </c>
      <c r="AA274" s="11">
        <f t="shared" si="12"/>
        <v>11.7</v>
      </c>
      <c r="AB274" s="5">
        <f>IFERROR(VLOOKUP(C274,[2]Sheet1!$B:$F,5,FALSE),0)</f>
        <v>75998050.870000005</v>
      </c>
      <c r="AC274" s="11">
        <f>IFERROR(VLOOKUP(AE274,[3]Sheet2!$M:$O,3,FALSE),0)</f>
        <v>0</v>
      </c>
      <c r="AD274" s="11">
        <f>IFERROR(VLOOKUP(AE274,[3]Sheet2!$M:$O,2,FALSE),0)</f>
        <v>0</v>
      </c>
      <c r="AE274" s="10" t="str">
        <f t="shared" si="14"/>
        <v>75/76CZBIL</v>
      </c>
      <c r="AF274" s="13">
        <f t="shared" si="13"/>
        <v>8.5513078470824941E-2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652</v>
      </c>
      <c r="AA275" s="11">
        <f t="shared" si="12"/>
        <v>18.100000000000001</v>
      </c>
      <c r="AB275" s="5">
        <f>IFERROR(VLOOKUP(C275,[2]Sheet1!$B:$F,5,FALSE),0)</f>
        <v>56257639.959999993</v>
      </c>
      <c r="AC275" s="11">
        <f>IFERROR(VLOOKUP(AE275,[3]Sheet2!$M:$O,3,FALSE),0)</f>
        <v>0</v>
      </c>
      <c r="AD275" s="11">
        <f>IFERROR(VLOOKUP(AE275,[3]Sheet2!$M:$O,2,FALSE),0)</f>
        <v>0</v>
      </c>
      <c r="AE275" s="10" t="str">
        <f t="shared" si="14"/>
        <v>75/76EBL</v>
      </c>
      <c r="AF275" s="13">
        <f t="shared" si="13"/>
        <v>5.5214723926380369E-2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227</v>
      </c>
      <c r="AA276" s="11">
        <f t="shared" si="12"/>
        <v>9.5</v>
      </c>
      <c r="AB276" s="5">
        <f>IFERROR(VLOOKUP(C276,[2]Sheet1!$B:$F,5,FALSE),0)</f>
        <v>186767679.69999999</v>
      </c>
      <c r="AC276" s="11">
        <f>IFERROR(VLOOKUP(AE276,[3]Sheet2!$M:$O,3,FALSE),0)</f>
        <v>0</v>
      </c>
      <c r="AD276" s="11">
        <f>IFERROR(VLOOKUP(AE276,[3]Sheet2!$M:$O,2,FALSE),0)</f>
        <v>0</v>
      </c>
      <c r="AE276" s="10" t="str">
        <f t="shared" si="14"/>
        <v>75/76GBIME</v>
      </c>
      <c r="AF276" s="13">
        <f t="shared" si="13"/>
        <v>0.10572687224669604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190.5</v>
      </c>
      <c r="AA277" s="11">
        <f t="shared" si="12"/>
        <v>6</v>
      </c>
      <c r="AB277" s="5">
        <f>IFERROR(VLOOKUP(C277,[2]Sheet1!$B:$F,5,FALSE),0)</f>
        <v>60970488.750000007</v>
      </c>
      <c r="AC277" s="11">
        <f>IFERROR(VLOOKUP(AE277,[3]Sheet2!$M:$O,3,FALSE),0)</f>
        <v>0</v>
      </c>
      <c r="AD277" s="11">
        <f>IFERROR(VLOOKUP(AE277,[3]Sheet2!$M:$O,2,FALSE),0)</f>
        <v>0</v>
      </c>
      <c r="AE277" s="10" t="str">
        <f t="shared" si="14"/>
        <v>75/76HBL</v>
      </c>
      <c r="AF277" s="13">
        <f t="shared" si="13"/>
        <v>0.16797900262467191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12"/>
        <v>0</v>
      </c>
      <c r="AB278" s="5">
        <f>IFERROR(VLOOKUP(C278,[2]Sheet1!$B:$F,5,FALSE),0)</f>
        <v>0</v>
      </c>
      <c r="AC278" s="11">
        <f>IFERROR(VLOOKUP(AE278,[3]Sheet2!$M:$O,3,FALSE),0)</f>
        <v>0</v>
      </c>
      <c r="AD278" s="11">
        <f>IFERROR(VLOOKUP(AE278,[3]Sheet2!$M:$O,2,FALSE),0)</f>
        <v>0</v>
      </c>
      <c r="AE278" s="10" t="str">
        <f t="shared" si="14"/>
        <v>75/76JBNL</v>
      </c>
      <c r="AF278" s="13">
        <f t="shared" si="13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179.4</v>
      </c>
      <c r="AA279" s="11">
        <f t="shared" si="12"/>
        <v>12</v>
      </c>
      <c r="AB279" s="5">
        <f>IFERROR(VLOOKUP(C279,[2]Sheet1!$B:$F,5,FALSE),0)</f>
        <v>128506730.66</v>
      </c>
      <c r="AC279" s="11">
        <f>IFERROR(VLOOKUP(AE279,[3]Sheet2!$M:$O,3,FALSE),0)</f>
        <v>0</v>
      </c>
      <c r="AD279" s="11">
        <f>IFERROR(VLOOKUP(AE279,[3]Sheet2!$M:$O,2,FALSE),0)</f>
        <v>0</v>
      </c>
      <c r="AE279" s="10" t="str">
        <f t="shared" si="14"/>
        <v>75/76KBL</v>
      </c>
      <c r="AF279" s="13">
        <f t="shared" si="13"/>
        <v>8.3612040133779264E-2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12"/>
        <v>0</v>
      </c>
      <c r="AB280" s="5">
        <f>IFERROR(VLOOKUP(C280,[2]Sheet1!$B:$F,5,FALSE),0)</f>
        <v>0</v>
      </c>
      <c r="AC280" s="11">
        <f>IFERROR(VLOOKUP(AE280,[3]Sheet2!$M:$O,3,FALSE),0)</f>
        <v>0</v>
      </c>
      <c r="AD280" s="11">
        <f>IFERROR(VLOOKUP(AE280,[3]Sheet2!$M:$O,2,FALSE),0)</f>
        <v>0</v>
      </c>
      <c r="AE280" s="10" t="str">
        <f t="shared" si="14"/>
        <v>75/76LBL</v>
      </c>
      <c r="AF280" s="13">
        <f t="shared" si="13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222</v>
      </c>
      <c r="AA281" s="11">
        <f t="shared" si="12"/>
        <v>10.6</v>
      </c>
      <c r="AB281" s="5">
        <f>IFERROR(VLOOKUP(C281,[2]Sheet1!$B:$F,5,FALSE),0)</f>
        <v>59222436.839999996</v>
      </c>
      <c r="AC281" s="11">
        <f>IFERROR(VLOOKUP(AE281,[3]Sheet2!$M:$O,3,FALSE),0)</f>
        <v>0</v>
      </c>
      <c r="AD281" s="11">
        <f>IFERROR(VLOOKUP(AE281,[3]Sheet2!$M:$O,2,FALSE),0)</f>
        <v>0</v>
      </c>
      <c r="AE281" s="10" t="str">
        <f t="shared" si="14"/>
        <v>75/76MBL</v>
      </c>
      <c r="AF281" s="13">
        <f t="shared" si="13"/>
        <v>9.45945945945946E-2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12"/>
        <v>0</v>
      </c>
      <c r="AB282" s="5">
        <f>IFERROR(VLOOKUP(C282,[2]Sheet1!$B:$F,5,FALSE),0)</f>
        <v>0</v>
      </c>
      <c r="AC282" s="11">
        <f>IFERROR(VLOOKUP(AE282,[3]Sheet2!$M:$O,3,FALSE),0)</f>
        <v>0</v>
      </c>
      <c r="AD282" s="11">
        <f>IFERROR(VLOOKUP(AE282,[3]Sheet2!$M:$O,2,FALSE),0)</f>
        <v>0</v>
      </c>
      <c r="AE282" s="10" t="str">
        <f t="shared" si="14"/>
        <v>75/76MEGA</v>
      </c>
      <c r="AF282" s="13">
        <f t="shared" si="13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492</v>
      </c>
      <c r="AA283" s="11">
        <f t="shared" si="12"/>
        <v>10.5</v>
      </c>
      <c r="AB283" s="5">
        <f>IFERROR(VLOOKUP(C283,[2]Sheet1!$B:$F,5,FALSE),0)</f>
        <v>108227988.80000001</v>
      </c>
      <c r="AC283" s="11">
        <f>IFERROR(VLOOKUP(AE283,[3]Sheet2!$M:$O,3,FALSE),0)</f>
        <v>0</v>
      </c>
      <c r="AD283" s="11">
        <f>IFERROR(VLOOKUP(AE283,[3]Sheet2!$M:$O,2,FALSE),0)</f>
        <v>0</v>
      </c>
      <c r="AE283" s="10" t="str">
        <f t="shared" si="14"/>
        <v>75/76NABIL</v>
      </c>
      <c r="AF283" s="13">
        <f t="shared" si="13"/>
        <v>9.5528455284552852E-2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12"/>
        <v>0</v>
      </c>
      <c r="AB284" s="5">
        <f>IFERROR(VLOOKUP(C284,[2]Sheet1!$B:$F,5,FALSE),0)</f>
        <v>0</v>
      </c>
      <c r="AC284" s="11">
        <f>IFERROR(VLOOKUP(AE284,[3]Sheet2!$M:$O,3,FALSE),0)</f>
        <v>0</v>
      </c>
      <c r="AD284" s="11">
        <f>IFERROR(VLOOKUP(AE284,[3]Sheet2!$M:$O,2,FALSE),0)</f>
        <v>0</v>
      </c>
      <c r="AE284" s="10" t="str">
        <f t="shared" si="14"/>
        <v>75/76NBB</v>
      </c>
      <c r="AF284" s="13">
        <f t="shared" si="13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238</v>
      </c>
      <c r="AA285" s="11">
        <f t="shared" si="12"/>
        <v>7.7</v>
      </c>
      <c r="AB285" s="5">
        <f>IFERROR(VLOOKUP(C285,[2]Sheet1!$B:$F,5,FALSE),0)</f>
        <v>72000712.209999993</v>
      </c>
      <c r="AC285" s="11">
        <f>IFERROR(VLOOKUP(AE285,[3]Sheet2!$M:$O,3,FALSE),0)</f>
        <v>0</v>
      </c>
      <c r="AD285" s="11">
        <f>IFERROR(VLOOKUP(AE285,[3]Sheet2!$M:$O,2,FALSE),0)</f>
        <v>0</v>
      </c>
      <c r="AE285" s="10" t="str">
        <f t="shared" si="14"/>
        <v>75/76NBL</v>
      </c>
      <c r="AF285" s="13">
        <f t="shared" si="13"/>
        <v>0.13025210084033614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12"/>
        <v>0</v>
      </c>
      <c r="AB286" s="5">
        <f>IFERROR(VLOOKUP(C286,[2]Sheet1!$B:$F,5,FALSE),0)</f>
        <v>0</v>
      </c>
      <c r="AC286" s="11">
        <f>IFERROR(VLOOKUP(AE286,[3]Sheet2!$M:$O,3,FALSE),0)</f>
        <v>0</v>
      </c>
      <c r="AD286" s="11">
        <f>IFERROR(VLOOKUP(AE286,[3]Sheet2!$M:$O,2,FALSE),0)</f>
        <v>0</v>
      </c>
      <c r="AE286" s="10" t="str">
        <f t="shared" si="14"/>
        <v>75/76NCCB</v>
      </c>
      <c r="AF286" s="13">
        <f t="shared" si="13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12"/>
        <v>0</v>
      </c>
      <c r="AB287" s="5">
        <f>IFERROR(VLOOKUP(C287,[2]Sheet1!$B:$F,5,FALSE),0)</f>
        <v>0</v>
      </c>
      <c r="AC287" s="11">
        <f>IFERROR(VLOOKUP(AE287,[3]Sheet2!$M:$O,3,FALSE),0)</f>
        <v>0</v>
      </c>
      <c r="AD287" s="11">
        <f>IFERROR(VLOOKUP(AE287,[3]Sheet2!$M:$O,2,FALSE),0)</f>
        <v>0</v>
      </c>
      <c r="AE287" s="10" t="str">
        <f t="shared" si="14"/>
        <v>75/76NIB</v>
      </c>
      <c r="AF287" s="13">
        <f t="shared" si="13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324.8</v>
      </c>
      <c r="AA288" s="11">
        <f t="shared" si="12"/>
        <v>9.6</v>
      </c>
      <c r="AB288" s="5">
        <f>IFERROR(VLOOKUP(C288,[2]Sheet1!$B:$F,5,FALSE),0)</f>
        <v>73096077.810000002</v>
      </c>
      <c r="AC288" s="11">
        <f>IFERROR(VLOOKUP(AE288,[3]Sheet2!$M:$O,3,FALSE),0)</f>
        <v>0</v>
      </c>
      <c r="AD288" s="11">
        <f>IFERROR(VLOOKUP(AE288,[3]Sheet2!$M:$O,2,FALSE),0)</f>
        <v>0</v>
      </c>
      <c r="AE288" s="10" t="str">
        <f t="shared" si="14"/>
        <v>75/76NICA</v>
      </c>
      <c r="AF288" s="13">
        <f t="shared" si="13"/>
        <v>0.10467980295566502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238.8</v>
      </c>
      <c r="AA289" s="11">
        <f t="shared" si="12"/>
        <v>10.4</v>
      </c>
      <c r="AB289" s="5">
        <f>IFERROR(VLOOKUP(C289,[2]Sheet1!$B:$F,5,FALSE),0)</f>
        <v>94496702.370000005</v>
      </c>
      <c r="AC289" s="11">
        <f>IFERROR(VLOOKUP(AE289,[3]Sheet2!$M:$O,3,FALSE),0)</f>
        <v>0</v>
      </c>
      <c r="AD289" s="11">
        <f>IFERROR(VLOOKUP(AE289,[3]Sheet2!$M:$O,2,FALSE),0)</f>
        <v>0</v>
      </c>
      <c r="AE289" s="10" t="str">
        <f t="shared" si="14"/>
        <v>75/76NMB</v>
      </c>
      <c r="AF289" s="13">
        <f t="shared" si="13"/>
        <v>9.6314907872696809E-2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261.60000000000002</v>
      </c>
      <c r="AA290" s="11">
        <f t="shared" si="12"/>
        <v>11.9</v>
      </c>
      <c r="AB290" s="5">
        <f>IFERROR(VLOOKUP(C290,[2]Sheet1!$B:$F,5,FALSE),0)</f>
        <v>95072620.929999992</v>
      </c>
      <c r="AC290" s="11">
        <f>IFERROR(VLOOKUP(AE290,[3]Sheet2!$M:$O,3,FALSE),0)</f>
        <v>0</v>
      </c>
      <c r="AD290" s="11">
        <f>IFERROR(VLOOKUP(AE290,[3]Sheet2!$M:$O,2,FALSE),0)</f>
        <v>0</v>
      </c>
      <c r="AE290" s="10" t="str">
        <f t="shared" si="14"/>
        <v>75/76PCBL</v>
      </c>
      <c r="AF290" s="13">
        <f t="shared" si="13"/>
        <v>8.4097859327217112E-2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317.10000000000002</v>
      </c>
      <c r="AA291" s="11">
        <f t="shared" si="12"/>
        <v>12.2</v>
      </c>
      <c r="AB291" s="5">
        <f>IFERROR(VLOOKUP(C291,[2]Sheet1!$B:$F,5,FALSE),0)</f>
        <v>66549474.460000001</v>
      </c>
      <c r="AC291" s="11">
        <f>IFERROR(VLOOKUP(AE291,[3]Sheet2!$M:$O,3,FALSE),0)</f>
        <v>0</v>
      </c>
      <c r="AD291" s="11">
        <f>IFERROR(VLOOKUP(AE291,[3]Sheet2!$M:$O,2,FALSE),0)</f>
        <v>0</v>
      </c>
      <c r="AE291" s="10" t="str">
        <f t="shared" si="14"/>
        <v>75/76SANIMA</v>
      </c>
      <c r="AF291" s="13">
        <f t="shared" si="13"/>
        <v>8.1993062125512453E-2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405</v>
      </c>
      <c r="AA292" s="11">
        <f t="shared" si="12"/>
        <v>16.2</v>
      </c>
      <c r="AB292" s="5">
        <f>IFERROR(VLOOKUP(C292,[2]Sheet1!$B:$F,5,FALSE),0)</f>
        <v>34005373.199999996</v>
      </c>
      <c r="AC292" s="11">
        <f>IFERROR(VLOOKUP(AE292,[3]Sheet2!$M:$O,3,FALSE),0)</f>
        <v>0</v>
      </c>
      <c r="AD292" s="11">
        <f>IFERROR(VLOOKUP(AE292,[3]Sheet2!$M:$O,2,FALSE),0)</f>
        <v>0</v>
      </c>
      <c r="AE292" s="10" t="str">
        <f t="shared" si="14"/>
        <v>75/76SBI</v>
      </c>
      <c r="AF292" s="13">
        <f t="shared" si="13"/>
        <v>6.1728395061728392E-2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376.8</v>
      </c>
      <c r="AA293" s="11">
        <f t="shared" si="12"/>
        <v>15.7</v>
      </c>
      <c r="AB293" s="5">
        <f>IFERROR(VLOOKUP(C293,[2]Sheet1!$B:$F,5,FALSE),0)</f>
        <v>72492948.079999998</v>
      </c>
      <c r="AC293" s="11">
        <f>IFERROR(VLOOKUP(AE293,[3]Sheet2!$M:$O,3,FALSE),0)</f>
        <v>0</v>
      </c>
      <c r="AD293" s="11">
        <f>IFERROR(VLOOKUP(AE293,[3]Sheet2!$M:$O,2,FALSE),0)</f>
        <v>0</v>
      </c>
      <c r="AE293" s="10" t="str">
        <f t="shared" si="14"/>
        <v>75/76SBL</v>
      </c>
      <c r="AF293" s="13">
        <f t="shared" si="13"/>
        <v>6.3694267515923567E-2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632</v>
      </c>
      <c r="AA294" s="11">
        <f t="shared" si="12"/>
        <v>21.8</v>
      </c>
      <c r="AB294" s="5">
        <f>IFERROR(VLOOKUP(C294,[2]Sheet1!$B:$F,5,FALSE),0)</f>
        <v>27114394.41</v>
      </c>
      <c r="AC294" s="11">
        <f>IFERROR(VLOOKUP(AE294,[3]Sheet2!$M:$O,3,FALSE),0)</f>
        <v>0</v>
      </c>
      <c r="AD294" s="11">
        <f>IFERROR(VLOOKUP(AE294,[3]Sheet2!$M:$O,2,FALSE),0)</f>
        <v>0</v>
      </c>
      <c r="AE294" s="10" t="str">
        <f t="shared" si="14"/>
        <v>75/76SCB</v>
      </c>
      <c r="AF294" s="13">
        <f t="shared" si="13"/>
        <v>4.588607594936709E-2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12"/>
        <v>0</v>
      </c>
      <c r="AB295" s="5">
        <f>IFERROR(VLOOKUP(C295,[2]Sheet1!$B:$F,5,FALSE),0)</f>
        <v>0</v>
      </c>
      <c r="AC295" s="11">
        <f>IFERROR(VLOOKUP(AE295,[3]Sheet2!$M:$O,3,FALSE),0)</f>
        <v>0</v>
      </c>
      <c r="AD295" s="11">
        <f>IFERROR(VLOOKUP(AE295,[3]Sheet2!$M:$O,2,FALSE),0)</f>
        <v>0</v>
      </c>
      <c r="AE295" s="10" t="str">
        <f t="shared" si="14"/>
        <v>75/76SRBL</v>
      </c>
      <c r="AF295" s="13">
        <f t="shared" si="13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12"/>
        <v>0</v>
      </c>
      <c r="AB296" s="5">
        <f>IFERROR(VLOOKUP(C296,[2]Sheet1!$B:$F,5,FALSE),0)</f>
        <v>0</v>
      </c>
      <c r="AC296" s="11">
        <f>IFERROR(VLOOKUP(AE296,[3]Sheet2!$M:$O,3,FALSE),0)</f>
        <v>0</v>
      </c>
      <c r="AD296" s="11">
        <f>IFERROR(VLOOKUP(AE296,[3]Sheet2!$M:$O,2,FALSE),0)</f>
        <v>0</v>
      </c>
      <c r="AE296" s="10" t="str">
        <f t="shared" si="14"/>
        <v>75/76CCBL</v>
      </c>
      <c r="AF296" s="13">
        <f t="shared" si="13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185.2</v>
      </c>
      <c r="AA297" s="11">
        <f t="shared" si="12"/>
        <v>8.4</v>
      </c>
      <c r="AB297" s="5">
        <f>IFERROR(VLOOKUP(C297,[2]Sheet1!$B:$F,5,FALSE),0)</f>
        <v>115358201</v>
      </c>
      <c r="AC297" s="11">
        <f>IFERROR(VLOOKUP(AE297,[3]Sheet2!$M:$O,3,FALSE),0)</f>
        <v>0</v>
      </c>
      <c r="AD297" s="11">
        <f>IFERROR(VLOOKUP(AE297,[3]Sheet2!$M:$O,2,FALSE),0)</f>
        <v>0</v>
      </c>
      <c r="AE297" s="10" t="str">
        <f t="shared" si="14"/>
        <v>75/76PRVU</v>
      </c>
      <c r="AF297" s="13">
        <f t="shared" si="13"/>
        <v>0.11879049676025918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12"/>
        <v>0</v>
      </c>
      <c r="AB298" s="5">
        <f>IFERROR(VLOOKUP(C298,[2]Sheet1!$B:$F,5,FALSE),0)</f>
        <v>0</v>
      </c>
      <c r="AC298" s="11">
        <f>IFERROR(VLOOKUP(AE298,[3]Sheet2!$M:$O,3,FALSE),0)</f>
        <v>0</v>
      </c>
      <c r="AD298" s="11">
        <f>IFERROR(VLOOKUP(AE298,[3]Sheet2!$M:$O,2,FALSE),0)</f>
        <v>0</v>
      </c>
      <c r="AE298" s="10" t="str">
        <f t="shared" si="14"/>
        <v>75/76BOKL</v>
      </c>
      <c r="AF298" s="13">
        <f t="shared" si="13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295</v>
      </c>
      <c r="AA299" s="11">
        <f t="shared" si="12"/>
        <v>6.6</v>
      </c>
      <c r="AB299" s="5">
        <f>IFERROR(VLOOKUP(C299,[2]Sheet1!$B:$F,5,FALSE),0)</f>
        <v>70097044.079999998</v>
      </c>
      <c r="AC299" s="11">
        <f>IFERROR(VLOOKUP(AE299,[3]Sheet2!$M:$O,3,FALSE),0)</f>
        <v>0</v>
      </c>
      <c r="AD299" s="11">
        <f>IFERROR(VLOOKUP(AE299,[3]Sheet2!$M:$O,2,FALSE),0)</f>
        <v>0</v>
      </c>
      <c r="AE299" s="10" t="str">
        <f t="shared" si="14"/>
        <v>75/76ADBL</v>
      </c>
      <c r="AF299" s="13">
        <f t="shared" si="13"/>
        <v>0.15254237288135594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12"/>
        <v>0</v>
      </c>
      <c r="AB300" s="5">
        <f>IFERROR(VLOOKUP(C300,[2]Sheet1!$B:$F,5,FALSE),0)</f>
        <v>0</v>
      </c>
      <c r="AC300" s="11">
        <f>IFERROR(VLOOKUP(AE300,[3]Sheet2!$M:$O,3,FALSE),0)</f>
        <v>0</v>
      </c>
      <c r="AD300" s="11">
        <f>IFERROR(VLOOKUP(AE300,[3]Sheet2!$M:$O,2,FALSE),0)</f>
        <v>0</v>
      </c>
      <c r="AE300" s="10" t="str">
        <f t="shared" si="14"/>
        <v>75/76CBL</v>
      </c>
      <c r="AF300" s="13">
        <f t="shared" si="13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198.8</v>
      </c>
      <c r="AA301" s="11">
        <f t="shared" si="12"/>
        <v>11.7</v>
      </c>
      <c r="AB301" s="5">
        <f>IFERROR(VLOOKUP(C301,[2]Sheet1!$B:$F,5,FALSE),0)</f>
        <v>75998050.870000005</v>
      </c>
      <c r="AC301" s="11">
        <f>IFERROR(VLOOKUP(AE301,[3]Sheet2!$M:$O,3,FALSE),0)</f>
        <v>0</v>
      </c>
      <c r="AD301" s="11">
        <f>IFERROR(VLOOKUP(AE301,[3]Sheet2!$M:$O,2,FALSE),0)</f>
        <v>0</v>
      </c>
      <c r="AE301" s="10" t="str">
        <f t="shared" si="14"/>
        <v>75/76CZBIL</v>
      </c>
      <c r="AF301" s="13">
        <f t="shared" si="13"/>
        <v>8.5513078470824941E-2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652</v>
      </c>
      <c r="AA302" s="11">
        <f t="shared" si="12"/>
        <v>17.2</v>
      </c>
      <c r="AB302" s="5">
        <f>IFERROR(VLOOKUP(C302,[2]Sheet1!$B:$F,5,FALSE),0)</f>
        <v>56257639.959999993</v>
      </c>
      <c r="AC302" s="11">
        <f>IFERROR(VLOOKUP(AE302,[3]Sheet2!$M:$O,3,FALSE),0)</f>
        <v>0</v>
      </c>
      <c r="AD302" s="11">
        <f>IFERROR(VLOOKUP(AE302,[3]Sheet2!$M:$O,2,FALSE),0)</f>
        <v>0</v>
      </c>
      <c r="AE302" s="10" t="str">
        <f t="shared" si="14"/>
        <v>75/76EBL</v>
      </c>
      <c r="AF302" s="13">
        <f t="shared" si="13"/>
        <v>5.8282208588957052E-2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227</v>
      </c>
      <c r="AA303" s="11">
        <f t="shared" si="12"/>
        <v>8.4</v>
      </c>
      <c r="AB303" s="5">
        <f>IFERROR(VLOOKUP(C303,[2]Sheet1!$B:$F,5,FALSE),0)</f>
        <v>186767679.69999999</v>
      </c>
      <c r="AC303" s="11">
        <f>IFERROR(VLOOKUP(AE303,[3]Sheet2!$M:$O,3,FALSE),0)</f>
        <v>0</v>
      </c>
      <c r="AD303" s="11">
        <f>IFERROR(VLOOKUP(AE303,[3]Sheet2!$M:$O,2,FALSE),0)</f>
        <v>0</v>
      </c>
      <c r="AE303" s="10" t="str">
        <f t="shared" si="14"/>
        <v>75/76GBIME</v>
      </c>
      <c r="AF303" s="13">
        <f t="shared" si="13"/>
        <v>0.11894273127753303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190.5</v>
      </c>
      <c r="AA304" s="11">
        <f t="shared" si="12"/>
        <v>5.8</v>
      </c>
      <c r="AB304" s="5">
        <f>IFERROR(VLOOKUP(C304,[2]Sheet1!$B:$F,5,FALSE),0)</f>
        <v>60970488.750000007</v>
      </c>
      <c r="AC304" s="11">
        <f>IFERROR(VLOOKUP(AE304,[3]Sheet2!$M:$O,3,FALSE),0)</f>
        <v>0</v>
      </c>
      <c r="AD304" s="11">
        <f>IFERROR(VLOOKUP(AE304,[3]Sheet2!$M:$O,2,FALSE),0)</f>
        <v>0</v>
      </c>
      <c r="AE304" s="10" t="str">
        <f t="shared" si="14"/>
        <v>75/76HBL</v>
      </c>
      <c r="AF304" s="13">
        <f t="shared" si="13"/>
        <v>0.17322834645669291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12"/>
        <v>0</v>
      </c>
      <c r="AB305" s="5">
        <f>IFERROR(VLOOKUP(C305,[2]Sheet1!$B:$F,5,FALSE),0)</f>
        <v>0</v>
      </c>
      <c r="AC305" s="11">
        <f>IFERROR(VLOOKUP(AE305,[3]Sheet2!$M:$O,3,FALSE),0)</f>
        <v>0</v>
      </c>
      <c r="AD305" s="11">
        <f>IFERROR(VLOOKUP(AE305,[3]Sheet2!$M:$O,2,FALSE),0)</f>
        <v>0</v>
      </c>
      <c r="AE305" s="10" t="str">
        <f t="shared" si="14"/>
        <v>75/76JBNL</v>
      </c>
      <c r="AF305" s="13">
        <f t="shared" si="13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179.4</v>
      </c>
      <c r="AA306" s="11">
        <f t="shared" si="12"/>
        <v>12</v>
      </c>
      <c r="AB306" s="5">
        <f>IFERROR(VLOOKUP(C306,[2]Sheet1!$B:$F,5,FALSE),0)</f>
        <v>128506730.66</v>
      </c>
      <c r="AC306" s="11">
        <f>IFERROR(VLOOKUP(AE306,[3]Sheet2!$M:$O,3,FALSE),0)</f>
        <v>0</v>
      </c>
      <c r="AD306" s="11">
        <f>IFERROR(VLOOKUP(AE306,[3]Sheet2!$M:$O,2,FALSE),0)</f>
        <v>0</v>
      </c>
      <c r="AE306" s="10" t="str">
        <f t="shared" si="14"/>
        <v>75/76KBL</v>
      </c>
      <c r="AF306" s="13">
        <f t="shared" si="13"/>
        <v>8.3612040133779264E-2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12"/>
        <v>0</v>
      </c>
      <c r="AB307" s="5">
        <f>IFERROR(VLOOKUP(C307,[2]Sheet1!$B:$F,5,FALSE),0)</f>
        <v>0</v>
      </c>
      <c r="AC307" s="11">
        <f>IFERROR(VLOOKUP(AE307,[3]Sheet2!$M:$O,3,FALSE),0)</f>
        <v>0</v>
      </c>
      <c r="AD307" s="11">
        <f>IFERROR(VLOOKUP(AE307,[3]Sheet2!$M:$O,2,FALSE),0)</f>
        <v>0</v>
      </c>
      <c r="AE307" s="10" t="str">
        <f t="shared" si="14"/>
        <v>75/76LBL</v>
      </c>
      <c r="AF307" s="13">
        <f t="shared" si="13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222</v>
      </c>
      <c r="AA308" s="11">
        <f t="shared" si="12"/>
        <v>11.1</v>
      </c>
      <c r="AB308" s="5">
        <f>IFERROR(VLOOKUP(C308,[2]Sheet1!$B:$F,5,FALSE),0)</f>
        <v>59222436.839999996</v>
      </c>
      <c r="AC308" s="11">
        <f>IFERROR(VLOOKUP(AE308,[3]Sheet2!$M:$O,3,FALSE),0)</f>
        <v>0</v>
      </c>
      <c r="AD308" s="11">
        <f>IFERROR(VLOOKUP(AE308,[3]Sheet2!$M:$O,2,FALSE),0)</f>
        <v>0</v>
      </c>
      <c r="AE308" s="10" t="str">
        <f t="shared" si="14"/>
        <v>75/76MBL</v>
      </c>
      <c r="AF308" s="13">
        <f t="shared" si="13"/>
        <v>9.0090090090090086E-2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12"/>
        <v>0</v>
      </c>
      <c r="AB309" s="5">
        <f>IFERROR(VLOOKUP(C309,[2]Sheet1!$B:$F,5,FALSE),0)</f>
        <v>0</v>
      </c>
      <c r="AC309" s="11">
        <f>IFERROR(VLOOKUP(AE309,[3]Sheet2!$M:$O,3,FALSE),0)</f>
        <v>0</v>
      </c>
      <c r="AD309" s="11">
        <f>IFERROR(VLOOKUP(AE309,[3]Sheet2!$M:$O,2,FALSE),0)</f>
        <v>0</v>
      </c>
      <c r="AE309" s="10" t="str">
        <f t="shared" si="14"/>
        <v>75/76MEGA</v>
      </c>
      <c r="AF309" s="13">
        <f t="shared" si="13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492</v>
      </c>
      <c r="AA310" s="11">
        <f t="shared" si="12"/>
        <v>10.3</v>
      </c>
      <c r="AB310" s="5">
        <f>IFERROR(VLOOKUP(C310,[2]Sheet1!$B:$F,5,FALSE),0)</f>
        <v>108227988.80000001</v>
      </c>
      <c r="AC310" s="11">
        <f>IFERROR(VLOOKUP(AE310,[3]Sheet2!$M:$O,3,FALSE),0)</f>
        <v>0</v>
      </c>
      <c r="AD310" s="11">
        <f>IFERROR(VLOOKUP(AE310,[3]Sheet2!$M:$O,2,FALSE),0)</f>
        <v>0</v>
      </c>
      <c r="AE310" s="10" t="str">
        <f t="shared" si="14"/>
        <v>75/76NABIL</v>
      </c>
      <c r="AF310" s="13">
        <f t="shared" si="13"/>
        <v>9.7560975609756101E-2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12"/>
        <v>0</v>
      </c>
      <c r="AB311" s="5">
        <f>IFERROR(VLOOKUP(C311,[2]Sheet1!$B:$F,5,FALSE),0)</f>
        <v>0</v>
      </c>
      <c r="AC311" s="11">
        <f>IFERROR(VLOOKUP(AE311,[3]Sheet2!$M:$O,3,FALSE),0)</f>
        <v>0</v>
      </c>
      <c r="AD311" s="11">
        <f>IFERROR(VLOOKUP(AE311,[3]Sheet2!$M:$O,2,FALSE),0)</f>
        <v>0</v>
      </c>
      <c r="AE311" s="10" t="str">
        <f t="shared" si="14"/>
        <v>75/76NBB</v>
      </c>
      <c r="AF311" s="13">
        <f t="shared" si="13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238</v>
      </c>
      <c r="AA312" s="11">
        <f t="shared" si="12"/>
        <v>8.8000000000000007</v>
      </c>
      <c r="AB312" s="5">
        <f>IFERROR(VLOOKUP(C312,[2]Sheet1!$B:$F,5,FALSE),0)</f>
        <v>72000712.209999993</v>
      </c>
      <c r="AC312" s="11">
        <f>IFERROR(VLOOKUP(AE312,[3]Sheet2!$M:$O,3,FALSE),0)</f>
        <v>0</v>
      </c>
      <c r="AD312" s="11">
        <f>IFERROR(VLOOKUP(AE312,[3]Sheet2!$M:$O,2,FALSE),0)</f>
        <v>0</v>
      </c>
      <c r="AE312" s="10" t="str">
        <f t="shared" si="14"/>
        <v>75/76NBL</v>
      </c>
      <c r="AF312" s="13">
        <f t="shared" si="13"/>
        <v>0.1134453781512605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12"/>
        <v>0</v>
      </c>
      <c r="AB313" s="5">
        <f>IFERROR(VLOOKUP(C313,[2]Sheet1!$B:$F,5,FALSE),0)</f>
        <v>0</v>
      </c>
      <c r="AC313" s="11">
        <f>IFERROR(VLOOKUP(AE313,[3]Sheet2!$M:$O,3,FALSE),0)</f>
        <v>0</v>
      </c>
      <c r="AD313" s="11">
        <f>IFERROR(VLOOKUP(AE313,[3]Sheet2!$M:$O,2,FALSE),0)</f>
        <v>0</v>
      </c>
      <c r="AE313" s="10" t="str">
        <f t="shared" si="14"/>
        <v>75/76NCCB</v>
      </c>
      <c r="AF313" s="13">
        <f t="shared" si="13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12"/>
        <v>0</v>
      </c>
      <c r="AB314" s="5">
        <f>IFERROR(VLOOKUP(C314,[2]Sheet1!$B:$F,5,FALSE),0)</f>
        <v>0</v>
      </c>
      <c r="AC314" s="11">
        <f>IFERROR(VLOOKUP(AE314,[3]Sheet2!$M:$O,3,FALSE),0)</f>
        <v>0</v>
      </c>
      <c r="AD314" s="11">
        <f>IFERROR(VLOOKUP(AE314,[3]Sheet2!$M:$O,2,FALSE),0)</f>
        <v>0</v>
      </c>
      <c r="AE314" s="10" t="str">
        <f t="shared" si="14"/>
        <v>75/76NIB</v>
      </c>
      <c r="AF314" s="13">
        <f t="shared" si="13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324.8</v>
      </c>
      <c r="AA315" s="11">
        <f t="shared" si="12"/>
        <v>10.5</v>
      </c>
      <c r="AB315" s="5">
        <f>IFERROR(VLOOKUP(C315,[2]Sheet1!$B:$F,5,FALSE),0)</f>
        <v>73096077.810000002</v>
      </c>
      <c r="AC315" s="11">
        <f>IFERROR(VLOOKUP(AE315,[3]Sheet2!$M:$O,3,FALSE),0)</f>
        <v>0</v>
      </c>
      <c r="AD315" s="11">
        <f>IFERROR(VLOOKUP(AE315,[3]Sheet2!$M:$O,2,FALSE),0)</f>
        <v>0</v>
      </c>
      <c r="AE315" s="10" t="str">
        <f t="shared" si="14"/>
        <v>75/76NICA</v>
      </c>
      <c r="AF315" s="13">
        <f t="shared" si="13"/>
        <v>9.5443349753694576E-2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238.8</v>
      </c>
      <c r="AA316" s="11">
        <f t="shared" si="12"/>
        <v>10</v>
      </c>
      <c r="AB316" s="5">
        <f>IFERROR(VLOOKUP(C316,[2]Sheet1!$B:$F,5,FALSE),0)</f>
        <v>94496702.370000005</v>
      </c>
      <c r="AC316" s="11">
        <f>IFERROR(VLOOKUP(AE316,[3]Sheet2!$M:$O,3,FALSE),0)</f>
        <v>0</v>
      </c>
      <c r="AD316" s="11">
        <f>IFERROR(VLOOKUP(AE316,[3]Sheet2!$M:$O,2,FALSE),0)</f>
        <v>0</v>
      </c>
      <c r="AE316" s="10" t="str">
        <f t="shared" si="14"/>
        <v>75/76NMB</v>
      </c>
      <c r="AF316" s="13">
        <f t="shared" si="13"/>
        <v>0.10050251256281406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261.60000000000002</v>
      </c>
      <c r="AA317" s="11">
        <f t="shared" si="12"/>
        <v>10.5</v>
      </c>
      <c r="AB317" s="5">
        <f>IFERROR(VLOOKUP(C317,[2]Sheet1!$B:$F,5,FALSE),0)</f>
        <v>95072620.929999992</v>
      </c>
      <c r="AC317" s="11">
        <f>IFERROR(VLOOKUP(AE317,[3]Sheet2!$M:$O,3,FALSE),0)</f>
        <v>0</v>
      </c>
      <c r="AD317" s="11">
        <f>IFERROR(VLOOKUP(AE317,[3]Sheet2!$M:$O,2,FALSE),0)</f>
        <v>0</v>
      </c>
      <c r="AE317" s="10" t="str">
        <f t="shared" si="14"/>
        <v>75/76PCBL</v>
      </c>
      <c r="AF317" s="13">
        <f t="shared" si="13"/>
        <v>9.5565749235473993E-2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317.10000000000002</v>
      </c>
      <c r="AA318" s="11">
        <f t="shared" si="12"/>
        <v>12.7</v>
      </c>
      <c r="AB318" s="5">
        <f>IFERROR(VLOOKUP(C318,[2]Sheet1!$B:$F,5,FALSE),0)</f>
        <v>66549474.460000001</v>
      </c>
      <c r="AC318" s="11">
        <f>IFERROR(VLOOKUP(AE318,[3]Sheet2!$M:$O,3,FALSE),0)</f>
        <v>0</v>
      </c>
      <c r="AD318" s="11">
        <f>IFERROR(VLOOKUP(AE318,[3]Sheet2!$M:$O,2,FALSE),0)</f>
        <v>0</v>
      </c>
      <c r="AE318" s="10" t="str">
        <f t="shared" si="14"/>
        <v>75/76SANIMA</v>
      </c>
      <c r="AF318" s="13">
        <f t="shared" si="13"/>
        <v>7.8839482812992745E-2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405</v>
      </c>
      <c r="AA319" s="11">
        <f t="shared" si="12"/>
        <v>15</v>
      </c>
      <c r="AB319" s="5">
        <f>IFERROR(VLOOKUP(C319,[2]Sheet1!$B:$F,5,FALSE),0)</f>
        <v>34005373.199999996</v>
      </c>
      <c r="AC319" s="11">
        <f>IFERROR(VLOOKUP(AE319,[3]Sheet2!$M:$O,3,FALSE),0)</f>
        <v>0</v>
      </c>
      <c r="AD319" s="11">
        <f>IFERROR(VLOOKUP(AE319,[3]Sheet2!$M:$O,2,FALSE),0)</f>
        <v>0</v>
      </c>
      <c r="AE319" s="10" t="str">
        <f t="shared" si="14"/>
        <v>75/76SBI</v>
      </c>
      <c r="AF319" s="13">
        <f t="shared" si="13"/>
        <v>6.6666666666666666E-2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376.8</v>
      </c>
      <c r="AA320" s="11">
        <f t="shared" si="12"/>
        <v>14.5</v>
      </c>
      <c r="AB320" s="5">
        <f>IFERROR(VLOOKUP(C320,[2]Sheet1!$B:$F,5,FALSE),0)</f>
        <v>72492948.079999998</v>
      </c>
      <c r="AC320" s="11">
        <f>IFERROR(VLOOKUP(AE320,[3]Sheet2!$M:$O,3,FALSE),0)</f>
        <v>0</v>
      </c>
      <c r="AD320" s="11">
        <f>IFERROR(VLOOKUP(AE320,[3]Sheet2!$M:$O,2,FALSE),0)</f>
        <v>0</v>
      </c>
      <c r="AE320" s="10" t="str">
        <f t="shared" si="14"/>
        <v>75/76SBL</v>
      </c>
      <c r="AF320" s="13">
        <f t="shared" si="13"/>
        <v>6.9002123142250529E-2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632</v>
      </c>
      <c r="AA321" s="11">
        <f t="shared" si="12"/>
        <v>20.399999999999999</v>
      </c>
      <c r="AB321" s="5">
        <f>IFERROR(VLOOKUP(C321,[2]Sheet1!$B:$F,5,FALSE),0)</f>
        <v>27114394.41</v>
      </c>
      <c r="AC321" s="11">
        <f>IFERROR(VLOOKUP(AE321,[3]Sheet2!$M:$O,3,FALSE),0)</f>
        <v>0</v>
      </c>
      <c r="AD321" s="11">
        <f>IFERROR(VLOOKUP(AE321,[3]Sheet2!$M:$O,2,FALSE),0)</f>
        <v>0</v>
      </c>
      <c r="AE321" s="10" t="str">
        <f t="shared" si="14"/>
        <v>75/76SCB</v>
      </c>
      <c r="AF321" s="13">
        <f t="shared" si="13"/>
        <v>4.9050632911392403E-2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12"/>
        <v>0</v>
      </c>
      <c r="AB322" s="5">
        <f>IFERROR(VLOOKUP(C322,[2]Sheet1!$B:$F,5,FALSE),0)</f>
        <v>0</v>
      </c>
      <c r="AC322" s="11">
        <f>IFERROR(VLOOKUP(AE322,[3]Sheet2!$M:$O,3,FALSE),0)</f>
        <v>0</v>
      </c>
      <c r="AD322" s="11">
        <f>IFERROR(VLOOKUP(AE322,[3]Sheet2!$M:$O,2,FALSE),0)</f>
        <v>0</v>
      </c>
      <c r="AE322" s="10" t="str">
        <f t="shared" si="14"/>
        <v>75/76SRBL</v>
      </c>
      <c r="AF322" s="13">
        <f t="shared" si="13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5">ROUND(IFERROR(Z323/M323,0),1)</f>
        <v>0</v>
      </c>
      <c r="AB323" s="5">
        <f>IFERROR(VLOOKUP(C323,[2]Sheet1!$B:$F,5,FALSE),0)</f>
        <v>0</v>
      </c>
      <c r="AC323" s="11">
        <f>IFERROR(VLOOKUP(AE323,[3]Sheet2!$M:$O,3,FALSE),0)</f>
        <v>0</v>
      </c>
      <c r="AD323" s="11">
        <f>IFERROR(VLOOKUP(AE323,[3]Sheet2!$M:$O,2,FALSE),0)</f>
        <v>0</v>
      </c>
      <c r="AE323" s="10" t="str">
        <f t="shared" si="14"/>
        <v>75/76CCBL</v>
      </c>
      <c r="AF323" s="13">
        <f t="shared" ref="AF323:AF386" si="16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185.2</v>
      </c>
      <c r="AA324" s="11">
        <f t="shared" si="15"/>
        <v>8.1</v>
      </c>
      <c r="AB324" s="5">
        <f>IFERROR(VLOOKUP(C324,[2]Sheet1!$B:$F,5,FALSE),0)</f>
        <v>115358201</v>
      </c>
      <c r="AC324" s="11">
        <f>IFERROR(VLOOKUP(AE324,[3]Sheet2!$M:$O,3,FALSE),0)</f>
        <v>0</v>
      </c>
      <c r="AD324" s="11">
        <f>IFERROR(VLOOKUP(AE324,[3]Sheet2!$M:$O,2,FALSE),0)</f>
        <v>0</v>
      </c>
      <c r="AE324" s="10" t="str">
        <f t="shared" ref="AE324:AE387" si="17">B324&amp;C324</f>
        <v>75/76PRVU</v>
      </c>
      <c r="AF324" s="13">
        <f t="shared" si="16"/>
        <v>0.12419006479481642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5"/>
        <v>0</v>
      </c>
      <c r="AB325" s="5">
        <f>IFERROR(VLOOKUP(C325,[2]Sheet1!$B:$F,5,FALSE),0)</f>
        <v>0</v>
      </c>
      <c r="AC325" s="11">
        <f>IFERROR(VLOOKUP(AE325,[3]Sheet2!$M:$O,3,FALSE),0)</f>
        <v>0</v>
      </c>
      <c r="AD325" s="11">
        <f>IFERROR(VLOOKUP(AE325,[3]Sheet2!$M:$O,2,FALSE),0)</f>
        <v>0</v>
      </c>
      <c r="AE325" s="10" t="str">
        <f t="shared" si="17"/>
        <v>75/76BOKL</v>
      </c>
      <c r="AF325" s="13">
        <f t="shared" si="16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295</v>
      </c>
      <c r="AA326" s="11">
        <f t="shared" si="15"/>
        <v>13.4</v>
      </c>
      <c r="AB326" s="5">
        <f>IFERROR(VLOOKUP(C326,[2]Sheet1!$B:$F,5,FALSE),0)</f>
        <v>70097044.079999998</v>
      </c>
      <c r="AC326" s="11">
        <f>IFERROR(VLOOKUP(AE326,[3]Sheet2!$M:$O,3,FALSE),0)</f>
        <v>0</v>
      </c>
      <c r="AD326" s="11">
        <f>IFERROR(VLOOKUP(AE326,[3]Sheet2!$M:$O,2,FALSE),0)</f>
        <v>0</v>
      </c>
      <c r="AE326" s="10" t="str">
        <f t="shared" si="17"/>
        <v>76/77ADBL</v>
      </c>
      <c r="AF326" s="13">
        <f t="shared" si="16"/>
        <v>7.4576271186440682E-2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5"/>
        <v>0</v>
      </c>
      <c r="AB327" s="5">
        <f>IFERROR(VLOOKUP(C327,[2]Sheet1!$B:$F,5,FALSE),0)</f>
        <v>0</v>
      </c>
      <c r="AC327" s="11">
        <f>IFERROR(VLOOKUP(AE327,[3]Sheet2!$M:$O,3,FALSE),0)</f>
        <v>0</v>
      </c>
      <c r="AD327" s="11">
        <f>IFERROR(VLOOKUP(AE327,[3]Sheet2!$M:$O,2,FALSE),0)</f>
        <v>0</v>
      </c>
      <c r="AE327" s="10" t="str">
        <f t="shared" si="17"/>
        <v>76/77CBL</v>
      </c>
      <c r="AF327" s="13">
        <f t="shared" si="16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198.8</v>
      </c>
      <c r="AA328" s="11">
        <f t="shared" si="15"/>
        <v>12.4</v>
      </c>
      <c r="AB328" s="5">
        <f>IFERROR(VLOOKUP(C328,[2]Sheet1!$B:$F,5,FALSE),0)</f>
        <v>75998050.870000005</v>
      </c>
      <c r="AC328" s="11">
        <f>IFERROR(VLOOKUP(AE328,[3]Sheet2!$M:$O,3,FALSE),0)</f>
        <v>0</v>
      </c>
      <c r="AD328" s="11">
        <f>IFERROR(VLOOKUP(AE328,[3]Sheet2!$M:$O,2,FALSE),0)</f>
        <v>0</v>
      </c>
      <c r="AE328" s="10" t="str">
        <f t="shared" si="17"/>
        <v>76/77CZBIL</v>
      </c>
      <c r="AF328" s="13">
        <f t="shared" si="16"/>
        <v>8.0482897384305835E-2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652</v>
      </c>
      <c r="AA329" s="11">
        <f t="shared" si="15"/>
        <v>19.8</v>
      </c>
      <c r="AB329" s="5">
        <f>IFERROR(VLOOKUP(C329,[2]Sheet1!$B:$F,5,FALSE),0)</f>
        <v>56257639.959999993</v>
      </c>
      <c r="AC329" s="11">
        <f>IFERROR(VLOOKUP(AE329,[3]Sheet2!$M:$O,3,FALSE),0)</f>
        <v>0</v>
      </c>
      <c r="AD329" s="11">
        <f>IFERROR(VLOOKUP(AE329,[3]Sheet2!$M:$O,2,FALSE),0)</f>
        <v>0</v>
      </c>
      <c r="AE329" s="10" t="str">
        <f t="shared" si="17"/>
        <v>76/77EBL</v>
      </c>
      <c r="AF329" s="13">
        <f t="shared" si="16"/>
        <v>5.0613496932515337E-2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227</v>
      </c>
      <c r="AA330" s="11">
        <f t="shared" si="15"/>
        <v>8.6999999999999993</v>
      </c>
      <c r="AB330" s="5">
        <f>IFERROR(VLOOKUP(C330,[2]Sheet1!$B:$F,5,FALSE),0)</f>
        <v>186767679.69999999</v>
      </c>
      <c r="AC330" s="11">
        <f>IFERROR(VLOOKUP(AE330,[3]Sheet2!$M:$O,3,FALSE),0)</f>
        <v>0</v>
      </c>
      <c r="AD330" s="11">
        <f>IFERROR(VLOOKUP(AE330,[3]Sheet2!$M:$O,2,FALSE),0)</f>
        <v>0</v>
      </c>
      <c r="AE330" s="10" t="str">
        <f t="shared" si="17"/>
        <v>76/77GBIME</v>
      </c>
      <c r="AF330" s="13">
        <f t="shared" si="16"/>
        <v>0.11453744493392071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190.5</v>
      </c>
      <c r="AA331" s="11">
        <f t="shared" si="15"/>
        <v>5.8</v>
      </c>
      <c r="AB331" s="5">
        <f>IFERROR(VLOOKUP(C331,[2]Sheet1!$B:$F,5,FALSE),0)</f>
        <v>60970488.750000007</v>
      </c>
      <c r="AC331" s="11">
        <f>IFERROR(VLOOKUP(AE331,[3]Sheet2!$M:$O,3,FALSE),0)</f>
        <v>0</v>
      </c>
      <c r="AD331" s="11">
        <f>IFERROR(VLOOKUP(AE331,[3]Sheet2!$M:$O,2,FALSE),0)</f>
        <v>0</v>
      </c>
      <c r="AE331" s="10" t="str">
        <f t="shared" si="17"/>
        <v>76/77HBL</v>
      </c>
      <c r="AF331" s="13">
        <f t="shared" si="16"/>
        <v>0.17322834645669291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5"/>
        <v>0</v>
      </c>
      <c r="AB332" s="5">
        <f>IFERROR(VLOOKUP(C332,[2]Sheet1!$B:$F,5,FALSE),0)</f>
        <v>0</v>
      </c>
      <c r="AC332" s="11">
        <f>IFERROR(VLOOKUP(AE332,[3]Sheet2!$M:$O,3,FALSE),0)</f>
        <v>0</v>
      </c>
      <c r="AD332" s="11">
        <f>IFERROR(VLOOKUP(AE332,[3]Sheet2!$M:$O,2,FALSE),0)</f>
        <v>0</v>
      </c>
      <c r="AE332" s="10" t="str">
        <f t="shared" si="17"/>
        <v>76/77JBNL</v>
      </c>
      <c r="AF332" s="13">
        <f t="shared" si="16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179.4</v>
      </c>
      <c r="AA333" s="11">
        <f t="shared" si="15"/>
        <v>10.6</v>
      </c>
      <c r="AB333" s="5">
        <f>IFERROR(VLOOKUP(C333,[2]Sheet1!$B:$F,5,FALSE),0)</f>
        <v>128506730.66</v>
      </c>
      <c r="AC333" s="11">
        <f>IFERROR(VLOOKUP(AE333,[3]Sheet2!$M:$O,3,FALSE),0)</f>
        <v>0</v>
      </c>
      <c r="AD333" s="11">
        <f>IFERROR(VLOOKUP(AE333,[3]Sheet2!$M:$O,2,FALSE),0)</f>
        <v>0</v>
      </c>
      <c r="AE333" s="10" t="str">
        <f t="shared" si="17"/>
        <v>76/77KBL</v>
      </c>
      <c r="AF333" s="13">
        <f t="shared" si="16"/>
        <v>9.4760312151616496E-2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5"/>
        <v>0</v>
      </c>
      <c r="AB334" s="5">
        <f>IFERROR(VLOOKUP(C334,[2]Sheet1!$B:$F,5,FALSE),0)</f>
        <v>0</v>
      </c>
      <c r="AC334" s="11">
        <f>IFERROR(VLOOKUP(AE334,[3]Sheet2!$M:$O,3,FALSE),0)</f>
        <v>0</v>
      </c>
      <c r="AD334" s="11">
        <f>IFERROR(VLOOKUP(AE334,[3]Sheet2!$M:$O,2,FALSE),0)</f>
        <v>0</v>
      </c>
      <c r="AE334" s="10" t="str">
        <f t="shared" si="17"/>
        <v>76/77LBL</v>
      </c>
      <c r="AF334" s="13">
        <f t="shared" si="16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222</v>
      </c>
      <c r="AA335" s="11">
        <f t="shared" si="15"/>
        <v>12.3</v>
      </c>
      <c r="AB335" s="5">
        <f>IFERROR(VLOOKUP(C335,[2]Sheet1!$B:$F,5,FALSE),0)</f>
        <v>59222436.839999996</v>
      </c>
      <c r="AC335" s="11">
        <f>IFERROR(VLOOKUP(AE335,[3]Sheet2!$M:$O,3,FALSE),0)</f>
        <v>0</v>
      </c>
      <c r="AD335" s="11">
        <f>IFERROR(VLOOKUP(AE335,[3]Sheet2!$M:$O,2,FALSE),0)</f>
        <v>0</v>
      </c>
      <c r="AE335" s="10" t="str">
        <f t="shared" si="17"/>
        <v>76/77MBL</v>
      </c>
      <c r="AF335" s="13">
        <f t="shared" si="16"/>
        <v>8.1081081081081086E-2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5"/>
        <v>0</v>
      </c>
      <c r="AB336" s="5">
        <f>IFERROR(VLOOKUP(C336,[2]Sheet1!$B:$F,5,FALSE),0)</f>
        <v>0</v>
      </c>
      <c r="AC336" s="11">
        <f>IFERROR(VLOOKUP(AE336,[3]Sheet2!$M:$O,3,FALSE),0)</f>
        <v>0</v>
      </c>
      <c r="AD336" s="11">
        <f>IFERROR(VLOOKUP(AE336,[3]Sheet2!$M:$O,2,FALSE),0)</f>
        <v>0</v>
      </c>
      <c r="AE336" s="10" t="str">
        <f t="shared" si="17"/>
        <v>76/77MEGA</v>
      </c>
      <c r="AF336" s="13">
        <f t="shared" si="16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492</v>
      </c>
      <c r="AA337" s="11">
        <f t="shared" si="15"/>
        <v>11.2</v>
      </c>
      <c r="AB337" s="5">
        <f>IFERROR(VLOOKUP(C337,[2]Sheet1!$B:$F,5,FALSE),0)</f>
        <v>108227988.80000001</v>
      </c>
      <c r="AC337" s="11">
        <f>IFERROR(VLOOKUP(AE337,[3]Sheet2!$M:$O,3,FALSE),0)</f>
        <v>0</v>
      </c>
      <c r="AD337" s="11">
        <f>IFERROR(VLOOKUP(AE337,[3]Sheet2!$M:$O,2,FALSE),0)</f>
        <v>0</v>
      </c>
      <c r="AE337" s="10" t="str">
        <f t="shared" si="17"/>
        <v>76/77NABIL</v>
      </c>
      <c r="AF337" s="13">
        <f t="shared" si="16"/>
        <v>8.943089430894309E-2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5"/>
        <v>0</v>
      </c>
      <c r="AB338" s="5">
        <f>IFERROR(VLOOKUP(C338,[2]Sheet1!$B:$F,5,FALSE),0)</f>
        <v>0</v>
      </c>
      <c r="AC338" s="11">
        <f>IFERROR(VLOOKUP(AE338,[3]Sheet2!$M:$O,3,FALSE),0)</f>
        <v>0</v>
      </c>
      <c r="AD338" s="11">
        <f>IFERROR(VLOOKUP(AE338,[3]Sheet2!$M:$O,2,FALSE),0)</f>
        <v>0</v>
      </c>
      <c r="AE338" s="10" t="str">
        <f t="shared" si="17"/>
        <v>76/77NBB</v>
      </c>
      <c r="AF338" s="13">
        <f t="shared" si="16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238</v>
      </c>
      <c r="AA339" s="11">
        <f t="shared" si="15"/>
        <v>9.9</v>
      </c>
      <c r="AB339" s="5">
        <f>IFERROR(VLOOKUP(C339,[2]Sheet1!$B:$F,5,FALSE),0)</f>
        <v>72000712.209999993</v>
      </c>
      <c r="AC339" s="11">
        <f>IFERROR(VLOOKUP(AE339,[3]Sheet2!$M:$O,3,FALSE),0)</f>
        <v>0</v>
      </c>
      <c r="AD339" s="11">
        <f>IFERROR(VLOOKUP(AE339,[3]Sheet2!$M:$O,2,FALSE),0)</f>
        <v>0</v>
      </c>
      <c r="AE339" s="10" t="str">
        <f t="shared" si="17"/>
        <v>76/77NBL</v>
      </c>
      <c r="AF339" s="13">
        <f t="shared" si="16"/>
        <v>0.10084033613445378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5"/>
        <v>0</v>
      </c>
      <c r="AB340" s="5">
        <f>IFERROR(VLOOKUP(C340,[2]Sheet1!$B:$F,5,FALSE),0)</f>
        <v>0</v>
      </c>
      <c r="AC340" s="11">
        <f>IFERROR(VLOOKUP(AE340,[3]Sheet2!$M:$O,3,FALSE),0)</f>
        <v>0</v>
      </c>
      <c r="AD340" s="11">
        <f>IFERROR(VLOOKUP(AE340,[3]Sheet2!$M:$O,2,FALSE),0)</f>
        <v>0</v>
      </c>
      <c r="AE340" s="10" t="str">
        <f t="shared" si="17"/>
        <v>76/77NCCB</v>
      </c>
      <c r="AF340" s="13">
        <f t="shared" si="16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5"/>
        <v>0</v>
      </c>
      <c r="AB341" s="5">
        <f>IFERROR(VLOOKUP(C341,[2]Sheet1!$B:$F,5,FALSE),0)</f>
        <v>0</v>
      </c>
      <c r="AC341" s="11">
        <f>IFERROR(VLOOKUP(AE341,[3]Sheet2!$M:$O,3,FALSE),0)</f>
        <v>0</v>
      </c>
      <c r="AD341" s="11">
        <f>IFERROR(VLOOKUP(AE341,[3]Sheet2!$M:$O,2,FALSE),0)</f>
        <v>0</v>
      </c>
      <c r="AE341" s="10" t="str">
        <f t="shared" si="17"/>
        <v>76/77NIB</v>
      </c>
      <c r="AF341" s="13">
        <f t="shared" si="16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324.8</v>
      </c>
      <c r="AA342" s="11">
        <f t="shared" si="15"/>
        <v>7.7</v>
      </c>
      <c r="AB342" s="5">
        <f>IFERROR(VLOOKUP(C342,[2]Sheet1!$B:$F,5,FALSE),0)</f>
        <v>73096077.810000002</v>
      </c>
      <c r="AC342" s="11">
        <f>IFERROR(VLOOKUP(AE342,[3]Sheet2!$M:$O,3,FALSE),0)</f>
        <v>0</v>
      </c>
      <c r="AD342" s="11">
        <f>IFERROR(VLOOKUP(AE342,[3]Sheet2!$M:$O,2,FALSE),0)</f>
        <v>0</v>
      </c>
      <c r="AE342" s="10" t="str">
        <f t="shared" si="17"/>
        <v>76/77NICA</v>
      </c>
      <c r="AF342" s="13">
        <f t="shared" si="16"/>
        <v>0.12931034482758622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238.8</v>
      </c>
      <c r="AA343" s="11">
        <f t="shared" si="15"/>
        <v>8.5</v>
      </c>
      <c r="AB343" s="5">
        <f>IFERROR(VLOOKUP(C343,[2]Sheet1!$B:$F,5,FALSE),0)</f>
        <v>94496702.370000005</v>
      </c>
      <c r="AC343" s="11">
        <f>IFERROR(VLOOKUP(AE343,[3]Sheet2!$M:$O,3,FALSE),0)</f>
        <v>0</v>
      </c>
      <c r="AD343" s="11">
        <f>IFERROR(VLOOKUP(AE343,[3]Sheet2!$M:$O,2,FALSE),0)</f>
        <v>0</v>
      </c>
      <c r="AE343" s="10" t="str">
        <f t="shared" si="17"/>
        <v>76/77NMB</v>
      </c>
      <c r="AF343" s="13">
        <f t="shared" si="16"/>
        <v>0.11725293132328307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261.60000000000002</v>
      </c>
      <c r="AA344" s="11">
        <f t="shared" si="15"/>
        <v>9.6999999999999993</v>
      </c>
      <c r="AB344" s="5">
        <f>IFERROR(VLOOKUP(C344,[2]Sheet1!$B:$F,5,FALSE),0)</f>
        <v>95072620.929999992</v>
      </c>
      <c r="AC344" s="11">
        <f>IFERROR(VLOOKUP(AE344,[3]Sheet2!$M:$O,3,FALSE),0)</f>
        <v>0</v>
      </c>
      <c r="AD344" s="11">
        <f>IFERROR(VLOOKUP(AE344,[3]Sheet2!$M:$O,2,FALSE),0)</f>
        <v>0</v>
      </c>
      <c r="AE344" s="10" t="str">
        <f t="shared" si="17"/>
        <v>76/77PCBL</v>
      </c>
      <c r="AF344" s="13">
        <f t="shared" si="16"/>
        <v>0.10321100917431192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317.10000000000002</v>
      </c>
      <c r="AA345" s="11">
        <f t="shared" si="15"/>
        <v>11.7</v>
      </c>
      <c r="AB345" s="5">
        <f>IFERROR(VLOOKUP(C345,[2]Sheet1!$B:$F,5,FALSE),0)</f>
        <v>66549474.460000001</v>
      </c>
      <c r="AC345" s="11">
        <f>IFERROR(VLOOKUP(AE345,[3]Sheet2!$M:$O,3,FALSE),0)</f>
        <v>0</v>
      </c>
      <c r="AD345" s="11">
        <f>IFERROR(VLOOKUP(AE345,[3]Sheet2!$M:$O,2,FALSE),0)</f>
        <v>0</v>
      </c>
      <c r="AE345" s="10" t="str">
        <f t="shared" si="17"/>
        <v>76/77SANIMA</v>
      </c>
      <c r="AF345" s="13">
        <f t="shared" si="16"/>
        <v>8.5146641438032161E-2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405</v>
      </c>
      <c r="AA346" s="11">
        <f t="shared" si="15"/>
        <v>19.3</v>
      </c>
      <c r="AB346" s="5">
        <f>IFERROR(VLOOKUP(C346,[2]Sheet1!$B:$F,5,FALSE),0)</f>
        <v>34005373.199999996</v>
      </c>
      <c r="AC346" s="11">
        <f>IFERROR(VLOOKUP(AE346,[3]Sheet2!$M:$O,3,FALSE),0)</f>
        <v>0</v>
      </c>
      <c r="AD346" s="11">
        <f>IFERROR(VLOOKUP(AE346,[3]Sheet2!$M:$O,2,FALSE),0)</f>
        <v>0</v>
      </c>
      <c r="AE346" s="10" t="str">
        <f t="shared" si="17"/>
        <v>76/77SBI</v>
      </c>
      <c r="AF346" s="13">
        <f t="shared" si="16"/>
        <v>5.185185185185185E-2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376.8</v>
      </c>
      <c r="AA347" s="11">
        <f t="shared" si="15"/>
        <v>16.399999999999999</v>
      </c>
      <c r="AB347" s="5">
        <f>IFERROR(VLOOKUP(C347,[2]Sheet1!$B:$F,5,FALSE),0)</f>
        <v>72492948.079999998</v>
      </c>
      <c r="AC347" s="11">
        <f>IFERROR(VLOOKUP(AE347,[3]Sheet2!$M:$O,3,FALSE),0)</f>
        <v>0</v>
      </c>
      <c r="AD347" s="11">
        <f>IFERROR(VLOOKUP(AE347,[3]Sheet2!$M:$O,2,FALSE),0)</f>
        <v>0</v>
      </c>
      <c r="AE347" s="10" t="str">
        <f t="shared" si="17"/>
        <v>76/77SBL</v>
      </c>
      <c r="AF347" s="13">
        <f t="shared" si="16"/>
        <v>6.1040339702760085E-2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632</v>
      </c>
      <c r="AA348" s="11">
        <f t="shared" si="15"/>
        <v>19.8</v>
      </c>
      <c r="AB348" s="5">
        <f>IFERROR(VLOOKUP(C348,[2]Sheet1!$B:$F,5,FALSE),0)</f>
        <v>27114394.41</v>
      </c>
      <c r="AC348" s="11">
        <f>IFERROR(VLOOKUP(AE348,[3]Sheet2!$M:$O,3,FALSE),0)</f>
        <v>0</v>
      </c>
      <c r="AD348" s="11">
        <f>IFERROR(VLOOKUP(AE348,[3]Sheet2!$M:$O,2,FALSE),0)</f>
        <v>0</v>
      </c>
      <c r="AE348" s="10" t="str">
        <f t="shared" si="17"/>
        <v>76/77SCB</v>
      </c>
      <c r="AF348" s="13">
        <f t="shared" si="16"/>
        <v>5.0632911392405063E-2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5"/>
        <v>0</v>
      </c>
      <c r="AB349" s="5">
        <f>IFERROR(VLOOKUP(C349,[2]Sheet1!$B:$F,5,FALSE),0)</f>
        <v>0</v>
      </c>
      <c r="AC349" s="11">
        <f>IFERROR(VLOOKUP(AE349,[3]Sheet2!$M:$O,3,FALSE),0)</f>
        <v>0</v>
      </c>
      <c r="AD349" s="11">
        <f>IFERROR(VLOOKUP(AE349,[3]Sheet2!$M:$O,2,FALSE),0)</f>
        <v>0</v>
      </c>
      <c r="AE349" s="10" t="str">
        <f t="shared" si="17"/>
        <v>76/77SRBL</v>
      </c>
      <c r="AF349" s="13">
        <f t="shared" si="16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5"/>
        <v>0</v>
      </c>
      <c r="AB350" s="5">
        <f>IFERROR(VLOOKUP(C350,[2]Sheet1!$B:$F,5,FALSE),0)</f>
        <v>0</v>
      </c>
      <c r="AC350" s="11">
        <f>IFERROR(VLOOKUP(AE350,[3]Sheet2!$M:$O,3,FALSE),0)</f>
        <v>0</v>
      </c>
      <c r="AD350" s="11">
        <f>IFERROR(VLOOKUP(AE350,[3]Sheet2!$M:$O,2,FALSE),0)</f>
        <v>0</v>
      </c>
      <c r="AE350" s="10" t="str">
        <f t="shared" si="17"/>
        <v>76/77CCBL</v>
      </c>
      <c r="AF350" s="13">
        <f t="shared" si="16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185.2</v>
      </c>
      <c r="AA351" s="11">
        <f t="shared" si="15"/>
        <v>7.7</v>
      </c>
      <c r="AB351" s="5">
        <f>IFERROR(VLOOKUP(C351,[2]Sheet1!$B:$F,5,FALSE),0)</f>
        <v>115358201</v>
      </c>
      <c r="AC351" s="11">
        <f>IFERROR(VLOOKUP(AE351,[3]Sheet2!$M:$O,3,FALSE),0)</f>
        <v>0</v>
      </c>
      <c r="AD351" s="11">
        <f>IFERROR(VLOOKUP(AE351,[3]Sheet2!$M:$O,2,FALSE),0)</f>
        <v>0</v>
      </c>
      <c r="AE351" s="10" t="str">
        <f t="shared" si="17"/>
        <v>76/77PRVU</v>
      </c>
      <c r="AF351" s="13">
        <f t="shared" si="16"/>
        <v>0.12958963282937366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5"/>
        <v>0</v>
      </c>
      <c r="AB352" s="5">
        <f>IFERROR(VLOOKUP(C352,[2]Sheet1!$B:$F,5,FALSE),0)</f>
        <v>0</v>
      </c>
      <c r="AC352" s="11">
        <f>IFERROR(VLOOKUP(AE352,[3]Sheet2!$M:$O,3,FALSE),0)</f>
        <v>0</v>
      </c>
      <c r="AD352" s="11">
        <f>IFERROR(VLOOKUP(AE352,[3]Sheet2!$M:$O,2,FALSE),0)</f>
        <v>0</v>
      </c>
      <c r="AE352" s="10" t="str">
        <f t="shared" si="17"/>
        <v>76/77BOKL</v>
      </c>
      <c r="AF352" s="13">
        <f t="shared" si="16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295</v>
      </c>
      <c r="AA353" s="11">
        <f t="shared" si="15"/>
        <v>9.8000000000000007</v>
      </c>
      <c r="AB353" s="5">
        <f>IFERROR(VLOOKUP(C353,[2]Sheet1!$B:$F,5,FALSE),0)</f>
        <v>70097044.079999998</v>
      </c>
      <c r="AC353" s="11">
        <f>IFERROR(VLOOKUP(AE353,[3]Sheet2!$M:$O,3,FALSE),0)</f>
        <v>0</v>
      </c>
      <c r="AD353" s="11">
        <f>IFERROR(VLOOKUP(AE353,[3]Sheet2!$M:$O,2,FALSE),0)</f>
        <v>0</v>
      </c>
      <c r="AE353" s="10" t="str">
        <f t="shared" si="17"/>
        <v>76/77ADBL</v>
      </c>
      <c r="AF353" s="13">
        <f t="shared" si="16"/>
        <v>0.10169491525423729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5"/>
        <v>0</v>
      </c>
      <c r="AB354" s="5">
        <f>IFERROR(VLOOKUP(C354,[2]Sheet1!$B:$F,5,FALSE),0)</f>
        <v>0</v>
      </c>
      <c r="AC354" s="11">
        <f>IFERROR(VLOOKUP(AE354,[3]Sheet2!$M:$O,3,FALSE),0)</f>
        <v>0</v>
      </c>
      <c r="AD354" s="11">
        <f>IFERROR(VLOOKUP(AE354,[3]Sheet2!$M:$O,2,FALSE),0)</f>
        <v>0</v>
      </c>
      <c r="AE354" s="10" t="str">
        <f t="shared" si="17"/>
        <v>76/77CBL</v>
      </c>
      <c r="AF354" s="13">
        <f t="shared" si="16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198.8</v>
      </c>
      <c r="AA355" s="11">
        <f t="shared" si="15"/>
        <v>12.4</v>
      </c>
      <c r="AB355" s="5">
        <f>IFERROR(VLOOKUP(C355,[2]Sheet1!$B:$F,5,FALSE),0)</f>
        <v>75998050.870000005</v>
      </c>
      <c r="AC355" s="11">
        <f>IFERROR(VLOOKUP(AE355,[3]Sheet2!$M:$O,3,FALSE),0)</f>
        <v>0</v>
      </c>
      <c r="AD355" s="11">
        <f>IFERROR(VLOOKUP(AE355,[3]Sheet2!$M:$O,2,FALSE),0)</f>
        <v>0</v>
      </c>
      <c r="AE355" s="10" t="str">
        <f t="shared" si="17"/>
        <v>76/77CZBIL</v>
      </c>
      <c r="AF355" s="13">
        <f t="shared" si="16"/>
        <v>8.0482897384305835E-2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652</v>
      </c>
      <c r="AA356" s="11">
        <f t="shared" si="15"/>
        <v>18.600000000000001</v>
      </c>
      <c r="AB356" s="5">
        <f>IFERROR(VLOOKUP(C356,[2]Sheet1!$B:$F,5,FALSE),0)</f>
        <v>56257639.959999993</v>
      </c>
      <c r="AC356" s="11">
        <f>IFERROR(VLOOKUP(AE356,[3]Sheet2!$M:$O,3,FALSE),0)</f>
        <v>0</v>
      </c>
      <c r="AD356" s="11">
        <f>IFERROR(VLOOKUP(AE356,[3]Sheet2!$M:$O,2,FALSE),0)</f>
        <v>0</v>
      </c>
      <c r="AE356" s="10" t="str">
        <f t="shared" si="17"/>
        <v>76/77EBL</v>
      </c>
      <c r="AF356" s="13">
        <f t="shared" si="16"/>
        <v>5.3680981595092027E-2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227</v>
      </c>
      <c r="AA357" s="11">
        <f t="shared" si="15"/>
        <v>12.6</v>
      </c>
      <c r="AB357" s="5">
        <f>IFERROR(VLOOKUP(C357,[2]Sheet1!$B:$F,5,FALSE),0)</f>
        <v>186767679.69999999</v>
      </c>
      <c r="AC357" s="11">
        <f>IFERROR(VLOOKUP(AE357,[3]Sheet2!$M:$O,3,FALSE),0)</f>
        <v>0</v>
      </c>
      <c r="AD357" s="11">
        <f>IFERROR(VLOOKUP(AE357,[3]Sheet2!$M:$O,2,FALSE),0)</f>
        <v>0</v>
      </c>
      <c r="AE357" s="10" t="str">
        <f t="shared" si="17"/>
        <v>76/77GBIME</v>
      </c>
      <c r="AF357" s="13">
        <f t="shared" si="16"/>
        <v>7.9295154185022032E-2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190.5</v>
      </c>
      <c r="AA358" s="11">
        <f t="shared" si="15"/>
        <v>5.0999999999999996</v>
      </c>
      <c r="AB358" s="5">
        <f>IFERROR(VLOOKUP(C358,[2]Sheet1!$B:$F,5,FALSE),0)</f>
        <v>60970488.750000007</v>
      </c>
      <c r="AC358" s="11">
        <f>IFERROR(VLOOKUP(AE358,[3]Sheet2!$M:$O,3,FALSE),0)</f>
        <v>0</v>
      </c>
      <c r="AD358" s="11">
        <f>IFERROR(VLOOKUP(AE358,[3]Sheet2!$M:$O,2,FALSE),0)</f>
        <v>0</v>
      </c>
      <c r="AE358" s="10" t="str">
        <f t="shared" si="17"/>
        <v>76/77HBL</v>
      </c>
      <c r="AF358" s="13">
        <f t="shared" si="16"/>
        <v>0.1942257217847769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179.4</v>
      </c>
      <c r="AA359" s="11">
        <f t="shared" si="15"/>
        <v>10.6</v>
      </c>
      <c r="AB359" s="5">
        <f>IFERROR(VLOOKUP(C359,[2]Sheet1!$B:$F,5,FALSE),0)</f>
        <v>128506730.66</v>
      </c>
      <c r="AC359" s="11">
        <f>IFERROR(VLOOKUP(AE359,[3]Sheet2!$M:$O,3,FALSE),0)</f>
        <v>0</v>
      </c>
      <c r="AD359" s="11">
        <f>IFERROR(VLOOKUP(AE359,[3]Sheet2!$M:$O,2,FALSE),0)</f>
        <v>0</v>
      </c>
      <c r="AE359" s="10" t="str">
        <f t="shared" si="17"/>
        <v>76/77KBL</v>
      </c>
      <c r="AF359" s="13">
        <f t="shared" si="16"/>
        <v>9.4760312151616496E-2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5"/>
        <v>0</v>
      </c>
      <c r="AB360" s="5">
        <f>IFERROR(VLOOKUP(C360,[2]Sheet1!$B:$F,5,FALSE),0)</f>
        <v>0</v>
      </c>
      <c r="AC360" s="11">
        <f>IFERROR(VLOOKUP(AE360,[3]Sheet2!$M:$O,3,FALSE),0)</f>
        <v>0</v>
      </c>
      <c r="AD360" s="11">
        <f>IFERROR(VLOOKUP(AE360,[3]Sheet2!$M:$O,2,FALSE),0)</f>
        <v>0</v>
      </c>
      <c r="AE360" s="10" t="str">
        <f t="shared" si="17"/>
        <v>76/77LBL</v>
      </c>
      <c r="AF360" s="13">
        <f t="shared" si="16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222</v>
      </c>
      <c r="AA361" s="11">
        <f t="shared" si="15"/>
        <v>11.7</v>
      </c>
      <c r="AB361" s="5">
        <f>IFERROR(VLOOKUP(C361,[2]Sheet1!$B:$F,5,FALSE),0)</f>
        <v>59222436.839999996</v>
      </c>
      <c r="AC361" s="11">
        <f>IFERROR(VLOOKUP(AE361,[3]Sheet2!$M:$O,3,FALSE),0)</f>
        <v>0</v>
      </c>
      <c r="AD361" s="11">
        <f>IFERROR(VLOOKUP(AE361,[3]Sheet2!$M:$O,2,FALSE),0)</f>
        <v>0</v>
      </c>
      <c r="AE361" s="10" t="str">
        <f t="shared" si="17"/>
        <v>76/77MBL</v>
      </c>
      <c r="AF361" s="13">
        <f t="shared" si="16"/>
        <v>8.5585585585585586E-2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5"/>
        <v>0</v>
      </c>
      <c r="AB362" s="5">
        <f>IFERROR(VLOOKUP(C362,[2]Sheet1!$B:$F,5,FALSE),0)</f>
        <v>0</v>
      </c>
      <c r="AC362" s="11">
        <f>IFERROR(VLOOKUP(AE362,[3]Sheet2!$M:$O,3,FALSE),0)</f>
        <v>0</v>
      </c>
      <c r="AD362" s="11">
        <f>IFERROR(VLOOKUP(AE362,[3]Sheet2!$M:$O,2,FALSE),0)</f>
        <v>0</v>
      </c>
      <c r="AE362" s="10" t="str">
        <f t="shared" si="17"/>
        <v>76/77MEGA</v>
      </c>
      <c r="AF362" s="13">
        <f t="shared" si="16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492</v>
      </c>
      <c r="AA363" s="11">
        <f t="shared" si="15"/>
        <v>12.3</v>
      </c>
      <c r="AB363" s="5">
        <f>IFERROR(VLOOKUP(C363,[2]Sheet1!$B:$F,5,FALSE),0)</f>
        <v>108227988.80000001</v>
      </c>
      <c r="AC363" s="11">
        <f>IFERROR(VLOOKUP(AE363,[3]Sheet2!$M:$O,3,FALSE),0)</f>
        <v>0</v>
      </c>
      <c r="AD363" s="11">
        <f>IFERROR(VLOOKUP(AE363,[3]Sheet2!$M:$O,2,FALSE),0)</f>
        <v>0</v>
      </c>
      <c r="AE363" s="10" t="str">
        <f t="shared" si="17"/>
        <v>76/77NABIL</v>
      </c>
      <c r="AF363" s="13">
        <f t="shared" si="16"/>
        <v>8.1300813008130079E-2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5"/>
        <v>0</v>
      </c>
      <c r="AB364" s="5">
        <f>IFERROR(VLOOKUP(C364,[2]Sheet1!$B:$F,5,FALSE),0)</f>
        <v>0</v>
      </c>
      <c r="AC364" s="11">
        <f>IFERROR(VLOOKUP(AE364,[3]Sheet2!$M:$O,3,FALSE),0)</f>
        <v>0</v>
      </c>
      <c r="AD364" s="11">
        <f>IFERROR(VLOOKUP(AE364,[3]Sheet2!$M:$O,2,FALSE),0)</f>
        <v>0</v>
      </c>
      <c r="AE364" s="10" t="str">
        <f t="shared" si="17"/>
        <v>76/77NBB</v>
      </c>
      <c r="AF364" s="13">
        <f t="shared" si="16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238</v>
      </c>
      <c r="AA365" s="11">
        <f t="shared" si="15"/>
        <v>8.5</v>
      </c>
      <c r="AB365" s="5">
        <f>IFERROR(VLOOKUP(C365,[2]Sheet1!$B:$F,5,FALSE),0)</f>
        <v>72000712.209999993</v>
      </c>
      <c r="AC365" s="11">
        <f>IFERROR(VLOOKUP(AE365,[3]Sheet2!$M:$O,3,FALSE),0)</f>
        <v>0</v>
      </c>
      <c r="AD365" s="11">
        <f>IFERROR(VLOOKUP(AE365,[3]Sheet2!$M:$O,2,FALSE),0)</f>
        <v>0</v>
      </c>
      <c r="AE365" s="10" t="str">
        <f t="shared" si="17"/>
        <v>76/77NBL</v>
      </c>
      <c r="AF365" s="13">
        <f t="shared" si="16"/>
        <v>0.11764705882352941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5"/>
        <v>0</v>
      </c>
      <c r="AB366" s="5">
        <f>IFERROR(VLOOKUP(C366,[2]Sheet1!$B:$F,5,FALSE),0)</f>
        <v>0</v>
      </c>
      <c r="AC366" s="11">
        <f>IFERROR(VLOOKUP(AE366,[3]Sheet2!$M:$O,3,FALSE),0)</f>
        <v>0</v>
      </c>
      <c r="AD366" s="11">
        <f>IFERROR(VLOOKUP(AE366,[3]Sheet2!$M:$O,2,FALSE),0)</f>
        <v>0</v>
      </c>
      <c r="AE366" s="10" t="str">
        <f t="shared" si="17"/>
        <v>76/77NCCB</v>
      </c>
      <c r="AF366" s="13">
        <f t="shared" si="16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5"/>
        <v>0</v>
      </c>
      <c r="AB367" s="5">
        <f>IFERROR(VLOOKUP(C367,[2]Sheet1!$B:$F,5,FALSE),0)</f>
        <v>0</v>
      </c>
      <c r="AC367" s="11">
        <f>IFERROR(VLOOKUP(AE367,[3]Sheet2!$M:$O,3,FALSE),0)</f>
        <v>0</v>
      </c>
      <c r="AD367" s="11">
        <f>IFERROR(VLOOKUP(AE367,[3]Sheet2!$M:$O,2,FALSE),0)</f>
        <v>0</v>
      </c>
      <c r="AE367" s="10" t="str">
        <f t="shared" si="17"/>
        <v>76/77NIB</v>
      </c>
      <c r="AF367" s="13">
        <f t="shared" si="16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324.8</v>
      </c>
      <c r="AA368" s="11">
        <f t="shared" si="15"/>
        <v>7.9</v>
      </c>
      <c r="AB368" s="5">
        <f>IFERROR(VLOOKUP(C368,[2]Sheet1!$B:$F,5,FALSE),0)</f>
        <v>73096077.810000002</v>
      </c>
      <c r="AC368" s="11">
        <f>IFERROR(VLOOKUP(AE368,[3]Sheet2!$M:$O,3,FALSE),0)</f>
        <v>0</v>
      </c>
      <c r="AD368" s="11">
        <f>IFERROR(VLOOKUP(AE368,[3]Sheet2!$M:$O,2,FALSE),0)</f>
        <v>0</v>
      </c>
      <c r="AE368" s="10" t="str">
        <f t="shared" si="17"/>
        <v>76/77NICA</v>
      </c>
      <c r="AF368" s="13">
        <f t="shared" si="16"/>
        <v>0.12623152709359606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238.8</v>
      </c>
      <c r="AA369" s="11">
        <f t="shared" si="15"/>
        <v>10.4</v>
      </c>
      <c r="AB369" s="5">
        <f>IFERROR(VLOOKUP(C369,[2]Sheet1!$B:$F,5,FALSE),0)</f>
        <v>94496702.370000005</v>
      </c>
      <c r="AC369" s="11">
        <f>IFERROR(VLOOKUP(AE369,[3]Sheet2!$M:$O,3,FALSE),0)</f>
        <v>0</v>
      </c>
      <c r="AD369" s="11">
        <f>IFERROR(VLOOKUP(AE369,[3]Sheet2!$M:$O,2,FALSE),0)</f>
        <v>0</v>
      </c>
      <c r="AE369" s="10" t="str">
        <f t="shared" si="17"/>
        <v>76/77NMB</v>
      </c>
      <c r="AF369" s="13">
        <f t="shared" si="16"/>
        <v>9.6314907872696809E-2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261.60000000000002</v>
      </c>
      <c r="AA370" s="11">
        <f t="shared" si="15"/>
        <v>11.4</v>
      </c>
      <c r="AB370" s="5">
        <f>IFERROR(VLOOKUP(C370,[2]Sheet1!$B:$F,5,FALSE),0)</f>
        <v>95072620.929999992</v>
      </c>
      <c r="AC370" s="11">
        <f>IFERROR(VLOOKUP(AE370,[3]Sheet2!$M:$O,3,FALSE),0)</f>
        <v>0</v>
      </c>
      <c r="AD370" s="11">
        <f>IFERROR(VLOOKUP(AE370,[3]Sheet2!$M:$O,2,FALSE),0)</f>
        <v>0</v>
      </c>
      <c r="AE370" s="10" t="str">
        <f t="shared" si="17"/>
        <v>76/77PCBL</v>
      </c>
      <c r="AF370" s="13">
        <f t="shared" si="16"/>
        <v>8.7920489296636081E-2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317.10000000000002</v>
      </c>
      <c r="AA371" s="11">
        <f t="shared" si="15"/>
        <v>12.2</v>
      </c>
      <c r="AB371" s="5">
        <f>IFERROR(VLOOKUP(C371,[2]Sheet1!$B:$F,5,FALSE),0)</f>
        <v>66549474.460000001</v>
      </c>
      <c r="AC371" s="11">
        <f>IFERROR(VLOOKUP(AE371,[3]Sheet2!$M:$O,3,FALSE),0)</f>
        <v>0</v>
      </c>
      <c r="AD371" s="11">
        <f>IFERROR(VLOOKUP(AE371,[3]Sheet2!$M:$O,2,FALSE),0)</f>
        <v>0</v>
      </c>
      <c r="AE371" s="10" t="str">
        <f t="shared" si="17"/>
        <v>76/77SANIMA</v>
      </c>
      <c r="AF371" s="13">
        <f t="shared" si="16"/>
        <v>8.1993062125512453E-2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405</v>
      </c>
      <c r="AA372" s="11">
        <f t="shared" si="15"/>
        <v>18.399999999999999</v>
      </c>
      <c r="AB372" s="5">
        <f>IFERROR(VLOOKUP(C372,[2]Sheet1!$B:$F,5,FALSE),0)</f>
        <v>34005373.199999996</v>
      </c>
      <c r="AC372" s="11">
        <f>IFERROR(VLOOKUP(AE372,[3]Sheet2!$M:$O,3,FALSE),0)</f>
        <v>0</v>
      </c>
      <c r="AD372" s="11">
        <f>IFERROR(VLOOKUP(AE372,[3]Sheet2!$M:$O,2,FALSE),0)</f>
        <v>0</v>
      </c>
      <c r="AE372" s="10" t="str">
        <f t="shared" si="17"/>
        <v>76/77SBI</v>
      </c>
      <c r="AF372" s="13">
        <f t="shared" si="16"/>
        <v>5.4320987654320987E-2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376.8</v>
      </c>
      <c r="AA373" s="11">
        <f t="shared" si="15"/>
        <v>17.899999999999999</v>
      </c>
      <c r="AB373" s="5">
        <f>IFERROR(VLOOKUP(C373,[2]Sheet1!$B:$F,5,FALSE),0)</f>
        <v>72492948.079999998</v>
      </c>
      <c r="AC373" s="11">
        <f>IFERROR(VLOOKUP(AE373,[3]Sheet2!$M:$O,3,FALSE),0)</f>
        <v>0</v>
      </c>
      <c r="AD373" s="11">
        <f>IFERROR(VLOOKUP(AE373,[3]Sheet2!$M:$O,2,FALSE),0)</f>
        <v>0</v>
      </c>
      <c r="AE373" s="10" t="str">
        <f t="shared" si="17"/>
        <v>76/77SBL</v>
      </c>
      <c r="AF373" s="13">
        <f t="shared" si="16"/>
        <v>5.5732484076433123E-2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632</v>
      </c>
      <c r="AA374" s="11">
        <f t="shared" si="15"/>
        <v>20.399999999999999</v>
      </c>
      <c r="AB374" s="5">
        <f>IFERROR(VLOOKUP(C374,[2]Sheet1!$B:$F,5,FALSE),0)</f>
        <v>27114394.41</v>
      </c>
      <c r="AC374" s="11">
        <f>IFERROR(VLOOKUP(AE374,[3]Sheet2!$M:$O,3,FALSE),0)</f>
        <v>0</v>
      </c>
      <c r="AD374" s="11">
        <f>IFERROR(VLOOKUP(AE374,[3]Sheet2!$M:$O,2,FALSE),0)</f>
        <v>0</v>
      </c>
      <c r="AE374" s="10" t="str">
        <f t="shared" si="17"/>
        <v>76/77SCB</v>
      </c>
      <c r="AF374" s="13">
        <f t="shared" si="16"/>
        <v>4.9050632911392403E-2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5"/>
        <v>0</v>
      </c>
      <c r="AB375" s="5">
        <f>IFERROR(VLOOKUP(C375,[2]Sheet1!$B:$F,5,FALSE),0)</f>
        <v>0</v>
      </c>
      <c r="AC375" s="11">
        <f>IFERROR(VLOOKUP(AE375,[3]Sheet2!$M:$O,3,FALSE),0)</f>
        <v>0</v>
      </c>
      <c r="AD375" s="11">
        <f>IFERROR(VLOOKUP(AE375,[3]Sheet2!$M:$O,2,FALSE),0)</f>
        <v>0</v>
      </c>
      <c r="AE375" s="10" t="str">
        <f t="shared" si="17"/>
        <v>76/77SRBL</v>
      </c>
      <c r="AF375" s="13">
        <f t="shared" si="16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5"/>
        <v>0</v>
      </c>
      <c r="AB376" s="5">
        <f>IFERROR(VLOOKUP(C376,[2]Sheet1!$B:$F,5,FALSE),0)</f>
        <v>0</v>
      </c>
      <c r="AC376" s="11">
        <f>IFERROR(VLOOKUP(AE376,[3]Sheet2!$M:$O,3,FALSE),0)</f>
        <v>0</v>
      </c>
      <c r="AD376" s="11">
        <f>IFERROR(VLOOKUP(AE376,[3]Sheet2!$M:$O,2,FALSE),0)</f>
        <v>0</v>
      </c>
      <c r="AE376" s="10" t="str">
        <f t="shared" si="17"/>
        <v>76/77CCBL</v>
      </c>
      <c r="AF376" s="13">
        <f t="shared" si="16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185.2</v>
      </c>
      <c r="AA377" s="11">
        <f t="shared" si="15"/>
        <v>8.8000000000000007</v>
      </c>
      <c r="AB377" s="5">
        <f>IFERROR(VLOOKUP(C377,[2]Sheet1!$B:$F,5,FALSE),0)</f>
        <v>115358201</v>
      </c>
      <c r="AC377" s="11">
        <f>IFERROR(VLOOKUP(AE377,[3]Sheet2!$M:$O,3,FALSE),0)</f>
        <v>0</v>
      </c>
      <c r="AD377" s="11">
        <f>IFERROR(VLOOKUP(AE377,[3]Sheet2!$M:$O,2,FALSE),0)</f>
        <v>0</v>
      </c>
      <c r="AE377" s="10" t="str">
        <f t="shared" si="17"/>
        <v>76/77PRVU</v>
      </c>
      <c r="AF377" s="13">
        <f t="shared" si="16"/>
        <v>0.11339092872570194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5"/>
        <v>0</v>
      </c>
      <c r="AB378" s="5">
        <f>IFERROR(VLOOKUP(C378,[2]Sheet1!$B:$F,5,FALSE),0)</f>
        <v>0</v>
      </c>
      <c r="AC378" s="11">
        <f>IFERROR(VLOOKUP(AE378,[3]Sheet2!$M:$O,3,FALSE),0)</f>
        <v>0</v>
      </c>
      <c r="AD378" s="11">
        <f>IFERROR(VLOOKUP(AE378,[3]Sheet2!$M:$O,2,FALSE),0)</f>
        <v>0</v>
      </c>
      <c r="AE378" s="10" t="str">
        <f t="shared" si="17"/>
        <v>76/77BOKL</v>
      </c>
      <c r="AF378" s="13">
        <f t="shared" si="16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295</v>
      </c>
      <c r="AA379" s="11">
        <f t="shared" si="15"/>
        <v>11.8</v>
      </c>
      <c r="AB379" s="5">
        <f>IFERROR(VLOOKUP(C379,[2]Sheet1!$B:$F,5,FALSE),0)</f>
        <v>70097044.079999998</v>
      </c>
      <c r="AC379" s="11">
        <f>IFERROR(VLOOKUP(AE379,[3]Sheet2!$M:$O,3,FALSE),0)</f>
        <v>0</v>
      </c>
      <c r="AD379" s="11">
        <f>IFERROR(VLOOKUP(AE379,[3]Sheet2!$M:$O,2,FALSE),0)</f>
        <v>0</v>
      </c>
      <c r="AE379" s="10" t="str">
        <f t="shared" si="17"/>
        <v>76/77ADBL</v>
      </c>
      <c r="AF379" s="13">
        <f t="shared" si="16"/>
        <v>8.4745762711864403E-2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5"/>
        <v>0</v>
      </c>
      <c r="AB380" s="5">
        <f>IFERROR(VLOOKUP(C380,[2]Sheet1!$B:$F,5,FALSE),0)</f>
        <v>0</v>
      </c>
      <c r="AC380" s="11">
        <f>IFERROR(VLOOKUP(AE380,[3]Sheet2!$M:$O,3,FALSE),0)</f>
        <v>0</v>
      </c>
      <c r="AD380" s="11">
        <f>IFERROR(VLOOKUP(AE380,[3]Sheet2!$M:$O,2,FALSE),0)</f>
        <v>0</v>
      </c>
      <c r="AE380" s="10" t="str">
        <f t="shared" si="17"/>
        <v>76/77CBL</v>
      </c>
      <c r="AF380" s="13">
        <f t="shared" si="16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198.8</v>
      </c>
      <c r="AA381" s="11">
        <f t="shared" si="15"/>
        <v>11.7</v>
      </c>
      <c r="AB381" s="5">
        <f>IFERROR(VLOOKUP(C381,[2]Sheet1!$B:$F,5,FALSE),0)</f>
        <v>75998050.870000005</v>
      </c>
      <c r="AC381" s="11">
        <f>IFERROR(VLOOKUP(AE381,[3]Sheet2!$M:$O,3,FALSE),0)</f>
        <v>0</v>
      </c>
      <c r="AD381" s="11">
        <f>IFERROR(VLOOKUP(AE381,[3]Sheet2!$M:$O,2,FALSE),0)</f>
        <v>0</v>
      </c>
      <c r="AE381" s="10" t="str">
        <f t="shared" si="17"/>
        <v>76/77CZBIL</v>
      </c>
      <c r="AF381" s="13">
        <f t="shared" si="16"/>
        <v>8.5513078470824941E-2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652</v>
      </c>
      <c r="AA382" s="11">
        <f t="shared" si="15"/>
        <v>17.600000000000001</v>
      </c>
      <c r="AB382" s="5">
        <f>IFERROR(VLOOKUP(C382,[2]Sheet1!$B:$F,5,FALSE),0)</f>
        <v>56257639.959999993</v>
      </c>
      <c r="AC382" s="11">
        <f>IFERROR(VLOOKUP(AE382,[3]Sheet2!$M:$O,3,FALSE),0)</f>
        <v>0</v>
      </c>
      <c r="AD382" s="11">
        <f>IFERROR(VLOOKUP(AE382,[3]Sheet2!$M:$O,2,FALSE),0)</f>
        <v>0</v>
      </c>
      <c r="AE382" s="10" t="str">
        <f t="shared" si="17"/>
        <v>76/77EBL</v>
      </c>
      <c r="AF382" s="13">
        <f t="shared" si="16"/>
        <v>5.674846625766871E-2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227</v>
      </c>
      <c r="AA383" s="11">
        <f t="shared" si="15"/>
        <v>11.9</v>
      </c>
      <c r="AB383" s="5">
        <f>IFERROR(VLOOKUP(C383,[2]Sheet1!$B:$F,5,FALSE),0)</f>
        <v>186767679.69999999</v>
      </c>
      <c r="AC383" s="11">
        <f>IFERROR(VLOOKUP(AE383,[3]Sheet2!$M:$O,3,FALSE),0)</f>
        <v>0</v>
      </c>
      <c r="AD383" s="11">
        <f>IFERROR(VLOOKUP(AE383,[3]Sheet2!$M:$O,2,FALSE),0)</f>
        <v>0</v>
      </c>
      <c r="AE383" s="10" t="str">
        <f t="shared" si="17"/>
        <v>76/77GBIME</v>
      </c>
      <c r="AF383" s="13">
        <f t="shared" si="16"/>
        <v>8.3700440528634359E-2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190.5</v>
      </c>
      <c r="AA384" s="11">
        <f t="shared" si="15"/>
        <v>5.8</v>
      </c>
      <c r="AB384" s="5">
        <f>IFERROR(VLOOKUP(C384,[2]Sheet1!$B:$F,5,FALSE),0)</f>
        <v>60970488.750000007</v>
      </c>
      <c r="AC384" s="11">
        <f>IFERROR(VLOOKUP(AE384,[3]Sheet2!$M:$O,3,FALSE),0)</f>
        <v>0</v>
      </c>
      <c r="AD384" s="11">
        <f>IFERROR(VLOOKUP(AE384,[3]Sheet2!$M:$O,2,FALSE),0)</f>
        <v>0</v>
      </c>
      <c r="AE384" s="10" t="str">
        <f t="shared" si="17"/>
        <v>76/77HBL</v>
      </c>
      <c r="AF384" s="13">
        <f t="shared" si="16"/>
        <v>0.17322834645669291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179.4</v>
      </c>
      <c r="AA385" s="11">
        <f t="shared" si="15"/>
        <v>12.8</v>
      </c>
      <c r="AB385" s="5">
        <f>IFERROR(VLOOKUP(C385,[2]Sheet1!$B:$F,5,FALSE),0)</f>
        <v>128506730.66</v>
      </c>
      <c r="AC385" s="11">
        <f>IFERROR(VLOOKUP(AE385,[3]Sheet2!$M:$O,3,FALSE),0)</f>
        <v>0</v>
      </c>
      <c r="AD385" s="11">
        <f>IFERROR(VLOOKUP(AE385,[3]Sheet2!$M:$O,2,FALSE),0)</f>
        <v>0</v>
      </c>
      <c r="AE385" s="10" t="str">
        <f t="shared" si="17"/>
        <v>76/77KBL</v>
      </c>
      <c r="AF385" s="13">
        <f t="shared" si="16"/>
        <v>7.8037904124860641E-2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5"/>
        <v>0</v>
      </c>
      <c r="AB386" s="5">
        <f>IFERROR(VLOOKUP(C386,[2]Sheet1!$B:$F,5,FALSE),0)</f>
        <v>0</v>
      </c>
      <c r="AC386" s="11">
        <f>IFERROR(VLOOKUP(AE386,[3]Sheet2!$M:$O,3,FALSE),0)</f>
        <v>0</v>
      </c>
      <c r="AD386" s="11">
        <f>IFERROR(VLOOKUP(AE386,[3]Sheet2!$M:$O,2,FALSE),0)</f>
        <v>0</v>
      </c>
      <c r="AE386" s="10" t="str">
        <f t="shared" si="17"/>
        <v>76/77LBL</v>
      </c>
      <c r="AF386" s="13">
        <f t="shared" si="16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222</v>
      </c>
      <c r="AA387" s="11">
        <f t="shared" ref="AA387:AA450" si="18">ROUND(IFERROR(Z387/M387,0),1)</f>
        <v>12.3</v>
      </c>
      <c r="AB387" s="5">
        <f>IFERROR(VLOOKUP(C387,[2]Sheet1!$B:$F,5,FALSE),0)</f>
        <v>59222436.839999996</v>
      </c>
      <c r="AC387" s="11">
        <f>IFERROR(VLOOKUP(AE387,[3]Sheet2!$M:$O,3,FALSE),0)</f>
        <v>0</v>
      </c>
      <c r="AD387" s="11">
        <f>IFERROR(VLOOKUP(AE387,[3]Sheet2!$M:$O,2,FALSE),0)</f>
        <v>0</v>
      </c>
      <c r="AE387" s="10" t="str">
        <f t="shared" si="17"/>
        <v>76/77MBL</v>
      </c>
      <c r="AF387" s="13">
        <f t="shared" ref="AF387:AF450" si="19">IFERROR(M387/Z387,0)</f>
        <v>8.1081081081081086E-2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8"/>
        <v>0</v>
      </c>
      <c r="AB388" s="5">
        <f>IFERROR(VLOOKUP(C388,[2]Sheet1!$B:$F,5,FALSE),0)</f>
        <v>0</v>
      </c>
      <c r="AC388" s="11">
        <f>IFERROR(VLOOKUP(AE388,[3]Sheet2!$M:$O,3,FALSE),0)</f>
        <v>0</v>
      </c>
      <c r="AD388" s="11">
        <f>IFERROR(VLOOKUP(AE388,[3]Sheet2!$M:$O,2,FALSE),0)</f>
        <v>0</v>
      </c>
      <c r="AE388" s="10" t="str">
        <f t="shared" ref="AE388:AE451" si="20">B388&amp;C388</f>
        <v>76/77MEGA</v>
      </c>
      <c r="AF388" s="13">
        <f t="shared" si="19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492</v>
      </c>
      <c r="AA389" s="11">
        <f t="shared" si="18"/>
        <v>11.7</v>
      </c>
      <c r="AB389" s="5">
        <f>IFERROR(VLOOKUP(C389,[2]Sheet1!$B:$F,5,FALSE),0)</f>
        <v>108227988.80000001</v>
      </c>
      <c r="AC389" s="11">
        <f>IFERROR(VLOOKUP(AE389,[3]Sheet2!$M:$O,3,FALSE),0)</f>
        <v>0</v>
      </c>
      <c r="AD389" s="11">
        <f>IFERROR(VLOOKUP(AE389,[3]Sheet2!$M:$O,2,FALSE),0)</f>
        <v>0</v>
      </c>
      <c r="AE389" s="10" t="str">
        <f t="shared" si="20"/>
        <v>76/77NABIL</v>
      </c>
      <c r="AF389" s="13">
        <f t="shared" si="19"/>
        <v>8.5365853658536592E-2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8"/>
        <v>0</v>
      </c>
      <c r="AB390" s="5">
        <f>IFERROR(VLOOKUP(C390,[2]Sheet1!$B:$F,5,FALSE),0)</f>
        <v>0</v>
      </c>
      <c r="AC390" s="11">
        <f>IFERROR(VLOOKUP(AE390,[3]Sheet2!$M:$O,3,FALSE),0)</f>
        <v>0</v>
      </c>
      <c r="AD390" s="11">
        <f>IFERROR(VLOOKUP(AE390,[3]Sheet2!$M:$O,2,FALSE),0)</f>
        <v>0</v>
      </c>
      <c r="AE390" s="10" t="str">
        <f t="shared" si="20"/>
        <v>76/77NBB</v>
      </c>
      <c r="AF390" s="13">
        <f t="shared" si="19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238</v>
      </c>
      <c r="AA391" s="11">
        <f t="shared" si="18"/>
        <v>9.9</v>
      </c>
      <c r="AB391" s="5">
        <f>IFERROR(VLOOKUP(C391,[2]Sheet1!$B:$F,5,FALSE),0)</f>
        <v>72000712.209999993</v>
      </c>
      <c r="AC391" s="11">
        <f>IFERROR(VLOOKUP(AE391,[3]Sheet2!$M:$O,3,FALSE),0)</f>
        <v>0</v>
      </c>
      <c r="AD391" s="11">
        <f>IFERROR(VLOOKUP(AE391,[3]Sheet2!$M:$O,2,FALSE),0)</f>
        <v>0</v>
      </c>
      <c r="AE391" s="10" t="str">
        <f t="shared" si="20"/>
        <v>76/77NBL</v>
      </c>
      <c r="AF391" s="13">
        <f t="shared" si="19"/>
        <v>0.10084033613445378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8"/>
        <v>0</v>
      </c>
      <c r="AB392" s="5">
        <f>IFERROR(VLOOKUP(C392,[2]Sheet1!$B:$F,5,FALSE),0)</f>
        <v>0</v>
      </c>
      <c r="AC392" s="11">
        <f>IFERROR(VLOOKUP(AE392,[3]Sheet2!$M:$O,3,FALSE),0)</f>
        <v>0</v>
      </c>
      <c r="AD392" s="11">
        <f>IFERROR(VLOOKUP(AE392,[3]Sheet2!$M:$O,2,FALSE),0)</f>
        <v>0</v>
      </c>
      <c r="AE392" s="10" t="str">
        <f t="shared" si="20"/>
        <v>76/77NCCB</v>
      </c>
      <c r="AF392" s="13">
        <f t="shared" si="19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8"/>
        <v>0</v>
      </c>
      <c r="AB393" s="5">
        <f>IFERROR(VLOOKUP(C393,[2]Sheet1!$B:$F,5,FALSE),0)</f>
        <v>0</v>
      </c>
      <c r="AC393" s="11">
        <f>IFERROR(VLOOKUP(AE393,[3]Sheet2!$M:$O,3,FALSE),0)</f>
        <v>0</v>
      </c>
      <c r="AD393" s="11">
        <f>IFERROR(VLOOKUP(AE393,[3]Sheet2!$M:$O,2,FALSE),0)</f>
        <v>0</v>
      </c>
      <c r="AE393" s="10" t="str">
        <f t="shared" si="20"/>
        <v>76/77NIB</v>
      </c>
      <c r="AF393" s="13">
        <f t="shared" si="19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324.8</v>
      </c>
      <c r="AA394" s="11">
        <f t="shared" si="18"/>
        <v>9.6</v>
      </c>
      <c r="AB394" s="5">
        <f>IFERROR(VLOOKUP(C394,[2]Sheet1!$B:$F,5,FALSE),0)</f>
        <v>73096077.810000002</v>
      </c>
      <c r="AC394" s="11">
        <f>IFERROR(VLOOKUP(AE394,[3]Sheet2!$M:$O,3,FALSE),0)</f>
        <v>0</v>
      </c>
      <c r="AD394" s="11">
        <f>IFERROR(VLOOKUP(AE394,[3]Sheet2!$M:$O,2,FALSE),0)</f>
        <v>0</v>
      </c>
      <c r="AE394" s="10" t="str">
        <f t="shared" si="20"/>
        <v>76/77NICA</v>
      </c>
      <c r="AF394" s="13">
        <f t="shared" si="19"/>
        <v>0.10467980295566502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238.8</v>
      </c>
      <c r="AA395" s="11">
        <f t="shared" si="18"/>
        <v>13.3</v>
      </c>
      <c r="AB395" s="5">
        <f>IFERROR(VLOOKUP(C395,[2]Sheet1!$B:$F,5,FALSE),0)</f>
        <v>94496702.370000005</v>
      </c>
      <c r="AC395" s="11">
        <f>IFERROR(VLOOKUP(AE395,[3]Sheet2!$M:$O,3,FALSE),0)</f>
        <v>0</v>
      </c>
      <c r="AD395" s="11">
        <f>IFERROR(VLOOKUP(AE395,[3]Sheet2!$M:$O,2,FALSE),0)</f>
        <v>0</v>
      </c>
      <c r="AE395" s="10" t="str">
        <f t="shared" si="20"/>
        <v>76/77NMB</v>
      </c>
      <c r="AF395" s="13">
        <f t="shared" si="19"/>
        <v>7.5376884422110546E-2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261.60000000000002</v>
      </c>
      <c r="AA396" s="11">
        <f t="shared" si="18"/>
        <v>13.8</v>
      </c>
      <c r="AB396" s="5">
        <f>IFERROR(VLOOKUP(C396,[2]Sheet1!$B:$F,5,FALSE),0)</f>
        <v>95072620.929999992</v>
      </c>
      <c r="AC396" s="11">
        <f>IFERROR(VLOOKUP(AE396,[3]Sheet2!$M:$O,3,FALSE),0)</f>
        <v>0</v>
      </c>
      <c r="AD396" s="11">
        <f>IFERROR(VLOOKUP(AE396,[3]Sheet2!$M:$O,2,FALSE),0)</f>
        <v>0</v>
      </c>
      <c r="AE396" s="10" t="str">
        <f t="shared" si="20"/>
        <v>76/77PCBL</v>
      </c>
      <c r="AF396" s="13">
        <f t="shared" si="19"/>
        <v>7.2629969418960244E-2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317.10000000000002</v>
      </c>
      <c r="AA397" s="11">
        <f t="shared" si="18"/>
        <v>12.7</v>
      </c>
      <c r="AB397" s="5">
        <f>IFERROR(VLOOKUP(C397,[2]Sheet1!$B:$F,5,FALSE),0)</f>
        <v>66549474.460000001</v>
      </c>
      <c r="AC397" s="11">
        <f>IFERROR(VLOOKUP(AE397,[3]Sheet2!$M:$O,3,FALSE),0)</f>
        <v>0</v>
      </c>
      <c r="AD397" s="11">
        <f>IFERROR(VLOOKUP(AE397,[3]Sheet2!$M:$O,2,FALSE),0)</f>
        <v>0</v>
      </c>
      <c r="AE397" s="10" t="str">
        <f t="shared" si="20"/>
        <v>76/77SANIMA</v>
      </c>
      <c r="AF397" s="13">
        <f t="shared" si="19"/>
        <v>7.8839482812992745E-2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405</v>
      </c>
      <c r="AA398" s="11">
        <f t="shared" si="18"/>
        <v>19.3</v>
      </c>
      <c r="AB398" s="5">
        <f>IFERROR(VLOOKUP(C398,[2]Sheet1!$B:$F,5,FALSE),0)</f>
        <v>34005373.199999996</v>
      </c>
      <c r="AC398" s="11">
        <f>IFERROR(VLOOKUP(AE398,[3]Sheet2!$M:$O,3,FALSE),0)</f>
        <v>0</v>
      </c>
      <c r="AD398" s="11">
        <f>IFERROR(VLOOKUP(AE398,[3]Sheet2!$M:$O,2,FALSE),0)</f>
        <v>0</v>
      </c>
      <c r="AE398" s="10" t="str">
        <f t="shared" si="20"/>
        <v>76/77SBI</v>
      </c>
      <c r="AF398" s="13">
        <f t="shared" si="19"/>
        <v>5.185185185185185E-2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376.8</v>
      </c>
      <c r="AA399" s="11">
        <f t="shared" si="18"/>
        <v>20.9</v>
      </c>
      <c r="AB399" s="5">
        <f>IFERROR(VLOOKUP(C399,[2]Sheet1!$B:$F,5,FALSE),0)</f>
        <v>72492948.079999998</v>
      </c>
      <c r="AC399" s="11">
        <f>IFERROR(VLOOKUP(AE399,[3]Sheet2!$M:$O,3,FALSE),0)</f>
        <v>0</v>
      </c>
      <c r="AD399" s="11">
        <f>IFERROR(VLOOKUP(AE399,[3]Sheet2!$M:$O,2,FALSE),0)</f>
        <v>0</v>
      </c>
      <c r="AE399" s="10" t="str">
        <f t="shared" si="20"/>
        <v>76/77SBL</v>
      </c>
      <c r="AF399" s="13">
        <f t="shared" si="19"/>
        <v>4.7770700636942671E-2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632</v>
      </c>
      <c r="AA400" s="11">
        <f t="shared" si="18"/>
        <v>21.1</v>
      </c>
      <c r="AB400" s="5">
        <f>IFERROR(VLOOKUP(C400,[2]Sheet1!$B:$F,5,FALSE),0)</f>
        <v>27114394.41</v>
      </c>
      <c r="AC400" s="11">
        <f>IFERROR(VLOOKUP(AE400,[3]Sheet2!$M:$O,3,FALSE),0)</f>
        <v>0</v>
      </c>
      <c r="AD400" s="11">
        <f>IFERROR(VLOOKUP(AE400,[3]Sheet2!$M:$O,2,FALSE),0)</f>
        <v>0</v>
      </c>
      <c r="AE400" s="10" t="str">
        <f t="shared" si="20"/>
        <v>76/77SCB</v>
      </c>
      <c r="AF400" s="13">
        <f t="shared" si="19"/>
        <v>4.746835443037975E-2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8"/>
        <v>0</v>
      </c>
      <c r="AB401" s="5">
        <f>IFERROR(VLOOKUP(C401,[2]Sheet1!$B:$F,5,FALSE),0)</f>
        <v>0</v>
      </c>
      <c r="AC401" s="11">
        <f>IFERROR(VLOOKUP(AE401,[3]Sheet2!$M:$O,3,FALSE),0)</f>
        <v>0</v>
      </c>
      <c r="AD401" s="11">
        <f>IFERROR(VLOOKUP(AE401,[3]Sheet2!$M:$O,2,FALSE),0)</f>
        <v>0</v>
      </c>
      <c r="AE401" s="10" t="str">
        <f t="shared" si="20"/>
        <v>76/77SRBL</v>
      </c>
      <c r="AF401" s="13">
        <f t="shared" si="19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8"/>
        <v>0</v>
      </c>
      <c r="AB402" s="5">
        <f>IFERROR(VLOOKUP(C402,[2]Sheet1!$B:$F,5,FALSE),0)</f>
        <v>0</v>
      </c>
      <c r="AC402" s="11">
        <f>IFERROR(VLOOKUP(AE402,[3]Sheet2!$M:$O,3,FALSE),0)</f>
        <v>0</v>
      </c>
      <c r="AD402" s="11">
        <f>IFERROR(VLOOKUP(AE402,[3]Sheet2!$M:$O,2,FALSE),0)</f>
        <v>0</v>
      </c>
      <c r="AE402" s="10" t="str">
        <f t="shared" si="20"/>
        <v>76/77CCBL</v>
      </c>
      <c r="AF402" s="13">
        <f t="shared" si="19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185.2</v>
      </c>
      <c r="AA403" s="11">
        <f t="shared" si="18"/>
        <v>9.6999999999999993</v>
      </c>
      <c r="AB403" s="5">
        <f>IFERROR(VLOOKUP(C403,[2]Sheet1!$B:$F,5,FALSE),0)</f>
        <v>115358201</v>
      </c>
      <c r="AC403" s="11">
        <f>IFERROR(VLOOKUP(AE403,[3]Sheet2!$M:$O,3,FALSE),0)</f>
        <v>0</v>
      </c>
      <c r="AD403" s="11">
        <f>IFERROR(VLOOKUP(AE403,[3]Sheet2!$M:$O,2,FALSE),0)</f>
        <v>0</v>
      </c>
      <c r="AE403" s="10" t="str">
        <f t="shared" si="20"/>
        <v>76/77PRVU</v>
      </c>
      <c r="AF403" s="13">
        <f t="shared" si="19"/>
        <v>0.10259179265658748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8"/>
        <v>0</v>
      </c>
      <c r="AB404" s="5">
        <f>IFERROR(VLOOKUP(C404,[2]Sheet1!$B:$F,5,FALSE),0)</f>
        <v>0</v>
      </c>
      <c r="AC404" s="11">
        <f>IFERROR(VLOOKUP(AE404,[3]Sheet2!$M:$O,3,FALSE),0)</f>
        <v>0</v>
      </c>
      <c r="AD404" s="11">
        <f>IFERROR(VLOOKUP(AE404,[3]Sheet2!$M:$O,2,FALSE),0)</f>
        <v>0</v>
      </c>
      <c r="AE404" s="10" t="str">
        <f t="shared" si="20"/>
        <v>76/77BOKL</v>
      </c>
      <c r="AF404" s="13">
        <f t="shared" si="19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295</v>
      </c>
      <c r="AA405" s="11">
        <f t="shared" si="18"/>
        <v>8.9</v>
      </c>
      <c r="AB405" s="5">
        <f>IFERROR(VLOOKUP(C405,[2]Sheet1!$B:$F,5,FALSE),0)</f>
        <v>70097044.079999998</v>
      </c>
      <c r="AC405" s="11">
        <f>IFERROR(VLOOKUP(AE405,[3]Sheet2!$M:$O,3,FALSE),0)</f>
        <v>0</v>
      </c>
      <c r="AD405" s="11">
        <f>IFERROR(VLOOKUP(AE405,[3]Sheet2!$M:$O,2,FALSE),0)</f>
        <v>0</v>
      </c>
      <c r="AE405" s="10" t="str">
        <f t="shared" si="20"/>
        <v>76/77ADBL</v>
      </c>
      <c r="AF405" s="13">
        <f t="shared" si="19"/>
        <v>0.11186440677966102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8"/>
        <v>0</v>
      </c>
      <c r="AB406" s="5">
        <f>IFERROR(VLOOKUP(C406,[2]Sheet1!$B:$F,5,FALSE),0)</f>
        <v>0</v>
      </c>
      <c r="AC406" s="11">
        <f>IFERROR(VLOOKUP(AE406,[3]Sheet2!$M:$O,3,FALSE),0)</f>
        <v>0</v>
      </c>
      <c r="AD406" s="11">
        <f>IFERROR(VLOOKUP(AE406,[3]Sheet2!$M:$O,2,FALSE),0)</f>
        <v>0</v>
      </c>
      <c r="AE406" s="10" t="str">
        <f t="shared" si="20"/>
        <v>76/77CBL</v>
      </c>
      <c r="AF406" s="13">
        <f t="shared" si="19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198.8</v>
      </c>
      <c r="AA407" s="11">
        <f t="shared" si="18"/>
        <v>16.600000000000001</v>
      </c>
      <c r="AB407" s="5">
        <f>IFERROR(VLOOKUP(C407,[2]Sheet1!$B:$F,5,FALSE),0)</f>
        <v>75998050.870000005</v>
      </c>
      <c r="AC407" s="11">
        <f>IFERROR(VLOOKUP(AE407,[3]Sheet2!$M:$O,3,FALSE),0)</f>
        <v>0</v>
      </c>
      <c r="AD407" s="11">
        <f>IFERROR(VLOOKUP(AE407,[3]Sheet2!$M:$O,2,FALSE),0)</f>
        <v>0</v>
      </c>
      <c r="AE407" s="10" t="str">
        <f t="shared" si="20"/>
        <v>76/77CZBIL</v>
      </c>
      <c r="AF407" s="13">
        <f t="shared" si="19"/>
        <v>6.0362173038229376E-2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652</v>
      </c>
      <c r="AA408" s="11">
        <f t="shared" si="18"/>
        <v>22.5</v>
      </c>
      <c r="AB408" s="5">
        <f>IFERROR(VLOOKUP(C408,[2]Sheet1!$B:$F,5,FALSE),0)</f>
        <v>56257639.959999993</v>
      </c>
      <c r="AC408" s="11">
        <f>IFERROR(VLOOKUP(AE408,[3]Sheet2!$M:$O,3,FALSE),0)</f>
        <v>0</v>
      </c>
      <c r="AD408" s="11">
        <f>IFERROR(VLOOKUP(AE408,[3]Sheet2!$M:$O,2,FALSE),0)</f>
        <v>0</v>
      </c>
      <c r="AE408" s="10" t="str">
        <f t="shared" si="20"/>
        <v>76/77EBL</v>
      </c>
      <c r="AF408" s="13">
        <f t="shared" si="19"/>
        <v>4.4478527607361963E-2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227</v>
      </c>
      <c r="AA409" s="11">
        <f t="shared" si="18"/>
        <v>14.2</v>
      </c>
      <c r="AB409" s="5">
        <f>IFERROR(VLOOKUP(C409,[2]Sheet1!$B:$F,5,FALSE),0)</f>
        <v>186767679.69999999</v>
      </c>
      <c r="AC409" s="11">
        <f>IFERROR(VLOOKUP(AE409,[3]Sheet2!$M:$O,3,FALSE),0)</f>
        <v>0</v>
      </c>
      <c r="AD409" s="11">
        <f>IFERROR(VLOOKUP(AE409,[3]Sheet2!$M:$O,2,FALSE),0)</f>
        <v>0</v>
      </c>
      <c r="AE409" s="10" t="str">
        <f t="shared" si="20"/>
        <v>76/77GBIME</v>
      </c>
      <c r="AF409" s="13">
        <f t="shared" si="19"/>
        <v>7.0484581497797363E-2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190.5</v>
      </c>
      <c r="AA410" s="11">
        <f t="shared" si="18"/>
        <v>7.1</v>
      </c>
      <c r="AB410" s="5">
        <f>IFERROR(VLOOKUP(C410,[2]Sheet1!$B:$F,5,FALSE),0)</f>
        <v>60970488.750000007</v>
      </c>
      <c r="AC410" s="11">
        <f>IFERROR(VLOOKUP(AE410,[3]Sheet2!$M:$O,3,FALSE),0)</f>
        <v>0</v>
      </c>
      <c r="AD410" s="11">
        <f>IFERROR(VLOOKUP(AE410,[3]Sheet2!$M:$O,2,FALSE),0)</f>
        <v>0</v>
      </c>
      <c r="AE410" s="10" t="str">
        <f t="shared" si="20"/>
        <v>76/77HBL</v>
      </c>
      <c r="AF410" s="13">
        <f t="shared" si="19"/>
        <v>0.14173228346456693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179.4</v>
      </c>
      <c r="AA411" s="11">
        <f t="shared" si="18"/>
        <v>17.899999999999999</v>
      </c>
      <c r="AB411" s="5">
        <f>IFERROR(VLOOKUP(C411,[2]Sheet1!$B:$F,5,FALSE),0)</f>
        <v>128506730.66</v>
      </c>
      <c r="AC411" s="11">
        <f>IFERROR(VLOOKUP(AE411,[3]Sheet2!$M:$O,3,FALSE),0)</f>
        <v>0</v>
      </c>
      <c r="AD411" s="11">
        <f>IFERROR(VLOOKUP(AE411,[3]Sheet2!$M:$O,2,FALSE),0)</f>
        <v>0</v>
      </c>
      <c r="AE411" s="10" t="str">
        <f t="shared" si="20"/>
        <v>76/77KBL</v>
      </c>
      <c r="AF411" s="13">
        <f t="shared" si="19"/>
        <v>5.5741360089186176E-2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8"/>
        <v>0</v>
      </c>
      <c r="AB412" s="5">
        <f>IFERROR(VLOOKUP(C412,[2]Sheet1!$B:$F,5,FALSE),0)</f>
        <v>0</v>
      </c>
      <c r="AC412" s="11">
        <f>IFERROR(VLOOKUP(AE412,[3]Sheet2!$M:$O,3,FALSE),0)</f>
        <v>0</v>
      </c>
      <c r="AD412" s="11">
        <f>IFERROR(VLOOKUP(AE412,[3]Sheet2!$M:$O,2,FALSE),0)</f>
        <v>0</v>
      </c>
      <c r="AE412" s="10" t="str">
        <f t="shared" si="20"/>
        <v>76/77LBL</v>
      </c>
      <c r="AF412" s="13">
        <f t="shared" si="19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222</v>
      </c>
      <c r="AA413" s="11">
        <f t="shared" si="18"/>
        <v>14.8</v>
      </c>
      <c r="AB413" s="5">
        <f>IFERROR(VLOOKUP(C413,[2]Sheet1!$B:$F,5,FALSE),0)</f>
        <v>59222436.839999996</v>
      </c>
      <c r="AC413" s="11">
        <f>IFERROR(VLOOKUP(AE413,[3]Sheet2!$M:$O,3,FALSE),0)</f>
        <v>0</v>
      </c>
      <c r="AD413" s="11">
        <f>IFERROR(VLOOKUP(AE413,[3]Sheet2!$M:$O,2,FALSE),0)</f>
        <v>0</v>
      </c>
      <c r="AE413" s="10" t="str">
        <f t="shared" si="20"/>
        <v>76/77MBL</v>
      </c>
      <c r="AF413" s="13">
        <f t="shared" si="19"/>
        <v>6.7567567567567571E-2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8"/>
        <v>0</v>
      </c>
      <c r="AB414" s="5">
        <f>IFERROR(VLOOKUP(C414,[2]Sheet1!$B:$F,5,FALSE),0)</f>
        <v>0</v>
      </c>
      <c r="AC414" s="11">
        <f>IFERROR(VLOOKUP(AE414,[3]Sheet2!$M:$O,3,FALSE),0)</f>
        <v>0</v>
      </c>
      <c r="AD414" s="11">
        <f>IFERROR(VLOOKUP(AE414,[3]Sheet2!$M:$O,2,FALSE),0)</f>
        <v>0</v>
      </c>
      <c r="AE414" s="10" t="str">
        <f t="shared" si="20"/>
        <v>76/77MEGA</v>
      </c>
      <c r="AF414" s="13">
        <f t="shared" si="19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492</v>
      </c>
      <c r="AA415" s="11">
        <f t="shared" si="18"/>
        <v>14.1</v>
      </c>
      <c r="AB415" s="5">
        <f>IFERROR(VLOOKUP(C415,[2]Sheet1!$B:$F,5,FALSE),0)</f>
        <v>108227988.80000001</v>
      </c>
      <c r="AC415" s="11">
        <f>IFERROR(VLOOKUP(AE415,[3]Sheet2!$M:$O,3,FALSE),0)</f>
        <v>0</v>
      </c>
      <c r="AD415" s="11">
        <f>IFERROR(VLOOKUP(AE415,[3]Sheet2!$M:$O,2,FALSE),0)</f>
        <v>0</v>
      </c>
      <c r="AE415" s="10" t="str">
        <f t="shared" si="20"/>
        <v>76/77NABIL</v>
      </c>
      <c r="AF415" s="13">
        <f t="shared" si="19"/>
        <v>7.113821138211382E-2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8"/>
        <v>0</v>
      </c>
      <c r="AB416" s="5">
        <f>IFERROR(VLOOKUP(C416,[2]Sheet1!$B:$F,5,FALSE),0)</f>
        <v>0</v>
      </c>
      <c r="AC416" s="11">
        <f>IFERROR(VLOOKUP(AE416,[3]Sheet2!$M:$O,3,FALSE),0)</f>
        <v>0</v>
      </c>
      <c r="AD416" s="11">
        <f>IFERROR(VLOOKUP(AE416,[3]Sheet2!$M:$O,2,FALSE),0)</f>
        <v>0</v>
      </c>
      <c r="AE416" s="10" t="str">
        <f t="shared" si="20"/>
        <v>76/77NBB</v>
      </c>
      <c r="AF416" s="13">
        <f t="shared" si="19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238</v>
      </c>
      <c r="AA417" s="11">
        <f t="shared" si="18"/>
        <v>10.3</v>
      </c>
      <c r="AB417" s="5">
        <f>IFERROR(VLOOKUP(C417,[2]Sheet1!$B:$F,5,FALSE),0)</f>
        <v>72000712.209999993</v>
      </c>
      <c r="AC417" s="11">
        <f>IFERROR(VLOOKUP(AE417,[3]Sheet2!$M:$O,3,FALSE),0)</f>
        <v>0</v>
      </c>
      <c r="AD417" s="11">
        <f>IFERROR(VLOOKUP(AE417,[3]Sheet2!$M:$O,2,FALSE),0)</f>
        <v>0</v>
      </c>
      <c r="AE417" s="10" t="str">
        <f t="shared" si="20"/>
        <v>76/77NBL</v>
      </c>
      <c r="AF417" s="13">
        <f t="shared" si="19"/>
        <v>9.6638655462184878E-2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8"/>
        <v>0</v>
      </c>
      <c r="AB418" s="5">
        <f>IFERROR(VLOOKUP(C418,[2]Sheet1!$B:$F,5,FALSE),0)</f>
        <v>0</v>
      </c>
      <c r="AC418" s="11">
        <f>IFERROR(VLOOKUP(AE418,[3]Sheet2!$M:$O,3,FALSE),0)</f>
        <v>0</v>
      </c>
      <c r="AD418" s="11">
        <f>IFERROR(VLOOKUP(AE418,[3]Sheet2!$M:$O,2,FALSE),0)</f>
        <v>0</v>
      </c>
      <c r="AE418" s="10" t="str">
        <f t="shared" si="20"/>
        <v>76/77NCCB</v>
      </c>
      <c r="AF418" s="13">
        <f t="shared" si="19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8"/>
        <v>0</v>
      </c>
      <c r="AB419" s="5">
        <f>IFERROR(VLOOKUP(C419,[2]Sheet1!$B:$F,5,FALSE),0)</f>
        <v>0</v>
      </c>
      <c r="AC419" s="11">
        <f>IFERROR(VLOOKUP(AE419,[3]Sheet2!$M:$O,3,FALSE),0)</f>
        <v>0</v>
      </c>
      <c r="AD419" s="11">
        <f>IFERROR(VLOOKUP(AE419,[3]Sheet2!$M:$O,2,FALSE),0)</f>
        <v>0</v>
      </c>
      <c r="AE419" s="10" t="str">
        <f t="shared" si="20"/>
        <v>76/77NIB</v>
      </c>
      <c r="AF419" s="13">
        <f t="shared" si="19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324.8</v>
      </c>
      <c r="AA420" s="11">
        <f t="shared" si="18"/>
        <v>10.199999999999999</v>
      </c>
      <c r="AB420" s="5">
        <f>IFERROR(VLOOKUP(C420,[2]Sheet1!$B:$F,5,FALSE),0)</f>
        <v>73096077.810000002</v>
      </c>
      <c r="AC420" s="11">
        <f>IFERROR(VLOOKUP(AE420,[3]Sheet2!$M:$O,3,FALSE),0)</f>
        <v>0</v>
      </c>
      <c r="AD420" s="11">
        <f>IFERROR(VLOOKUP(AE420,[3]Sheet2!$M:$O,2,FALSE),0)</f>
        <v>0</v>
      </c>
      <c r="AE420" s="10" t="str">
        <f t="shared" si="20"/>
        <v>76/77NICA</v>
      </c>
      <c r="AF420" s="13">
        <f t="shared" si="19"/>
        <v>9.852216748768472E-2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238.8</v>
      </c>
      <c r="AA421" s="11">
        <f t="shared" si="18"/>
        <v>14.9</v>
      </c>
      <c r="AB421" s="5">
        <f>IFERROR(VLOOKUP(C421,[2]Sheet1!$B:$F,5,FALSE),0)</f>
        <v>94496702.370000005</v>
      </c>
      <c r="AC421" s="11">
        <f>IFERROR(VLOOKUP(AE421,[3]Sheet2!$M:$O,3,FALSE),0)</f>
        <v>0</v>
      </c>
      <c r="AD421" s="11">
        <f>IFERROR(VLOOKUP(AE421,[3]Sheet2!$M:$O,2,FALSE),0)</f>
        <v>0</v>
      </c>
      <c r="AE421" s="10" t="str">
        <f t="shared" si="20"/>
        <v>76/77NMB</v>
      </c>
      <c r="AF421" s="13">
        <f t="shared" si="19"/>
        <v>6.7001675041876041E-2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261.60000000000002</v>
      </c>
      <c r="AA422" s="11">
        <f t="shared" si="18"/>
        <v>16.399999999999999</v>
      </c>
      <c r="AB422" s="5">
        <f>IFERROR(VLOOKUP(C422,[2]Sheet1!$B:$F,5,FALSE),0)</f>
        <v>95072620.929999992</v>
      </c>
      <c r="AC422" s="11">
        <f>IFERROR(VLOOKUP(AE422,[3]Sheet2!$M:$O,3,FALSE),0)</f>
        <v>0</v>
      </c>
      <c r="AD422" s="11">
        <f>IFERROR(VLOOKUP(AE422,[3]Sheet2!$M:$O,2,FALSE),0)</f>
        <v>0</v>
      </c>
      <c r="AE422" s="10" t="str">
        <f t="shared" si="20"/>
        <v>76/77PCBL</v>
      </c>
      <c r="AF422" s="13">
        <f t="shared" si="19"/>
        <v>6.1162079510703356E-2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317.10000000000002</v>
      </c>
      <c r="AA423" s="11">
        <f t="shared" si="18"/>
        <v>16.7</v>
      </c>
      <c r="AB423" s="5">
        <f>IFERROR(VLOOKUP(C423,[2]Sheet1!$B:$F,5,FALSE),0)</f>
        <v>66549474.460000001</v>
      </c>
      <c r="AC423" s="11">
        <f>IFERROR(VLOOKUP(AE423,[3]Sheet2!$M:$O,3,FALSE),0)</f>
        <v>0</v>
      </c>
      <c r="AD423" s="11">
        <f>IFERROR(VLOOKUP(AE423,[3]Sheet2!$M:$O,2,FALSE),0)</f>
        <v>0</v>
      </c>
      <c r="AE423" s="10" t="str">
        <f t="shared" si="20"/>
        <v>76/77SANIMA</v>
      </c>
      <c r="AF423" s="13">
        <f t="shared" si="19"/>
        <v>5.9918006937874482E-2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405</v>
      </c>
      <c r="AA424" s="11">
        <f t="shared" si="18"/>
        <v>23.8</v>
      </c>
      <c r="AB424" s="5">
        <f>IFERROR(VLOOKUP(C424,[2]Sheet1!$B:$F,5,FALSE),0)</f>
        <v>34005373.199999996</v>
      </c>
      <c r="AC424" s="11">
        <f>IFERROR(VLOOKUP(AE424,[3]Sheet2!$M:$O,3,FALSE),0)</f>
        <v>0</v>
      </c>
      <c r="AD424" s="11">
        <f>IFERROR(VLOOKUP(AE424,[3]Sheet2!$M:$O,2,FALSE),0)</f>
        <v>0</v>
      </c>
      <c r="AE424" s="10" t="str">
        <f t="shared" si="20"/>
        <v>76/77SBI</v>
      </c>
      <c r="AF424" s="13">
        <f t="shared" si="19"/>
        <v>4.1975308641975309E-2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376.8</v>
      </c>
      <c r="AA425" s="11">
        <f t="shared" si="18"/>
        <v>17.899999999999999</v>
      </c>
      <c r="AB425" s="5">
        <f>IFERROR(VLOOKUP(C425,[2]Sheet1!$B:$F,5,FALSE),0)</f>
        <v>72492948.079999998</v>
      </c>
      <c r="AC425" s="11">
        <f>IFERROR(VLOOKUP(AE425,[3]Sheet2!$M:$O,3,FALSE),0)</f>
        <v>0</v>
      </c>
      <c r="AD425" s="11">
        <f>IFERROR(VLOOKUP(AE425,[3]Sheet2!$M:$O,2,FALSE),0)</f>
        <v>0</v>
      </c>
      <c r="AE425" s="10" t="str">
        <f t="shared" si="20"/>
        <v>76/77SBL</v>
      </c>
      <c r="AF425" s="13">
        <f t="shared" si="19"/>
        <v>5.5732484076433123E-2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632</v>
      </c>
      <c r="AA426" s="11">
        <f t="shared" si="18"/>
        <v>25.3</v>
      </c>
      <c r="AB426" s="5">
        <f>IFERROR(VLOOKUP(C426,[2]Sheet1!$B:$F,5,FALSE),0)</f>
        <v>27114394.41</v>
      </c>
      <c r="AC426" s="11">
        <f>IFERROR(VLOOKUP(AE426,[3]Sheet2!$M:$O,3,FALSE),0)</f>
        <v>0</v>
      </c>
      <c r="AD426" s="11">
        <f>IFERROR(VLOOKUP(AE426,[3]Sheet2!$M:$O,2,FALSE),0)</f>
        <v>0</v>
      </c>
      <c r="AE426" s="10" t="str">
        <f t="shared" si="20"/>
        <v>76/77SCB</v>
      </c>
      <c r="AF426" s="13">
        <f t="shared" si="19"/>
        <v>3.9556962025316458E-2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8"/>
        <v>0</v>
      </c>
      <c r="AB427" s="5">
        <f>IFERROR(VLOOKUP(C427,[2]Sheet1!$B:$F,5,FALSE),0)</f>
        <v>0</v>
      </c>
      <c r="AC427" s="11">
        <f>IFERROR(VLOOKUP(AE427,[3]Sheet2!$M:$O,3,FALSE),0)</f>
        <v>0</v>
      </c>
      <c r="AD427" s="11">
        <f>IFERROR(VLOOKUP(AE427,[3]Sheet2!$M:$O,2,FALSE),0)</f>
        <v>0</v>
      </c>
      <c r="AE427" s="10" t="str">
        <f t="shared" si="20"/>
        <v>76/77SRBL</v>
      </c>
      <c r="AF427" s="13">
        <f t="shared" si="19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8"/>
        <v>0</v>
      </c>
      <c r="AB428" s="5">
        <f>IFERROR(VLOOKUP(C428,[2]Sheet1!$B:$F,5,FALSE),0)</f>
        <v>0</v>
      </c>
      <c r="AC428" s="11">
        <f>IFERROR(VLOOKUP(AE428,[3]Sheet2!$M:$O,3,FALSE),0)</f>
        <v>0</v>
      </c>
      <c r="AD428" s="11">
        <f>IFERROR(VLOOKUP(AE428,[3]Sheet2!$M:$O,2,FALSE),0)</f>
        <v>0</v>
      </c>
      <c r="AE428" s="10" t="str">
        <f t="shared" si="20"/>
        <v>76/77CCBL</v>
      </c>
      <c r="AF428" s="13">
        <f t="shared" si="19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185.2</v>
      </c>
      <c r="AA429" s="11">
        <f t="shared" si="18"/>
        <v>14.2</v>
      </c>
      <c r="AB429" s="5">
        <f>IFERROR(VLOOKUP(C429,[2]Sheet1!$B:$F,5,FALSE),0)</f>
        <v>115358201</v>
      </c>
      <c r="AC429" s="11">
        <f>IFERROR(VLOOKUP(AE429,[3]Sheet2!$M:$O,3,FALSE),0)</f>
        <v>0</v>
      </c>
      <c r="AD429" s="11">
        <f>IFERROR(VLOOKUP(AE429,[3]Sheet2!$M:$O,2,FALSE),0)</f>
        <v>0</v>
      </c>
      <c r="AE429" s="10" t="str">
        <f t="shared" si="20"/>
        <v>76/77PRVU</v>
      </c>
      <c r="AF429" s="13">
        <f t="shared" si="19"/>
        <v>7.0194384449244071E-2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8"/>
        <v>0</v>
      </c>
      <c r="AB430" s="5">
        <f>IFERROR(VLOOKUP(C430,[2]Sheet1!$B:$F,5,FALSE),0)</f>
        <v>0</v>
      </c>
      <c r="AC430" s="11">
        <f>IFERROR(VLOOKUP(AE430,[3]Sheet2!$M:$O,3,FALSE),0)</f>
        <v>0</v>
      </c>
      <c r="AD430" s="11">
        <f>IFERROR(VLOOKUP(AE430,[3]Sheet2!$M:$O,2,FALSE),0)</f>
        <v>0</v>
      </c>
      <c r="AE430" s="10" t="str">
        <f t="shared" si="20"/>
        <v>76/77BOKL</v>
      </c>
      <c r="AF430" s="13">
        <f t="shared" si="19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295</v>
      </c>
      <c r="AA431" s="11">
        <f t="shared" si="18"/>
        <v>29.5</v>
      </c>
      <c r="AB431" s="5">
        <f>IFERROR(VLOOKUP(C431,[2]Sheet1!$B:$F,5,FALSE),0)</f>
        <v>70097044.079999998</v>
      </c>
      <c r="AC431" s="11">
        <f>IFERROR(VLOOKUP(AE431,[3]Sheet2!$M:$O,3,FALSE),0)</f>
        <v>0</v>
      </c>
      <c r="AD431" s="11">
        <f>IFERROR(VLOOKUP(AE431,[3]Sheet2!$M:$O,2,FALSE),0)</f>
        <v>0</v>
      </c>
      <c r="AE431" s="10" t="str">
        <f t="shared" si="20"/>
        <v>77/78ADBL</v>
      </c>
      <c r="AF431" s="13">
        <f t="shared" si="19"/>
        <v>3.3898305084745763E-2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8"/>
        <v>0</v>
      </c>
      <c r="AB432" s="5">
        <f>IFERROR(VLOOKUP(C432,[2]Sheet1!$B:$F,5,FALSE),0)</f>
        <v>0</v>
      </c>
      <c r="AC432" s="11">
        <f>IFERROR(VLOOKUP(AE432,[3]Sheet2!$M:$O,3,FALSE),0)</f>
        <v>0</v>
      </c>
      <c r="AD432" s="11">
        <f>IFERROR(VLOOKUP(AE432,[3]Sheet2!$M:$O,2,FALSE),0)</f>
        <v>0</v>
      </c>
      <c r="AE432" s="10" t="str">
        <f t="shared" si="20"/>
        <v>77/78CBL</v>
      </c>
      <c r="AF432" s="13">
        <f t="shared" si="19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198.8</v>
      </c>
      <c r="AA433" s="11">
        <f t="shared" si="18"/>
        <v>8.6</v>
      </c>
      <c r="AB433" s="5">
        <f>IFERROR(VLOOKUP(C433,[2]Sheet1!$B:$F,5,FALSE),0)</f>
        <v>75998050.870000005</v>
      </c>
      <c r="AC433" s="11">
        <f>IFERROR(VLOOKUP(AE433,[3]Sheet2!$M:$O,3,FALSE),0)</f>
        <v>0</v>
      </c>
      <c r="AD433" s="11">
        <f>IFERROR(VLOOKUP(AE433,[3]Sheet2!$M:$O,2,FALSE),0)</f>
        <v>0</v>
      </c>
      <c r="AE433" s="10" t="str">
        <f t="shared" si="20"/>
        <v>77/78CZBIL</v>
      </c>
      <c r="AF433" s="13">
        <f t="shared" si="19"/>
        <v>0.11569416498993963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652</v>
      </c>
      <c r="AA434" s="11">
        <f t="shared" si="18"/>
        <v>40.799999999999997</v>
      </c>
      <c r="AB434" s="5">
        <f>IFERROR(VLOOKUP(C434,[2]Sheet1!$B:$F,5,FALSE),0)</f>
        <v>56257639.959999993</v>
      </c>
      <c r="AC434" s="11">
        <f>IFERROR(VLOOKUP(AE434,[3]Sheet2!$M:$O,3,FALSE),0)</f>
        <v>0</v>
      </c>
      <c r="AD434" s="11">
        <f>IFERROR(VLOOKUP(AE434,[3]Sheet2!$M:$O,2,FALSE),0)</f>
        <v>0</v>
      </c>
      <c r="AE434" s="10" t="str">
        <f t="shared" si="20"/>
        <v>77/78EBL</v>
      </c>
      <c r="AF434" s="13">
        <f t="shared" si="19"/>
        <v>2.4539877300613498E-2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227</v>
      </c>
      <c r="AA435" s="11">
        <f t="shared" si="18"/>
        <v>10.3</v>
      </c>
      <c r="AB435" s="5">
        <f>IFERROR(VLOOKUP(C435,[2]Sheet1!$B:$F,5,FALSE),0)</f>
        <v>186767679.69999999</v>
      </c>
      <c r="AC435" s="11">
        <f>IFERROR(VLOOKUP(AE435,[3]Sheet2!$M:$O,3,FALSE),0)</f>
        <v>0</v>
      </c>
      <c r="AD435" s="11">
        <f>IFERROR(VLOOKUP(AE435,[3]Sheet2!$M:$O,2,FALSE),0)</f>
        <v>0</v>
      </c>
      <c r="AE435" s="10" t="str">
        <f t="shared" si="20"/>
        <v>77/78GBIME</v>
      </c>
      <c r="AF435" s="13">
        <f t="shared" si="19"/>
        <v>9.6916299559471369E-2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190.5</v>
      </c>
      <c r="AA436" s="11">
        <f t="shared" si="18"/>
        <v>11.9</v>
      </c>
      <c r="AB436" s="5">
        <f>IFERROR(VLOOKUP(C436,[2]Sheet1!$B:$F,5,FALSE),0)</f>
        <v>60970488.750000007</v>
      </c>
      <c r="AC436" s="11">
        <f>IFERROR(VLOOKUP(AE436,[3]Sheet2!$M:$O,3,FALSE),0)</f>
        <v>0</v>
      </c>
      <c r="AD436" s="11">
        <f>IFERROR(VLOOKUP(AE436,[3]Sheet2!$M:$O,2,FALSE),0)</f>
        <v>0</v>
      </c>
      <c r="AE436" s="10" t="str">
        <f t="shared" si="20"/>
        <v>77/78HBL</v>
      </c>
      <c r="AF436" s="13">
        <f t="shared" si="19"/>
        <v>8.3989501312335957E-2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179.4</v>
      </c>
      <c r="AA437" s="11">
        <f t="shared" si="18"/>
        <v>9.4</v>
      </c>
      <c r="AB437" s="5">
        <f>IFERROR(VLOOKUP(C437,[2]Sheet1!$B:$F,5,FALSE),0)</f>
        <v>128506730.66</v>
      </c>
      <c r="AC437" s="11">
        <f>IFERROR(VLOOKUP(AE437,[3]Sheet2!$M:$O,3,FALSE),0)</f>
        <v>0</v>
      </c>
      <c r="AD437" s="11">
        <f>IFERROR(VLOOKUP(AE437,[3]Sheet2!$M:$O,2,FALSE),0)</f>
        <v>0</v>
      </c>
      <c r="AE437" s="10" t="str">
        <f t="shared" si="20"/>
        <v>77/78KBL</v>
      </c>
      <c r="AF437" s="13">
        <f t="shared" si="19"/>
        <v>0.10590858416945373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8"/>
        <v>0</v>
      </c>
      <c r="AB438" s="5">
        <f>IFERROR(VLOOKUP(C438,[2]Sheet1!$B:$F,5,FALSE),0)</f>
        <v>0</v>
      </c>
      <c r="AC438" s="11">
        <f>IFERROR(VLOOKUP(AE438,[3]Sheet2!$M:$O,3,FALSE),0)</f>
        <v>0</v>
      </c>
      <c r="AD438" s="11">
        <f>IFERROR(VLOOKUP(AE438,[3]Sheet2!$M:$O,2,FALSE),0)</f>
        <v>0</v>
      </c>
      <c r="AE438" s="10" t="str">
        <f t="shared" si="20"/>
        <v>77/78LBL</v>
      </c>
      <c r="AF438" s="13">
        <f t="shared" si="19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222</v>
      </c>
      <c r="AA439" s="11">
        <f t="shared" si="18"/>
        <v>13.1</v>
      </c>
      <c r="AB439" s="5">
        <f>IFERROR(VLOOKUP(C439,[2]Sheet1!$B:$F,5,FALSE),0)</f>
        <v>59222436.839999996</v>
      </c>
      <c r="AC439" s="11">
        <f>IFERROR(VLOOKUP(AE439,[3]Sheet2!$M:$O,3,FALSE),0)</f>
        <v>0</v>
      </c>
      <c r="AD439" s="11">
        <f>IFERROR(VLOOKUP(AE439,[3]Sheet2!$M:$O,2,FALSE),0)</f>
        <v>0</v>
      </c>
      <c r="AE439" s="10" t="str">
        <f t="shared" si="20"/>
        <v>77/78MBL</v>
      </c>
      <c r="AF439" s="13">
        <f t="shared" si="19"/>
        <v>7.6576576576576572E-2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8"/>
        <v>0</v>
      </c>
      <c r="AB440" s="5">
        <f>IFERROR(VLOOKUP(C440,[2]Sheet1!$B:$F,5,FALSE),0)</f>
        <v>0</v>
      </c>
      <c r="AC440" s="11">
        <f>IFERROR(VLOOKUP(AE440,[3]Sheet2!$M:$O,3,FALSE),0)</f>
        <v>0</v>
      </c>
      <c r="AD440" s="11">
        <f>IFERROR(VLOOKUP(AE440,[3]Sheet2!$M:$O,2,FALSE),0)</f>
        <v>0</v>
      </c>
      <c r="AE440" s="10" t="str">
        <f t="shared" si="20"/>
        <v>77/78MEGA</v>
      </c>
      <c r="AF440" s="13">
        <f t="shared" si="19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492</v>
      </c>
      <c r="AA441" s="11">
        <f t="shared" si="18"/>
        <v>12</v>
      </c>
      <c r="AB441" s="5">
        <f>IFERROR(VLOOKUP(C441,[2]Sheet1!$B:$F,5,FALSE),0)</f>
        <v>108227988.80000001</v>
      </c>
      <c r="AC441" s="11">
        <f>IFERROR(VLOOKUP(AE441,[3]Sheet2!$M:$O,3,FALSE),0)</f>
        <v>0</v>
      </c>
      <c r="AD441" s="11">
        <f>IFERROR(VLOOKUP(AE441,[3]Sheet2!$M:$O,2,FALSE),0)</f>
        <v>0</v>
      </c>
      <c r="AE441" s="10" t="str">
        <f t="shared" si="20"/>
        <v>77/78NABIL</v>
      </c>
      <c r="AF441" s="13">
        <f t="shared" si="19"/>
        <v>8.3333333333333329E-2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8"/>
        <v>0</v>
      </c>
      <c r="AB442" s="5">
        <f>IFERROR(VLOOKUP(C442,[2]Sheet1!$B:$F,5,FALSE),0)</f>
        <v>0</v>
      </c>
      <c r="AC442" s="11">
        <f>IFERROR(VLOOKUP(AE442,[3]Sheet2!$M:$O,3,FALSE),0)</f>
        <v>0</v>
      </c>
      <c r="AD442" s="11">
        <f>IFERROR(VLOOKUP(AE442,[3]Sheet2!$M:$O,2,FALSE),0)</f>
        <v>0</v>
      </c>
      <c r="AE442" s="10" t="str">
        <f t="shared" si="20"/>
        <v>77/78NBB</v>
      </c>
      <c r="AF442" s="13">
        <f t="shared" si="19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238</v>
      </c>
      <c r="AA443" s="11">
        <f t="shared" si="18"/>
        <v>12.5</v>
      </c>
      <c r="AB443" s="5">
        <f>IFERROR(VLOOKUP(C443,[2]Sheet1!$B:$F,5,FALSE),0)</f>
        <v>72000712.209999993</v>
      </c>
      <c r="AC443" s="11">
        <f>IFERROR(VLOOKUP(AE443,[3]Sheet2!$M:$O,3,FALSE),0)</f>
        <v>0</v>
      </c>
      <c r="AD443" s="11">
        <f>IFERROR(VLOOKUP(AE443,[3]Sheet2!$M:$O,2,FALSE),0)</f>
        <v>0</v>
      </c>
      <c r="AE443" s="10" t="str">
        <f t="shared" si="20"/>
        <v>77/78NBL</v>
      </c>
      <c r="AF443" s="13">
        <f t="shared" si="19"/>
        <v>7.9831932773109238E-2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8"/>
        <v>0</v>
      </c>
      <c r="AB444" s="5">
        <f>IFERROR(VLOOKUP(C444,[2]Sheet1!$B:$F,5,FALSE),0)</f>
        <v>0</v>
      </c>
      <c r="AC444" s="11">
        <f>IFERROR(VLOOKUP(AE444,[3]Sheet2!$M:$O,3,FALSE),0)</f>
        <v>0</v>
      </c>
      <c r="AD444" s="11">
        <f>IFERROR(VLOOKUP(AE444,[3]Sheet2!$M:$O,2,FALSE),0)</f>
        <v>0</v>
      </c>
      <c r="AE444" s="10" t="str">
        <f t="shared" si="20"/>
        <v>77/78NCCB</v>
      </c>
      <c r="AF444" s="13">
        <f t="shared" si="19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8"/>
        <v>0</v>
      </c>
      <c r="AB445" s="5">
        <f>IFERROR(VLOOKUP(C445,[2]Sheet1!$B:$F,5,FALSE),0)</f>
        <v>0</v>
      </c>
      <c r="AC445" s="11">
        <f>IFERROR(VLOOKUP(AE445,[3]Sheet2!$M:$O,3,FALSE),0)</f>
        <v>0</v>
      </c>
      <c r="AD445" s="11">
        <f>IFERROR(VLOOKUP(AE445,[3]Sheet2!$M:$O,2,FALSE),0)</f>
        <v>0</v>
      </c>
      <c r="AE445" s="10" t="str">
        <f t="shared" si="20"/>
        <v>77/78NIB</v>
      </c>
      <c r="AF445" s="13">
        <f t="shared" si="19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324.8</v>
      </c>
      <c r="AA446" s="11">
        <f t="shared" si="18"/>
        <v>7.7</v>
      </c>
      <c r="AB446" s="5">
        <f>IFERROR(VLOOKUP(C446,[2]Sheet1!$B:$F,5,FALSE),0)</f>
        <v>73096077.810000002</v>
      </c>
      <c r="AC446" s="11">
        <f>IFERROR(VLOOKUP(AE446,[3]Sheet2!$M:$O,3,FALSE),0)</f>
        <v>0</v>
      </c>
      <c r="AD446" s="11">
        <f>IFERROR(VLOOKUP(AE446,[3]Sheet2!$M:$O,2,FALSE),0)</f>
        <v>0</v>
      </c>
      <c r="AE446" s="10" t="str">
        <f t="shared" si="20"/>
        <v>77/78NICA</v>
      </c>
      <c r="AF446" s="13">
        <f t="shared" si="19"/>
        <v>0.12931034482758622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238.8</v>
      </c>
      <c r="AA447" s="11">
        <f t="shared" si="18"/>
        <v>11.9</v>
      </c>
      <c r="AB447" s="5">
        <f>IFERROR(VLOOKUP(C447,[2]Sheet1!$B:$F,5,FALSE),0)</f>
        <v>94496702.370000005</v>
      </c>
      <c r="AC447" s="11">
        <f>IFERROR(VLOOKUP(AE447,[3]Sheet2!$M:$O,3,FALSE),0)</f>
        <v>0</v>
      </c>
      <c r="AD447" s="11">
        <f>IFERROR(VLOOKUP(AE447,[3]Sheet2!$M:$O,2,FALSE),0)</f>
        <v>0</v>
      </c>
      <c r="AE447" s="10" t="str">
        <f t="shared" si="20"/>
        <v>77/78NMB</v>
      </c>
      <c r="AF447" s="13">
        <f t="shared" si="19"/>
        <v>8.3752093802345051E-2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261.60000000000002</v>
      </c>
      <c r="AA448" s="11">
        <f t="shared" si="18"/>
        <v>9</v>
      </c>
      <c r="AB448" s="5">
        <f>IFERROR(VLOOKUP(C448,[2]Sheet1!$B:$F,5,FALSE),0)</f>
        <v>95072620.929999992</v>
      </c>
      <c r="AC448" s="11">
        <f>IFERROR(VLOOKUP(AE448,[3]Sheet2!$M:$O,3,FALSE),0)</f>
        <v>0</v>
      </c>
      <c r="AD448" s="11">
        <f>IFERROR(VLOOKUP(AE448,[3]Sheet2!$M:$O,2,FALSE),0)</f>
        <v>0</v>
      </c>
      <c r="AE448" s="10" t="str">
        <f t="shared" si="20"/>
        <v>77/78PCBL</v>
      </c>
      <c r="AF448" s="13">
        <f t="shared" si="19"/>
        <v>0.11085626911314984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317.10000000000002</v>
      </c>
      <c r="AA449" s="11">
        <f t="shared" si="18"/>
        <v>18.7</v>
      </c>
      <c r="AB449" s="5">
        <f>IFERROR(VLOOKUP(C449,[2]Sheet1!$B:$F,5,FALSE),0)</f>
        <v>66549474.460000001</v>
      </c>
      <c r="AC449" s="11">
        <f>IFERROR(VLOOKUP(AE449,[3]Sheet2!$M:$O,3,FALSE),0)</f>
        <v>0</v>
      </c>
      <c r="AD449" s="11">
        <f>IFERROR(VLOOKUP(AE449,[3]Sheet2!$M:$O,2,FALSE),0)</f>
        <v>0</v>
      </c>
      <c r="AE449" s="10" t="str">
        <f t="shared" si="20"/>
        <v>77/78SANIMA</v>
      </c>
      <c r="AF449" s="13">
        <f t="shared" si="19"/>
        <v>5.3610848312835066E-2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405</v>
      </c>
      <c r="AA450" s="11">
        <f t="shared" si="18"/>
        <v>45</v>
      </c>
      <c r="AB450" s="5">
        <f>IFERROR(VLOOKUP(C450,[2]Sheet1!$B:$F,5,FALSE),0)</f>
        <v>34005373.199999996</v>
      </c>
      <c r="AC450" s="11">
        <f>IFERROR(VLOOKUP(AE450,[3]Sheet2!$M:$O,3,FALSE),0)</f>
        <v>0</v>
      </c>
      <c r="AD450" s="11">
        <f>IFERROR(VLOOKUP(AE450,[3]Sheet2!$M:$O,2,FALSE),0)</f>
        <v>0</v>
      </c>
      <c r="AE450" s="10" t="str">
        <f t="shared" si="20"/>
        <v>77/78SBI</v>
      </c>
      <c r="AF450" s="13">
        <f t="shared" si="19"/>
        <v>2.2222222222222223E-2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376.8</v>
      </c>
      <c r="AA451" s="11">
        <f t="shared" ref="AA451:AA514" si="21">ROUND(IFERROR(Z451/M451,0),1)</f>
        <v>18.8</v>
      </c>
      <c r="AB451" s="5">
        <f>IFERROR(VLOOKUP(C451,[2]Sheet1!$B:$F,5,FALSE),0)</f>
        <v>72492948.079999998</v>
      </c>
      <c r="AC451" s="11">
        <f>IFERROR(VLOOKUP(AE451,[3]Sheet2!$M:$O,3,FALSE),0)</f>
        <v>0</v>
      </c>
      <c r="AD451" s="11">
        <f>IFERROR(VLOOKUP(AE451,[3]Sheet2!$M:$O,2,FALSE),0)</f>
        <v>0</v>
      </c>
      <c r="AE451" s="10" t="str">
        <f t="shared" si="20"/>
        <v>77/78SBL</v>
      </c>
      <c r="AF451" s="13">
        <f t="shared" ref="AF451:AF514" si="22">IFERROR(M451/Z451,0)</f>
        <v>5.3078556263269634E-2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632</v>
      </c>
      <c r="AA452" s="11">
        <f t="shared" si="21"/>
        <v>31.6</v>
      </c>
      <c r="AB452" s="5">
        <f>IFERROR(VLOOKUP(C452,[2]Sheet1!$B:$F,5,FALSE),0)</f>
        <v>27114394.41</v>
      </c>
      <c r="AC452" s="11">
        <f>IFERROR(VLOOKUP(AE452,[3]Sheet2!$M:$O,3,FALSE),0)</f>
        <v>0</v>
      </c>
      <c r="AD452" s="11">
        <f>IFERROR(VLOOKUP(AE452,[3]Sheet2!$M:$O,2,FALSE),0)</f>
        <v>0</v>
      </c>
      <c r="AE452" s="10" t="str">
        <f t="shared" ref="AE452:AE515" si="23">B452&amp;C452</f>
        <v>77/78SCB</v>
      </c>
      <c r="AF452" s="13">
        <f t="shared" si="22"/>
        <v>3.1645569620253167E-2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21"/>
        <v>0</v>
      </c>
      <c r="AB453" s="5">
        <f>IFERROR(VLOOKUP(C453,[2]Sheet1!$B:$F,5,FALSE),0)</f>
        <v>0</v>
      </c>
      <c r="AC453" s="11">
        <f>IFERROR(VLOOKUP(AE453,[3]Sheet2!$M:$O,3,FALSE),0)</f>
        <v>0</v>
      </c>
      <c r="AD453" s="11">
        <f>IFERROR(VLOOKUP(AE453,[3]Sheet2!$M:$O,2,FALSE),0)</f>
        <v>0</v>
      </c>
      <c r="AE453" s="10" t="str">
        <f t="shared" si="23"/>
        <v>77/78SRBL</v>
      </c>
      <c r="AF453" s="13">
        <f t="shared" si="22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21"/>
        <v>0</v>
      </c>
      <c r="AB454" s="5">
        <f>IFERROR(VLOOKUP(C454,[2]Sheet1!$B:$F,5,FALSE),0)</f>
        <v>0</v>
      </c>
      <c r="AC454" s="11">
        <f>IFERROR(VLOOKUP(AE454,[3]Sheet2!$M:$O,3,FALSE),0)</f>
        <v>0</v>
      </c>
      <c r="AD454" s="11">
        <f>IFERROR(VLOOKUP(AE454,[3]Sheet2!$M:$O,2,FALSE),0)</f>
        <v>0</v>
      </c>
      <c r="AE454" s="10" t="str">
        <f t="shared" si="23"/>
        <v>77/78CCBL</v>
      </c>
      <c r="AF454" s="13">
        <f t="shared" si="22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185.2</v>
      </c>
      <c r="AA455" s="11">
        <f t="shared" si="21"/>
        <v>5.6</v>
      </c>
      <c r="AB455" s="5">
        <f>IFERROR(VLOOKUP(C455,[2]Sheet1!$B:$F,5,FALSE),0)</f>
        <v>115358201</v>
      </c>
      <c r="AC455" s="11">
        <f>IFERROR(VLOOKUP(AE455,[3]Sheet2!$M:$O,3,FALSE),0)</f>
        <v>0</v>
      </c>
      <c r="AD455" s="11">
        <f>IFERROR(VLOOKUP(AE455,[3]Sheet2!$M:$O,2,FALSE),0)</f>
        <v>0</v>
      </c>
      <c r="AE455" s="10" t="str">
        <f t="shared" si="23"/>
        <v>77/78PRVU</v>
      </c>
      <c r="AF455" s="13">
        <f t="shared" si="22"/>
        <v>0.17818574514038879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21"/>
        <v>0</v>
      </c>
      <c r="AB456" s="5">
        <f>IFERROR(VLOOKUP(C456,[2]Sheet1!$B:$F,5,FALSE),0)</f>
        <v>0</v>
      </c>
      <c r="AC456" s="11">
        <f>IFERROR(VLOOKUP(AE456,[3]Sheet2!$M:$O,3,FALSE),0)</f>
        <v>0</v>
      </c>
      <c r="AD456" s="11">
        <f>IFERROR(VLOOKUP(AE456,[3]Sheet2!$M:$O,2,FALSE),0)</f>
        <v>0</v>
      </c>
      <c r="AE456" s="10" t="str">
        <f t="shared" si="23"/>
        <v>77/78BOKL</v>
      </c>
      <c r="AF456" s="13">
        <f t="shared" si="22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295</v>
      </c>
      <c r="AA457" s="11">
        <f t="shared" si="21"/>
        <v>21.1</v>
      </c>
      <c r="AB457" s="5">
        <f>IFERROR(VLOOKUP(C457,[2]Sheet1!$B:$F,5,FALSE),0)</f>
        <v>70097044.079999998</v>
      </c>
      <c r="AC457" s="11">
        <f>IFERROR(VLOOKUP(AE457,[3]Sheet2!$M:$O,3,FALSE),0)</f>
        <v>0</v>
      </c>
      <c r="AD457" s="11">
        <f>IFERROR(VLOOKUP(AE457,[3]Sheet2!$M:$O,2,FALSE),0)</f>
        <v>0</v>
      </c>
      <c r="AE457" s="10" t="str">
        <f t="shared" si="23"/>
        <v>77/78ADBL</v>
      </c>
      <c r="AF457" s="13">
        <f t="shared" si="22"/>
        <v>4.7457627118644069E-2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21"/>
        <v>0</v>
      </c>
      <c r="AB458" s="5">
        <f>IFERROR(VLOOKUP(C458,[2]Sheet1!$B:$F,5,FALSE),0)</f>
        <v>0</v>
      </c>
      <c r="AC458" s="11">
        <f>IFERROR(VLOOKUP(AE458,[3]Sheet2!$M:$O,3,FALSE),0)</f>
        <v>0</v>
      </c>
      <c r="AD458" s="11">
        <f>IFERROR(VLOOKUP(AE458,[3]Sheet2!$M:$O,2,FALSE),0)</f>
        <v>0</v>
      </c>
      <c r="AE458" s="10" t="str">
        <f t="shared" si="23"/>
        <v>77/78CBL</v>
      </c>
      <c r="AF458" s="13">
        <f t="shared" si="22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198.8</v>
      </c>
      <c r="AA459" s="11">
        <f t="shared" si="21"/>
        <v>11</v>
      </c>
      <c r="AB459" s="5">
        <f>IFERROR(VLOOKUP(C459,[2]Sheet1!$B:$F,5,FALSE),0)</f>
        <v>75998050.870000005</v>
      </c>
      <c r="AC459" s="11">
        <f>IFERROR(VLOOKUP(AE459,[3]Sheet2!$M:$O,3,FALSE),0)</f>
        <v>0</v>
      </c>
      <c r="AD459" s="11">
        <f>IFERROR(VLOOKUP(AE459,[3]Sheet2!$M:$O,2,FALSE),0)</f>
        <v>0</v>
      </c>
      <c r="AE459" s="10" t="str">
        <f t="shared" si="23"/>
        <v>77/78CZBIL</v>
      </c>
      <c r="AF459" s="13">
        <f t="shared" si="22"/>
        <v>9.0543259557344061E-2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652</v>
      </c>
      <c r="AA460" s="11">
        <f t="shared" si="21"/>
        <v>29.6</v>
      </c>
      <c r="AB460" s="5">
        <f>IFERROR(VLOOKUP(C460,[2]Sheet1!$B:$F,5,FALSE),0)</f>
        <v>56257639.959999993</v>
      </c>
      <c r="AC460" s="11">
        <f>IFERROR(VLOOKUP(AE460,[3]Sheet2!$M:$O,3,FALSE),0)</f>
        <v>0</v>
      </c>
      <c r="AD460" s="11">
        <f>IFERROR(VLOOKUP(AE460,[3]Sheet2!$M:$O,2,FALSE),0)</f>
        <v>0</v>
      </c>
      <c r="AE460" s="10" t="str">
        <f t="shared" si="23"/>
        <v>77/78EBL</v>
      </c>
      <c r="AF460" s="13">
        <f t="shared" si="22"/>
        <v>3.3742331288343558E-2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227</v>
      </c>
      <c r="AA461" s="11">
        <f t="shared" si="21"/>
        <v>10.8</v>
      </c>
      <c r="AB461" s="5">
        <f>IFERROR(VLOOKUP(C461,[2]Sheet1!$B:$F,5,FALSE),0)</f>
        <v>186767679.69999999</v>
      </c>
      <c r="AC461" s="11">
        <f>IFERROR(VLOOKUP(AE461,[3]Sheet2!$M:$O,3,FALSE),0)</f>
        <v>0</v>
      </c>
      <c r="AD461" s="11">
        <f>IFERROR(VLOOKUP(AE461,[3]Sheet2!$M:$O,2,FALSE),0)</f>
        <v>0</v>
      </c>
      <c r="AE461" s="10" t="str">
        <f t="shared" si="23"/>
        <v>77/78GBIME</v>
      </c>
      <c r="AF461" s="13">
        <f t="shared" si="22"/>
        <v>9.2511013215859028E-2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190.5</v>
      </c>
      <c r="AA462" s="11">
        <f t="shared" si="21"/>
        <v>15.9</v>
      </c>
      <c r="AB462" s="5">
        <f>IFERROR(VLOOKUP(C462,[2]Sheet1!$B:$F,5,FALSE),0)</f>
        <v>60970488.750000007</v>
      </c>
      <c r="AC462" s="11">
        <f>IFERROR(VLOOKUP(AE462,[3]Sheet2!$M:$O,3,FALSE),0)</f>
        <v>0</v>
      </c>
      <c r="AD462" s="11">
        <f>IFERROR(VLOOKUP(AE462,[3]Sheet2!$M:$O,2,FALSE),0)</f>
        <v>0</v>
      </c>
      <c r="AE462" s="10" t="str">
        <f t="shared" si="23"/>
        <v>77/78HBL</v>
      </c>
      <c r="AF462" s="13">
        <f t="shared" si="22"/>
        <v>6.2992125984251968E-2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179.4</v>
      </c>
      <c r="AA463" s="11">
        <f t="shared" si="21"/>
        <v>10</v>
      </c>
      <c r="AB463" s="5">
        <f>IFERROR(VLOOKUP(C463,[2]Sheet1!$B:$F,5,FALSE),0)</f>
        <v>128506730.66</v>
      </c>
      <c r="AC463" s="11">
        <f>IFERROR(VLOOKUP(AE463,[3]Sheet2!$M:$O,3,FALSE),0)</f>
        <v>0</v>
      </c>
      <c r="AD463" s="11">
        <f>IFERROR(VLOOKUP(AE463,[3]Sheet2!$M:$O,2,FALSE),0)</f>
        <v>0</v>
      </c>
      <c r="AE463" s="10" t="str">
        <f t="shared" si="23"/>
        <v>77/78KBL</v>
      </c>
      <c r="AF463" s="13">
        <f t="shared" si="22"/>
        <v>0.10033444816053512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21"/>
        <v>0</v>
      </c>
      <c r="AB464" s="5">
        <f>IFERROR(VLOOKUP(C464,[2]Sheet1!$B:$F,5,FALSE),0)</f>
        <v>0</v>
      </c>
      <c r="AC464" s="11">
        <f>IFERROR(VLOOKUP(AE464,[3]Sheet2!$M:$O,3,FALSE),0)</f>
        <v>0</v>
      </c>
      <c r="AD464" s="11">
        <f>IFERROR(VLOOKUP(AE464,[3]Sheet2!$M:$O,2,FALSE),0)</f>
        <v>0</v>
      </c>
      <c r="AE464" s="10" t="str">
        <f t="shared" si="23"/>
        <v>77/78LBL</v>
      </c>
      <c r="AF464" s="13">
        <f t="shared" si="22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222</v>
      </c>
      <c r="AA465" s="11">
        <f t="shared" si="21"/>
        <v>12.3</v>
      </c>
      <c r="AB465" s="5">
        <f>IFERROR(VLOOKUP(C465,[2]Sheet1!$B:$F,5,FALSE),0)</f>
        <v>59222436.839999996</v>
      </c>
      <c r="AC465" s="11">
        <f>IFERROR(VLOOKUP(AE465,[3]Sheet2!$M:$O,3,FALSE),0)</f>
        <v>0</v>
      </c>
      <c r="AD465" s="11">
        <f>IFERROR(VLOOKUP(AE465,[3]Sheet2!$M:$O,2,FALSE),0)</f>
        <v>0</v>
      </c>
      <c r="AE465" s="10" t="str">
        <f t="shared" si="23"/>
        <v>77/78MBL</v>
      </c>
      <c r="AF465" s="13">
        <f t="shared" si="22"/>
        <v>8.1081081081081086E-2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21"/>
        <v>0</v>
      </c>
      <c r="AB466" s="5">
        <f>IFERROR(VLOOKUP(C466,[2]Sheet1!$B:$F,5,FALSE),0)</f>
        <v>0</v>
      </c>
      <c r="AC466" s="11">
        <f>IFERROR(VLOOKUP(AE466,[3]Sheet2!$M:$O,3,FALSE),0)</f>
        <v>0</v>
      </c>
      <c r="AD466" s="11">
        <f>IFERROR(VLOOKUP(AE466,[3]Sheet2!$M:$O,2,FALSE),0)</f>
        <v>0</v>
      </c>
      <c r="AE466" s="10" t="str">
        <f t="shared" si="23"/>
        <v>77/78MEGA</v>
      </c>
      <c r="AF466" s="13">
        <f t="shared" si="22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492</v>
      </c>
      <c r="AA467" s="11">
        <f t="shared" si="21"/>
        <v>16.399999999999999</v>
      </c>
      <c r="AB467" s="5">
        <f>IFERROR(VLOOKUP(C467,[2]Sheet1!$B:$F,5,FALSE),0)</f>
        <v>108227988.80000001</v>
      </c>
      <c r="AC467" s="11">
        <f>IFERROR(VLOOKUP(AE467,[3]Sheet2!$M:$O,3,FALSE),0)</f>
        <v>0</v>
      </c>
      <c r="AD467" s="11">
        <f>IFERROR(VLOOKUP(AE467,[3]Sheet2!$M:$O,2,FALSE),0)</f>
        <v>0</v>
      </c>
      <c r="AE467" s="10" t="str">
        <f t="shared" si="23"/>
        <v>77/78NABIL</v>
      </c>
      <c r="AF467" s="13">
        <f t="shared" si="22"/>
        <v>6.097560975609756E-2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21"/>
        <v>0</v>
      </c>
      <c r="AB468" s="5">
        <f>IFERROR(VLOOKUP(C468,[2]Sheet1!$B:$F,5,FALSE),0)</f>
        <v>0</v>
      </c>
      <c r="AC468" s="11">
        <f>IFERROR(VLOOKUP(AE468,[3]Sheet2!$M:$O,3,FALSE),0)</f>
        <v>0</v>
      </c>
      <c r="AD468" s="11">
        <f>IFERROR(VLOOKUP(AE468,[3]Sheet2!$M:$O,2,FALSE),0)</f>
        <v>0</v>
      </c>
      <c r="AE468" s="10" t="str">
        <f t="shared" si="23"/>
        <v>77/78NBB</v>
      </c>
      <c r="AF468" s="13">
        <f t="shared" si="22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238</v>
      </c>
      <c r="AA469" s="11">
        <f t="shared" si="21"/>
        <v>11.3</v>
      </c>
      <c r="AB469" s="5">
        <f>IFERROR(VLOOKUP(C469,[2]Sheet1!$B:$F,5,FALSE),0)</f>
        <v>72000712.209999993</v>
      </c>
      <c r="AC469" s="11">
        <f>IFERROR(VLOOKUP(AE469,[3]Sheet2!$M:$O,3,FALSE),0)</f>
        <v>0</v>
      </c>
      <c r="AD469" s="11">
        <f>IFERROR(VLOOKUP(AE469,[3]Sheet2!$M:$O,2,FALSE),0)</f>
        <v>0</v>
      </c>
      <c r="AE469" s="10" t="str">
        <f t="shared" si="23"/>
        <v>77/78NBL</v>
      </c>
      <c r="AF469" s="13">
        <f t="shared" si="22"/>
        <v>8.8235294117647065E-2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21"/>
        <v>0</v>
      </c>
      <c r="AB470" s="5">
        <f>IFERROR(VLOOKUP(C470,[2]Sheet1!$B:$F,5,FALSE),0)</f>
        <v>0</v>
      </c>
      <c r="AC470" s="11">
        <f>IFERROR(VLOOKUP(AE470,[3]Sheet2!$M:$O,3,FALSE),0)</f>
        <v>0</v>
      </c>
      <c r="AD470" s="11">
        <f>IFERROR(VLOOKUP(AE470,[3]Sheet2!$M:$O,2,FALSE),0)</f>
        <v>0</v>
      </c>
      <c r="AE470" s="10" t="str">
        <f t="shared" si="23"/>
        <v>77/78NCCB</v>
      </c>
      <c r="AF470" s="13">
        <f t="shared" si="22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21"/>
        <v>0</v>
      </c>
      <c r="AB471" s="5">
        <f>IFERROR(VLOOKUP(C471,[2]Sheet1!$B:$F,5,FALSE),0)</f>
        <v>0</v>
      </c>
      <c r="AC471" s="11">
        <f>IFERROR(VLOOKUP(AE471,[3]Sheet2!$M:$O,3,FALSE),0)</f>
        <v>0</v>
      </c>
      <c r="AD471" s="11">
        <f>IFERROR(VLOOKUP(AE471,[3]Sheet2!$M:$O,2,FALSE),0)</f>
        <v>0</v>
      </c>
      <c r="AE471" s="10" t="str">
        <f t="shared" si="23"/>
        <v>77/78NIB</v>
      </c>
      <c r="AF471" s="13">
        <f t="shared" si="22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324.8</v>
      </c>
      <c r="AA472" s="11">
        <f t="shared" si="21"/>
        <v>9</v>
      </c>
      <c r="AB472" s="5">
        <f>IFERROR(VLOOKUP(C472,[2]Sheet1!$B:$F,5,FALSE),0)</f>
        <v>73096077.810000002</v>
      </c>
      <c r="AC472" s="11">
        <f>IFERROR(VLOOKUP(AE472,[3]Sheet2!$M:$O,3,FALSE),0)</f>
        <v>0</v>
      </c>
      <c r="AD472" s="11">
        <f>IFERROR(VLOOKUP(AE472,[3]Sheet2!$M:$O,2,FALSE),0)</f>
        <v>0</v>
      </c>
      <c r="AE472" s="10" t="str">
        <f t="shared" si="23"/>
        <v>77/78NICA</v>
      </c>
      <c r="AF472" s="13">
        <f t="shared" si="22"/>
        <v>0.11083743842364531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238.8</v>
      </c>
      <c r="AA473" s="11">
        <f t="shared" si="21"/>
        <v>10.9</v>
      </c>
      <c r="AB473" s="5">
        <f>IFERROR(VLOOKUP(C473,[2]Sheet1!$B:$F,5,FALSE),0)</f>
        <v>94496702.370000005</v>
      </c>
      <c r="AC473" s="11">
        <f>IFERROR(VLOOKUP(AE473,[3]Sheet2!$M:$O,3,FALSE),0)</f>
        <v>0</v>
      </c>
      <c r="AD473" s="11">
        <f>IFERROR(VLOOKUP(AE473,[3]Sheet2!$M:$O,2,FALSE),0)</f>
        <v>0</v>
      </c>
      <c r="AE473" s="10" t="str">
        <f t="shared" si="23"/>
        <v>77/78NMB</v>
      </c>
      <c r="AF473" s="13">
        <f t="shared" si="22"/>
        <v>9.2127303182579556E-2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261.60000000000002</v>
      </c>
      <c r="AA474" s="11">
        <f t="shared" si="21"/>
        <v>11.4</v>
      </c>
      <c r="AB474" s="5">
        <f>IFERROR(VLOOKUP(C474,[2]Sheet1!$B:$F,5,FALSE),0)</f>
        <v>95072620.929999992</v>
      </c>
      <c r="AC474" s="11">
        <f>IFERROR(VLOOKUP(AE474,[3]Sheet2!$M:$O,3,FALSE),0)</f>
        <v>0</v>
      </c>
      <c r="AD474" s="11">
        <f>IFERROR(VLOOKUP(AE474,[3]Sheet2!$M:$O,2,FALSE),0)</f>
        <v>0</v>
      </c>
      <c r="AE474" s="10" t="str">
        <f t="shared" si="23"/>
        <v>77/78PCBL</v>
      </c>
      <c r="AF474" s="13">
        <f t="shared" si="22"/>
        <v>8.7920489296636081E-2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317.10000000000002</v>
      </c>
      <c r="AA475" s="11">
        <f t="shared" si="21"/>
        <v>14.4</v>
      </c>
      <c r="AB475" s="5">
        <f>IFERROR(VLOOKUP(C475,[2]Sheet1!$B:$F,5,FALSE),0)</f>
        <v>66549474.460000001</v>
      </c>
      <c r="AC475" s="11">
        <f>IFERROR(VLOOKUP(AE475,[3]Sheet2!$M:$O,3,FALSE),0)</f>
        <v>0</v>
      </c>
      <c r="AD475" s="11">
        <f>IFERROR(VLOOKUP(AE475,[3]Sheet2!$M:$O,2,FALSE),0)</f>
        <v>0</v>
      </c>
      <c r="AE475" s="10" t="str">
        <f t="shared" si="23"/>
        <v>77/78SANIMA</v>
      </c>
      <c r="AF475" s="13">
        <f t="shared" si="22"/>
        <v>6.9378744875433607E-2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405</v>
      </c>
      <c r="AA476" s="11">
        <f t="shared" si="21"/>
        <v>36.799999999999997</v>
      </c>
      <c r="AB476" s="5">
        <f>IFERROR(VLOOKUP(C476,[2]Sheet1!$B:$F,5,FALSE),0)</f>
        <v>34005373.199999996</v>
      </c>
      <c r="AC476" s="11">
        <f>IFERROR(VLOOKUP(AE476,[3]Sheet2!$M:$O,3,FALSE),0)</f>
        <v>0</v>
      </c>
      <c r="AD476" s="11">
        <f>IFERROR(VLOOKUP(AE476,[3]Sheet2!$M:$O,2,FALSE),0)</f>
        <v>0</v>
      </c>
      <c r="AE476" s="10" t="str">
        <f t="shared" si="23"/>
        <v>77/78SBI</v>
      </c>
      <c r="AF476" s="13">
        <f t="shared" si="22"/>
        <v>2.7160493827160494E-2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376.8</v>
      </c>
      <c r="AA477" s="11">
        <f t="shared" si="21"/>
        <v>19.8</v>
      </c>
      <c r="AB477" s="5">
        <f>IFERROR(VLOOKUP(C477,[2]Sheet1!$B:$F,5,FALSE),0)</f>
        <v>72492948.079999998</v>
      </c>
      <c r="AC477" s="11">
        <f>IFERROR(VLOOKUP(AE477,[3]Sheet2!$M:$O,3,FALSE),0)</f>
        <v>0</v>
      </c>
      <c r="AD477" s="11">
        <f>IFERROR(VLOOKUP(AE477,[3]Sheet2!$M:$O,2,FALSE),0)</f>
        <v>0</v>
      </c>
      <c r="AE477" s="10" t="str">
        <f t="shared" si="23"/>
        <v>77/78SBL</v>
      </c>
      <c r="AF477" s="13">
        <f t="shared" si="22"/>
        <v>5.0424628450106153E-2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632</v>
      </c>
      <c r="AA478" s="11">
        <f t="shared" si="21"/>
        <v>37.200000000000003</v>
      </c>
      <c r="AB478" s="5">
        <f>IFERROR(VLOOKUP(C478,[2]Sheet1!$B:$F,5,FALSE),0)</f>
        <v>27114394.41</v>
      </c>
      <c r="AC478" s="11">
        <f>IFERROR(VLOOKUP(AE478,[3]Sheet2!$M:$O,3,FALSE),0)</f>
        <v>0</v>
      </c>
      <c r="AD478" s="11">
        <f>IFERROR(VLOOKUP(AE478,[3]Sheet2!$M:$O,2,FALSE),0)</f>
        <v>0</v>
      </c>
      <c r="AE478" s="10" t="str">
        <f t="shared" si="23"/>
        <v>77/78SCB</v>
      </c>
      <c r="AF478" s="13">
        <f t="shared" si="22"/>
        <v>2.6898734177215191E-2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21"/>
        <v>0</v>
      </c>
      <c r="AB479" s="5">
        <f>IFERROR(VLOOKUP(C479,[2]Sheet1!$B:$F,5,FALSE),0)</f>
        <v>0</v>
      </c>
      <c r="AC479" s="11">
        <f>IFERROR(VLOOKUP(AE479,[3]Sheet2!$M:$O,3,FALSE),0)</f>
        <v>0</v>
      </c>
      <c r="AD479" s="11">
        <f>IFERROR(VLOOKUP(AE479,[3]Sheet2!$M:$O,2,FALSE),0)</f>
        <v>0</v>
      </c>
      <c r="AE479" s="10" t="str">
        <f t="shared" si="23"/>
        <v>77/78SRBL</v>
      </c>
      <c r="AF479" s="13">
        <f t="shared" si="22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21"/>
        <v>0</v>
      </c>
      <c r="AB480" s="5">
        <f>IFERROR(VLOOKUP(C480,[2]Sheet1!$B:$F,5,FALSE),0)</f>
        <v>0</v>
      </c>
      <c r="AC480" s="11">
        <f>IFERROR(VLOOKUP(AE480,[3]Sheet2!$M:$O,3,FALSE),0)</f>
        <v>0</v>
      </c>
      <c r="AD480" s="11">
        <f>IFERROR(VLOOKUP(AE480,[3]Sheet2!$M:$O,2,FALSE),0)</f>
        <v>0</v>
      </c>
      <c r="AE480" s="10" t="str">
        <f t="shared" si="23"/>
        <v>77/78CCBL</v>
      </c>
      <c r="AF480" s="13">
        <f t="shared" si="22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185.2</v>
      </c>
      <c r="AA481" s="11">
        <f t="shared" si="21"/>
        <v>6.9</v>
      </c>
      <c r="AB481" s="5">
        <f>IFERROR(VLOOKUP(C481,[2]Sheet1!$B:$F,5,FALSE),0)</f>
        <v>115358201</v>
      </c>
      <c r="AC481" s="11">
        <f>IFERROR(VLOOKUP(AE481,[3]Sheet2!$M:$O,3,FALSE),0)</f>
        <v>0</v>
      </c>
      <c r="AD481" s="11">
        <f>IFERROR(VLOOKUP(AE481,[3]Sheet2!$M:$O,2,FALSE),0)</f>
        <v>0</v>
      </c>
      <c r="AE481" s="10" t="str">
        <f t="shared" si="23"/>
        <v>77/78PRVU</v>
      </c>
      <c r="AF481" s="13">
        <f t="shared" si="22"/>
        <v>0.14578833693304535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21"/>
        <v>0</v>
      </c>
      <c r="AB482" s="5">
        <f>IFERROR(VLOOKUP(C482,[2]Sheet1!$B:$F,5,FALSE),0)</f>
        <v>0</v>
      </c>
      <c r="AC482" s="11">
        <f>IFERROR(VLOOKUP(AE482,[3]Sheet2!$M:$O,3,FALSE),0)</f>
        <v>0</v>
      </c>
      <c r="AD482" s="11">
        <f>IFERROR(VLOOKUP(AE482,[3]Sheet2!$M:$O,2,FALSE),0)</f>
        <v>0</v>
      </c>
      <c r="AE482" s="10" t="str">
        <f t="shared" si="23"/>
        <v>77/78BOKL</v>
      </c>
      <c r="AF482" s="13">
        <f t="shared" si="22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295</v>
      </c>
      <c r="AA483" s="11">
        <f t="shared" si="21"/>
        <v>19.7</v>
      </c>
      <c r="AB483" s="5">
        <f>IFERROR(VLOOKUP(C483,[2]Sheet1!$B:$F,5,FALSE),0)</f>
        <v>70097044.079999998</v>
      </c>
      <c r="AC483" s="11">
        <f>IFERROR(VLOOKUP(AE483,[3]Sheet2!$M:$O,3,FALSE),0)</f>
        <v>0</v>
      </c>
      <c r="AD483" s="11">
        <f>IFERROR(VLOOKUP(AE483,[3]Sheet2!$M:$O,2,FALSE),0)</f>
        <v>0</v>
      </c>
      <c r="AE483" s="10" t="str">
        <f t="shared" si="23"/>
        <v>77/78ADBL</v>
      </c>
      <c r="AF483" s="13">
        <f t="shared" si="22"/>
        <v>5.0847457627118647E-2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21"/>
        <v>0</v>
      </c>
      <c r="AB484" s="5">
        <f>IFERROR(VLOOKUP(C484,[2]Sheet1!$B:$F,5,FALSE),0)</f>
        <v>0</v>
      </c>
      <c r="AC484" s="11">
        <f>IFERROR(VLOOKUP(AE484,[3]Sheet2!$M:$O,3,FALSE),0)</f>
        <v>0</v>
      </c>
      <c r="AD484" s="11">
        <f>IFERROR(VLOOKUP(AE484,[3]Sheet2!$M:$O,2,FALSE),0)</f>
        <v>0</v>
      </c>
      <c r="AE484" s="10" t="str">
        <f t="shared" si="23"/>
        <v>77/78CBL</v>
      </c>
      <c r="AF484" s="13">
        <f t="shared" si="22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198.8</v>
      </c>
      <c r="AA485" s="11">
        <f t="shared" si="21"/>
        <v>11</v>
      </c>
      <c r="AB485" s="5">
        <f>IFERROR(VLOOKUP(C485,[2]Sheet1!$B:$F,5,FALSE),0)</f>
        <v>75998050.870000005</v>
      </c>
      <c r="AC485" s="11">
        <f>IFERROR(VLOOKUP(AE485,[3]Sheet2!$M:$O,3,FALSE),0)</f>
        <v>0</v>
      </c>
      <c r="AD485" s="11">
        <f>IFERROR(VLOOKUP(AE485,[3]Sheet2!$M:$O,2,FALSE),0)</f>
        <v>0</v>
      </c>
      <c r="AE485" s="10" t="str">
        <f t="shared" si="23"/>
        <v>77/78CZBIL</v>
      </c>
      <c r="AF485" s="13">
        <f t="shared" si="22"/>
        <v>9.0543259557344061E-2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652</v>
      </c>
      <c r="AA486" s="11">
        <f t="shared" si="21"/>
        <v>29.6</v>
      </c>
      <c r="AB486" s="5">
        <f>IFERROR(VLOOKUP(C486,[2]Sheet1!$B:$F,5,FALSE),0)</f>
        <v>56257639.959999993</v>
      </c>
      <c r="AC486" s="11">
        <f>IFERROR(VLOOKUP(AE486,[3]Sheet2!$M:$O,3,FALSE),0)</f>
        <v>0</v>
      </c>
      <c r="AD486" s="11">
        <f>IFERROR(VLOOKUP(AE486,[3]Sheet2!$M:$O,2,FALSE),0)</f>
        <v>0</v>
      </c>
      <c r="AE486" s="10" t="str">
        <f t="shared" si="23"/>
        <v>77/78EBL</v>
      </c>
      <c r="AF486" s="13">
        <f t="shared" si="22"/>
        <v>3.3742331288343558E-2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227</v>
      </c>
      <c r="AA487" s="11">
        <f t="shared" si="21"/>
        <v>10.3</v>
      </c>
      <c r="AB487" s="5">
        <f>IFERROR(VLOOKUP(C487,[2]Sheet1!$B:$F,5,FALSE),0)</f>
        <v>186767679.69999999</v>
      </c>
      <c r="AC487" s="11">
        <f>IFERROR(VLOOKUP(AE487,[3]Sheet2!$M:$O,3,FALSE),0)</f>
        <v>0</v>
      </c>
      <c r="AD487" s="11">
        <f>IFERROR(VLOOKUP(AE487,[3]Sheet2!$M:$O,2,FALSE),0)</f>
        <v>0</v>
      </c>
      <c r="AE487" s="10" t="str">
        <f t="shared" si="23"/>
        <v>77/78GBIME</v>
      </c>
      <c r="AF487" s="13">
        <f t="shared" si="22"/>
        <v>9.6916299559471369E-2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190.5</v>
      </c>
      <c r="AA488" s="11">
        <f t="shared" si="21"/>
        <v>11.9</v>
      </c>
      <c r="AB488" s="5">
        <f>IFERROR(VLOOKUP(C488,[2]Sheet1!$B:$F,5,FALSE),0)</f>
        <v>60970488.750000007</v>
      </c>
      <c r="AC488" s="11">
        <f>IFERROR(VLOOKUP(AE488,[3]Sheet2!$M:$O,3,FALSE),0)</f>
        <v>0</v>
      </c>
      <c r="AD488" s="11">
        <f>IFERROR(VLOOKUP(AE488,[3]Sheet2!$M:$O,2,FALSE),0)</f>
        <v>0</v>
      </c>
      <c r="AE488" s="10" t="str">
        <f t="shared" si="23"/>
        <v>77/78HBL</v>
      </c>
      <c r="AF488" s="13">
        <f t="shared" si="22"/>
        <v>8.3989501312335957E-2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179.4</v>
      </c>
      <c r="AA489" s="11">
        <f t="shared" si="21"/>
        <v>10.6</v>
      </c>
      <c r="AB489" s="5">
        <f>IFERROR(VLOOKUP(C489,[2]Sheet1!$B:$F,5,FALSE),0)</f>
        <v>128506730.66</v>
      </c>
      <c r="AC489" s="11">
        <f>IFERROR(VLOOKUP(AE489,[3]Sheet2!$M:$O,3,FALSE),0)</f>
        <v>0</v>
      </c>
      <c r="AD489" s="11">
        <f>IFERROR(VLOOKUP(AE489,[3]Sheet2!$M:$O,2,FALSE),0)</f>
        <v>0</v>
      </c>
      <c r="AE489" s="10" t="str">
        <f t="shared" si="23"/>
        <v>77/78KBL</v>
      </c>
      <c r="AF489" s="13">
        <f t="shared" si="22"/>
        <v>9.4760312151616496E-2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21"/>
        <v>0</v>
      </c>
      <c r="AB490" s="5">
        <f>IFERROR(VLOOKUP(C490,[2]Sheet1!$B:$F,5,FALSE),0)</f>
        <v>0</v>
      </c>
      <c r="AC490" s="11">
        <f>IFERROR(VLOOKUP(AE490,[3]Sheet2!$M:$O,3,FALSE),0)</f>
        <v>0</v>
      </c>
      <c r="AD490" s="11">
        <f>IFERROR(VLOOKUP(AE490,[3]Sheet2!$M:$O,2,FALSE),0)</f>
        <v>0</v>
      </c>
      <c r="AE490" s="10" t="str">
        <f t="shared" si="23"/>
        <v>77/78LBL</v>
      </c>
      <c r="AF490" s="13">
        <f t="shared" si="22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222</v>
      </c>
      <c r="AA491" s="11">
        <f t="shared" si="21"/>
        <v>11.7</v>
      </c>
      <c r="AB491" s="5">
        <f>IFERROR(VLOOKUP(C491,[2]Sheet1!$B:$F,5,FALSE),0)</f>
        <v>59222436.839999996</v>
      </c>
      <c r="AC491" s="11">
        <f>IFERROR(VLOOKUP(AE491,[3]Sheet2!$M:$O,3,FALSE),0)</f>
        <v>0</v>
      </c>
      <c r="AD491" s="11">
        <f>IFERROR(VLOOKUP(AE491,[3]Sheet2!$M:$O,2,FALSE),0)</f>
        <v>0</v>
      </c>
      <c r="AE491" s="10" t="str">
        <f t="shared" si="23"/>
        <v>77/78MBL</v>
      </c>
      <c r="AF491" s="13">
        <f t="shared" si="22"/>
        <v>8.5585585585585586E-2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21"/>
        <v>0</v>
      </c>
      <c r="AB492" s="5">
        <f>IFERROR(VLOOKUP(C492,[2]Sheet1!$B:$F,5,FALSE),0)</f>
        <v>0</v>
      </c>
      <c r="AC492" s="11">
        <f>IFERROR(VLOOKUP(AE492,[3]Sheet2!$M:$O,3,FALSE),0)</f>
        <v>0</v>
      </c>
      <c r="AD492" s="11">
        <f>IFERROR(VLOOKUP(AE492,[3]Sheet2!$M:$O,2,FALSE),0)</f>
        <v>0</v>
      </c>
      <c r="AE492" s="10" t="str">
        <f t="shared" si="23"/>
        <v>77/78MEGA</v>
      </c>
      <c r="AF492" s="13">
        <f t="shared" si="22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492</v>
      </c>
      <c r="AA493" s="11">
        <f t="shared" si="21"/>
        <v>13.7</v>
      </c>
      <c r="AB493" s="5">
        <f>IFERROR(VLOOKUP(C493,[2]Sheet1!$B:$F,5,FALSE),0)</f>
        <v>108227988.80000001</v>
      </c>
      <c r="AC493" s="11">
        <f>IFERROR(VLOOKUP(AE493,[3]Sheet2!$M:$O,3,FALSE),0)</f>
        <v>0</v>
      </c>
      <c r="AD493" s="11">
        <f>IFERROR(VLOOKUP(AE493,[3]Sheet2!$M:$O,2,FALSE),0)</f>
        <v>0</v>
      </c>
      <c r="AE493" s="10" t="str">
        <f t="shared" si="23"/>
        <v>77/78NABIL</v>
      </c>
      <c r="AF493" s="13">
        <f t="shared" si="22"/>
        <v>7.3170731707317069E-2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21"/>
        <v>0</v>
      </c>
      <c r="AB494" s="5">
        <f>IFERROR(VLOOKUP(C494,[2]Sheet1!$B:$F,5,FALSE),0)</f>
        <v>0</v>
      </c>
      <c r="AC494" s="11">
        <f>IFERROR(VLOOKUP(AE494,[3]Sheet2!$M:$O,3,FALSE),0)</f>
        <v>0</v>
      </c>
      <c r="AD494" s="11">
        <f>IFERROR(VLOOKUP(AE494,[3]Sheet2!$M:$O,2,FALSE),0)</f>
        <v>0</v>
      </c>
      <c r="AE494" s="10" t="str">
        <f t="shared" si="23"/>
        <v>77/78NBB</v>
      </c>
      <c r="AF494" s="13">
        <f t="shared" si="22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238</v>
      </c>
      <c r="AA495" s="11">
        <f t="shared" si="21"/>
        <v>9.9</v>
      </c>
      <c r="AB495" s="5">
        <f>IFERROR(VLOOKUP(C495,[2]Sheet1!$B:$F,5,FALSE),0)</f>
        <v>72000712.209999993</v>
      </c>
      <c r="AC495" s="11">
        <f>IFERROR(VLOOKUP(AE495,[3]Sheet2!$M:$O,3,FALSE),0)</f>
        <v>0</v>
      </c>
      <c r="AD495" s="11">
        <f>IFERROR(VLOOKUP(AE495,[3]Sheet2!$M:$O,2,FALSE),0)</f>
        <v>0</v>
      </c>
      <c r="AE495" s="10" t="str">
        <f t="shared" si="23"/>
        <v>77/78NBL</v>
      </c>
      <c r="AF495" s="13">
        <f t="shared" si="22"/>
        <v>0.10084033613445378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21"/>
        <v>0</v>
      </c>
      <c r="AB496" s="5">
        <f>IFERROR(VLOOKUP(C496,[2]Sheet1!$B:$F,5,FALSE),0)</f>
        <v>0</v>
      </c>
      <c r="AC496" s="11">
        <f>IFERROR(VLOOKUP(AE496,[3]Sheet2!$M:$O,3,FALSE),0)</f>
        <v>0</v>
      </c>
      <c r="AD496" s="11">
        <f>IFERROR(VLOOKUP(AE496,[3]Sheet2!$M:$O,2,FALSE),0)</f>
        <v>0</v>
      </c>
      <c r="AE496" s="10" t="str">
        <f t="shared" si="23"/>
        <v>77/78NCCB</v>
      </c>
      <c r="AF496" s="13">
        <f t="shared" si="22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21"/>
        <v>0</v>
      </c>
      <c r="AB497" s="5">
        <f>IFERROR(VLOOKUP(C497,[2]Sheet1!$B:$F,5,FALSE),0)</f>
        <v>0</v>
      </c>
      <c r="AC497" s="11">
        <f>IFERROR(VLOOKUP(AE497,[3]Sheet2!$M:$O,3,FALSE),0)</f>
        <v>0</v>
      </c>
      <c r="AD497" s="11">
        <f>IFERROR(VLOOKUP(AE497,[3]Sheet2!$M:$O,2,FALSE),0)</f>
        <v>0</v>
      </c>
      <c r="AE497" s="10" t="str">
        <f t="shared" si="23"/>
        <v>77/78NIB</v>
      </c>
      <c r="AF497" s="13">
        <f t="shared" si="22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324.8</v>
      </c>
      <c r="AA498" s="11">
        <f t="shared" si="21"/>
        <v>9.3000000000000007</v>
      </c>
      <c r="AB498" s="5">
        <f>IFERROR(VLOOKUP(C498,[2]Sheet1!$B:$F,5,FALSE),0)</f>
        <v>73096077.810000002</v>
      </c>
      <c r="AC498" s="11">
        <f>IFERROR(VLOOKUP(AE498,[3]Sheet2!$M:$O,3,FALSE),0)</f>
        <v>0</v>
      </c>
      <c r="AD498" s="11">
        <f>IFERROR(VLOOKUP(AE498,[3]Sheet2!$M:$O,2,FALSE),0)</f>
        <v>0</v>
      </c>
      <c r="AE498" s="10" t="str">
        <f t="shared" si="23"/>
        <v>77/78NICA</v>
      </c>
      <c r="AF498" s="13">
        <f t="shared" si="22"/>
        <v>0.10775862068965517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238.8</v>
      </c>
      <c r="AA499" s="11">
        <f t="shared" si="21"/>
        <v>11.4</v>
      </c>
      <c r="AB499" s="5">
        <f>IFERROR(VLOOKUP(C499,[2]Sheet1!$B:$F,5,FALSE),0)</f>
        <v>94496702.370000005</v>
      </c>
      <c r="AC499" s="11">
        <f>IFERROR(VLOOKUP(AE499,[3]Sheet2!$M:$O,3,FALSE),0)</f>
        <v>0</v>
      </c>
      <c r="AD499" s="11">
        <f>IFERROR(VLOOKUP(AE499,[3]Sheet2!$M:$O,2,FALSE),0)</f>
        <v>0</v>
      </c>
      <c r="AE499" s="10" t="str">
        <f t="shared" si="23"/>
        <v>77/78NMB</v>
      </c>
      <c r="AF499" s="13">
        <f t="shared" si="22"/>
        <v>8.7939698492462304E-2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261.60000000000002</v>
      </c>
      <c r="AA500" s="11">
        <f t="shared" si="21"/>
        <v>11.4</v>
      </c>
      <c r="AB500" s="5">
        <f>IFERROR(VLOOKUP(C500,[2]Sheet1!$B:$F,5,FALSE),0)</f>
        <v>95072620.929999992</v>
      </c>
      <c r="AC500" s="11">
        <f>IFERROR(VLOOKUP(AE500,[3]Sheet2!$M:$O,3,FALSE),0)</f>
        <v>0</v>
      </c>
      <c r="AD500" s="11">
        <f>IFERROR(VLOOKUP(AE500,[3]Sheet2!$M:$O,2,FALSE),0)</f>
        <v>0</v>
      </c>
      <c r="AE500" s="10" t="str">
        <f t="shared" si="23"/>
        <v>77/78PCBL</v>
      </c>
      <c r="AF500" s="13">
        <f t="shared" si="22"/>
        <v>8.7920489296636081E-2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317.10000000000002</v>
      </c>
      <c r="AA501" s="11">
        <f t="shared" si="21"/>
        <v>12.2</v>
      </c>
      <c r="AB501" s="5">
        <f>IFERROR(VLOOKUP(C501,[2]Sheet1!$B:$F,5,FALSE),0)</f>
        <v>66549474.460000001</v>
      </c>
      <c r="AC501" s="11">
        <f>IFERROR(VLOOKUP(AE501,[3]Sheet2!$M:$O,3,FALSE),0)</f>
        <v>0</v>
      </c>
      <c r="AD501" s="11">
        <f>IFERROR(VLOOKUP(AE501,[3]Sheet2!$M:$O,2,FALSE),0)</f>
        <v>0</v>
      </c>
      <c r="AE501" s="10" t="str">
        <f t="shared" si="23"/>
        <v>77/78SANIMA</v>
      </c>
      <c r="AF501" s="13">
        <f t="shared" si="22"/>
        <v>8.1993062125512453E-2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405</v>
      </c>
      <c r="AA502" s="11">
        <f t="shared" si="21"/>
        <v>33.799999999999997</v>
      </c>
      <c r="AB502" s="5">
        <f>IFERROR(VLOOKUP(C502,[2]Sheet1!$B:$F,5,FALSE),0)</f>
        <v>34005373.199999996</v>
      </c>
      <c r="AC502" s="11">
        <f>IFERROR(VLOOKUP(AE502,[3]Sheet2!$M:$O,3,FALSE),0)</f>
        <v>0</v>
      </c>
      <c r="AD502" s="11">
        <f>IFERROR(VLOOKUP(AE502,[3]Sheet2!$M:$O,2,FALSE),0)</f>
        <v>0</v>
      </c>
      <c r="AE502" s="10" t="str">
        <f t="shared" si="23"/>
        <v>77/78SBI</v>
      </c>
      <c r="AF502" s="13">
        <f t="shared" si="22"/>
        <v>2.9629629629629631E-2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376.8</v>
      </c>
      <c r="AA503" s="11">
        <f t="shared" si="21"/>
        <v>15.1</v>
      </c>
      <c r="AB503" s="5">
        <f>IFERROR(VLOOKUP(C503,[2]Sheet1!$B:$F,5,FALSE),0)</f>
        <v>72492948.079999998</v>
      </c>
      <c r="AC503" s="11">
        <f>IFERROR(VLOOKUP(AE503,[3]Sheet2!$M:$O,3,FALSE),0)</f>
        <v>0</v>
      </c>
      <c r="AD503" s="11">
        <f>IFERROR(VLOOKUP(AE503,[3]Sheet2!$M:$O,2,FALSE),0)</f>
        <v>0</v>
      </c>
      <c r="AE503" s="10" t="str">
        <f t="shared" si="23"/>
        <v>77/78SBL</v>
      </c>
      <c r="AF503" s="13">
        <f t="shared" si="22"/>
        <v>6.6348195329087048E-2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632</v>
      </c>
      <c r="AA504" s="11">
        <f t="shared" si="21"/>
        <v>35.1</v>
      </c>
      <c r="AB504" s="5">
        <f>IFERROR(VLOOKUP(C504,[2]Sheet1!$B:$F,5,FALSE),0)</f>
        <v>27114394.41</v>
      </c>
      <c r="AC504" s="11">
        <f>IFERROR(VLOOKUP(AE504,[3]Sheet2!$M:$O,3,FALSE),0)</f>
        <v>0</v>
      </c>
      <c r="AD504" s="11">
        <f>IFERROR(VLOOKUP(AE504,[3]Sheet2!$M:$O,2,FALSE),0)</f>
        <v>0</v>
      </c>
      <c r="AE504" s="10" t="str">
        <f t="shared" si="23"/>
        <v>77/78SCB</v>
      </c>
      <c r="AF504" s="13">
        <f t="shared" si="22"/>
        <v>2.8481012658227847E-2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21"/>
        <v>0</v>
      </c>
      <c r="AB505" s="5">
        <f>IFERROR(VLOOKUP(C505,[2]Sheet1!$B:$F,5,FALSE),0)</f>
        <v>0</v>
      </c>
      <c r="AC505" s="11">
        <f>IFERROR(VLOOKUP(AE505,[3]Sheet2!$M:$O,3,FALSE),0)</f>
        <v>0</v>
      </c>
      <c r="AD505" s="11">
        <f>IFERROR(VLOOKUP(AE505,[3]Sheet2!$M:$O,2,FALSE),0)</f>
        <v>0</v>
      </c>
      <c r="AE505" s="10" t="str">
        <f t="shared" si="23"/>
        <v>77/78SRBL</v>
      </c>
      <c r="AF505" s="13">
        <f t="shared" si="22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21"/>
        <v>0</v>
      </c>
      <c r="AB506" s="5">
        <f>IFERROR(VLOOKUP(C506,[2]Sheet1!$B:$F,5,FALSE),0)</f>
        <v>0</v>
      </c>
      <c r="AC506" s="11">
        <f>IFERROR(VLOOKUP(AE506,[3]Sheet2!$M:$O,3,FALSE),0)</f>
        <v>0</v>
      </c>
      <c r="AD506" s="11">
        <f>IFERROR(VLOOKUP(AE506,[3]Sheet2!$M:$O,2,FALSE),0)</f>
        <v>0</v>
      </c>
      <c r="AE506" s="10" t="str">
        <f t="shared" si="23"/>
        <v>77/78CCBL</v>
      </c>
      <c r="AF506" s="13">
        <f t="shared" si="22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185.2</v>
      </c>
      <c r="AA507" s="11">
        <f t="shared" si="21"/>
        <v>7.4</v>
      </c>
      <c r="AB507" s="5">
        <f>IFERROR(VLOOKUP(C507,[2]Sheet1!$B:$F,5,FALSE),0)</f>
        <v>115358201</v>
      </c>
      <c r="AC507" s="11">
        <f>IFERROR(VLOOKUP(AE507,[3]Sheet2!$M:$O,3,FALSE),0)</f>
        <v>0</v>
      </c>
      <c r="AD507" s="11">
        <f>IFERROR(VLOOKUP(AE507,[3]Sheet2!$M:$O,2,FALSE),0)</f>
        <v>0</v>
      </c>
      <c r="AE507" s="10" t="str">
        <f t="shared" si="23"/>
        <v>77/78PRVU</v>
      </c>
      <c r="AF507" s="13">
        <f t="shared" si="22"/>
        <v>0.1349892008639309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21"/>
        <v>0</v>
      </c>
      <c r="AB508" s="5">
        <f>IFERROR(VLOOKUP(C508,[2]Sheet1!$B:$F,5,FALSE),0)</f>
        <v>0</v>
      </c>
      <c r="AC508" s="11">
        <f>IFERROR(VLOOKUP(AE508,[3]Sheet2!$M:$O,3,FALSE),0)</f>
        <v>0</v>
      </c>
      <c r="AD508" s="11">
        <f>IFERROR(VLOOKUP(AE508,[3]Sheet2!$M:$O,2,FALSE),0)</f>
        <v>0</v>
      </c>
      <c r="AE508" s="10" t="str">
        <f t="shared" si="23"/>
        <v>77/78BOKL</v>
      </c>
      <c r="AF508" s="13">
        <f t="shared" si="22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295</v>
      </c>
      <c r="AA509" s="11">
        <f t="shared" si="21"/>
        <v>14</v>
      </c>
      <c r="AB509" s="5">
        <f>IFERROR(VLOOKUP(C509,[2]Sheet1!$B:$F,5,FALSE),0)</f>
        <v>70097044.079999998</v>
      </c>
      <c r="AC509" s="11">
        <f>IFERROR(VLOOKUP(AE509,[3]Sheet2!$M:$O,3,FALSE),0)</f>
        <v>0</v>
      </c>
      <c r="AD509" s="11">
        <f>IFERROR(VLOOKUP(AE509,[3]Sheet2!$M:$O,2,FALSE),0)</f>
        <v>0</v>
      </c>
      <c r="AE509" s="10" t="str">
        <f t="shared" si="23"/>
        <v>77/78ADBL</v>
      </c>
      <c r="AF509" s="13">
        <f t="shared" si="22"/>
        <v>7.1186440677966104E-2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21"/>
        <v>0</v>
      </c>
      <c r="AB510" s="5">
        <f>IFERROR(VLOOKUP(C510,[2]Sheet1!$B:$F,5,FALSE),0)</f>
        <v>0</v>
      </c>
      <c r="AC510" s="11">
        <f>IFERROR(VLOOKUP(AE510,[3]Sheet2!$M:$O,3,FALSE),0)</f>
        <v>0</v>
      </c>
      <c r="AD510" s="11">
        <f>IFERROR(VLOOKUP(AE510,[3]Sheet2!$M:$O,2,FALSE),0)</f>
        <v>0</v>
      </c>
      <c r="AE510" s="10" t="str">
        <f t="shared" si="23"/>
        <v>77/78CBL</v>
      </c>
      <c r="AF510" s="13">
        <f t="shared" si="22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198.8</v>
      </c>
      <c r="AA511" s="11">
        <f t="shared" si="21"/>
        <v>15.3</v>
      </c>
      <c r="AB511" s="5">
        <f>IFERROR(VLOOKUP(C511,[2]Sheet1!$B:$F,5,FALSE),0)</f>
        <v>75998050.870000005</v>
      </c>
      <c r="AC511" s="11">
        <f>IFERROR(VLOOKUP(AE511,[3]Sheet2!$M:$O,3,FALSE),0)</f>
        <v>0</v>
      </c>
      <c r="AD511" s="11">
        <f>IFERROR(VLOOKUP(AE511,[3]Sheet2!$M:$O,2,FALSE),0)</f>
        <v>0</v>
      </c>
      <c r="AE511" s="10" t="str">
        <f t="shared" si="23"/>
        <v>77/78CZBIL</v>
      </c>
      <c r="AF511" s="13">
        <f t="shared" si="22"/>
        <v>6.5392354124748489E-2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652</v>
      </c>
      <c r="AA512" s="11">
        <f t="shared" si="21"/>
        <v>32.6</v>
      </c>
      <c r="AB512" s="5">
        <f>IFERROR(VLOOKUP(C512,[2]Sheet1!$B:$F,5,FALSE),0)</f>
        <v>56257639.959999993</v>
      </c>
      <c r="AC512" s="11">
        <f>IFERROR(VLOOKUP(AE512,[3]Sheet2!$M:$O,3,FALSE),0)</f>
        <v>0</v>
      </c>
      <c r="AD512" s="11">
        <f>IFERROR(VLOOKUP(AE512,[3]Sheet2!$M:$O,2,FALSE),0)</f>
        <v>0</v>
      </c>
      <c r="AE512" s="10" t="str">
        <f t="shared" si="23"/>
        <v>77/78EBL</v>
      </c>
      <c r="AF512" s="13">
        <f t="shared" si="22"/>
        <v>3.0674846625766871E-2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227</v>
      </c>
      <c r="AA513" s="11">
        <f t="shared" si="21"/>
        <v>11.9</v>
      </c>
      <c r="AB513" s="5">
        <f>IFERROR(VLOOKUP(C513,[2]Sheet1!$B:$F,5,FALSE),0)</f>
        <v>186767679.69999999</v>
      </c>
      <c r="AC513" s="11">
        <f>IFERROR(VLOOKUP(AE513,[3]Sheet2!$M:$O,3,FALSE),0)</f>
        <v>0</v>
      </c>
      <c r="AD513" s="11">
        <f>IFERROR(VLOOKUP(AE513,[3]Sheet2!$M:$O,2,FALSE),0)</f>
        <v>0</v>
      </c>
      <c r="AE513" s="10" t="str">
        <f t="shared" si="23"/>
        <v>77/78GBIME</v>
      </c>
      <c r="AF513" s="13">
        <f t="shared" si="22"/>
        <v>8.3700440528634359E-2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190.5</v>
      </c>
      <c r="AA514" s="11">
        <f t="shared" si="21"/>
        <v>6.8</v>
      </c>
      <c r="AB514" s="5">
        <f>IFERROR(VLOOKUP(C514,[2]Sheet1!$B:$F,5,FALSE),0)</f>
        <v>60970488.750000007</v>
      </c>
      <c r="AC514" s="11">
        <f>IFERROR(VLOOKUP(AE514,[3]Sheet2!$M:$O,3,FALSE),0)</f>
        <v>0</v>
      </c>
      <c r="AD514" s="11">
        <f>IFERROR(VLOOKUP(AE514,[3]Sheet2!$M:$O,2,FALSE),0)</f>
        <v>0</v>
      </c>
      <c r="AE514" s="10" t="str">
        <f t="shared" si="23"/>
        <v>77/78HBL</v>
      </c>
      <c r="AF514" s="13">
        <f t="shared" si="22"/>
        <v>0.14698162729658792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179.4</v>
      </c>
      <c r="AA515" s="11">
        <f t="shared" ref="AA515:AA578" si="24">ROUND(IFERROR(Z515/M515,0),1)</f>
        <v>12.8</v>
      </c>
      <c r="AB515" s="5">
        <f>IFERROR(VLOOKUP(C515,[2]Sheet1!$B:$F,5,FALSE),0)</f>
        <v>128506730.66</v>
      </c>
      <c r="AC515" s="11">
        <f>IFERROR(VLOOKUP(AE515,[3]Sheet2!$M:$O,3,FALSE),0)</f>
        <v>0</v>
      </c>
      <c r="AD515" s="11">
        <f>IFERROR(VLOOKUP(AE515,[3]Sheet2!$M:$O,2,FALSE),0)</f>
        <v>0</v>
      </c>
      <c r="AE515" s="10" t="str">
        <f t="shared" si="23"/>
        <v>77/78KBL</v>
      </c>
      <c r="AF515" s="13">
        <f t="shared" ref="AF515:AF578" si="25">IFERROR(M515/Z515,0)</f>
        <v>7.8037904124860641E-2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24"/>
        <v>0</v>
      </c>
      <c r="AB516" s="5">
        <f>IFERROR(VLOOKUP(C516,[2]Sheet1!$B:$F,5,FALSE),0)</f>
        <v>0</v>
      </c>
      <c r="AC516" s="11">
        <f>IFERROR(VLOOKUP(AE516,[3]Sheet2!$M:$O,3,FALSE),0)</f>
        <v>0</v>
      </c>
      <c r="AD516" s="11">
        <f>IFERROR(VLOOKUP(AE516,[3]Sheet2!$M:$O,2,FALSE),0)</f>
        <v>0</v>
      </c>
      <c r="AE516" s="10" t="str">
        <f t="shared" ref="AE516:AE579" si="26">B516&amp;C516</f>
        <v>77/78LBL</v>
      </c>
      <c r="AF516" s="13">
        <f t="shared" si="25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222</v>
      </c>
      <c r="AA517" s="11">
        <f t="shared" si="24"/>
        <v>12.3</v>
      </c>
      <c r="AB517" s="5">
        <f>IFERROR(VLOOKUP(C517,[2]Sheet1!$B:$F,5,FALSE),0)</f>
        <v>59222436.839999996</v>
      </c>
      <c r="AC517" s="11">
        <f>IFERROR(VLOOKUP(AE517,[3]Sheet2!$M:$O,3,FALSE),0)</f>
        <v>0</v>
      </c>
      <c r="AD517" s="11">
        <f>IFERROR(VLOOKUP(AE517,[3]Sheet2!$M:$O,2,FALSE),0)</f>
        <v>0</v>
      </c>
      <c r="AE517" s="10" t="str">
        <f t="shared" si="26"/>
        <v>77/78MBL</v>
      </c>
      <c r="AF517" s="13">
        <f t="shared" si="25"/>
        <v>8.1081081081081086E-2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24"/>
        <v>0</v>
      </c>
      <c r="AB518" s="5">
        <f>IFERROR(VLOOKUP(C518,[2]Sheet1!$B:$F,5,FALSE),0)</f>
        <v>0</v>
      </c>
      <c r="AC518" s="11">
        <f>IFERROR(VLOOKUP(AE518,[3]Sheet2!$M:$O,3,FALSE),0)</f>
        <v>0</v>
      </c>
      <c r="AD518" s="11">
        <f>IFERROR(VLOOKUP(AE518,[3]Sheet2!$M:$O,2,FALSE),0)</f>
        <v>0</v>
      </c>
      <c r="AE518" s="10" t="str">
        <f t="shared" si="26"/>
        <v>77/78MEGA</v>
      </c>
      <c r="AF518" s="13">
        <f t="shared" si="25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492</v>
      </c>
      <c r="AA519" s="11">
        <f t="shared" si="24"/>
        <v>14.9</v>
      </c>
      <c r="AB519" s="5">
        <f>IFERROR(VLOOKUP(C519,[2]Sheet1!$B:$F,5,FALSE),0)</f>
        <v>108227988.80000001</v>
      </c>
      <c r="AC519" s="11">
        <f>IFERROR(VLOOKUP(AE519,[3]Sheet2!$M:$O,3,FALSE),0)</f>
        <v>0</v>
      </c>
      <c r="AD519" s="11">
        <f>IFERROR(VLOOKUP(AE519,[3]Sheet2!$M:$O,2,FALSE),0)</f>
        <v>0</v>
      </c>
      <c r="AE519" s="10" t="str">
        <f t="shared" si="26"/>
        <v>77/78NABIL</v>
      </c>
      <c r="AF519" s="13">
        <f t="shared" si="25"/>
        <v>6.7073170731707321E-2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24"/>
        <v>0</v>
      </c>
      <c r="AB520" s="5">
        <f>IFERROR(VLOOKUP(C520,[2]Sheet1!$B:$F,5,FALSE),0)</f>
        <v>0</v>
      </c>
      <c r="AC520" s="11">
        <f>IFERROR(VLOOKUP(AE520,[3]Sheet2!$M:$O,3,FALSE),0)</f>
        <v>0</v>
      </c>
      <c r="AD520" s="11">
        <f>IFERROR(VLOOKUP(AE520,[3]Sheet2!$M:$O,2,FALSE),0)</f>
        <v>0</v>
      </c>
      <c r="AE520" s="10" t="str">
        <f t="shared" si="26"/>
        <v>77/78NBB</v>
      </c>
      <c r="AF520" s="13">
        <f t="shared" si="25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238</v>
      </c>
      <c r="AA521" s="11">
        <f t="shared" si="24"/>
        <v>9.9</v>
      </c>
      <c r="AB521" s="5">
        <f>IFERROR(VLOOKUP(C521,[2]Sheet1!$B:$F,5,FALSE),0)</f>
        <v>72000712.209999993</v>
      </c>
      <c r="AC521" s="11">
        <f>IFERROR(VLOOKUP(AE521,[3]Sheet2!$M:$O,3,FALSE),0)</f>
        <v>0</v>
      </c>
      <c r="AD521" s="11">
        <f>IFERROR(VLOOKUP(AE521,[3]Sheet2!$M:$O,2,FALSE),0)</f>
        <v>0</v>
      </c>
      <c r="AE521" s="10" t="str">
        <f t="shared" si="26"/>
        <v>77/78NBL</v>
      </c>
      <c r="AF521" s="13">
        <f t="shared" si="25"/>
        <v>0.10084033613445378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24"/>
        <v>0</v>
      </c>
      <c r="AB522" s="5">
        <f>IFERROR(VLOOKUP(C522,[2]Sheet1!$B:$F,5,FALSE),0)</f>
        <v>0</v>
      </c>
      <c r="AC522" s="11">
        <f>IFERROR(VLOOKUP(AE522,[3]Sheet2!$M:$O,3,FALSE),0)</f>
        <v>0</v>
      </c>
      <c r="AD522" s="11">
        <f>IFERROR(VLOOKUP(AE522,[3]Sheet2!$M:$O,2,FALSE),0)</f>
        <v>0</v>
      </c>
      <c r="AE522" s="10" t="str">
        <f t="shared" si="26"/>
        <v>77/78NCCB</v>
      </c>
      <c r="AF522" s="13">
        <f t="shared" si="25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24"/>
        <v>0</v>
      </c>
      <c r="AB523" s="5">
        <f>IFERROR(VLOOKUP(C523,[2]Sheet1!$B:$F,5,FALSE),0)</f>
        <v>0</v>
      </c>
      <c r="AC523" s="11">
        <f>IFERROR(VLOOKUP(AE523,[3]Sheet2!$M:$O,3,FALSE),0)</f>
        <v>0</v>
      </c>
      <c r="AD523" s="11">
        <f>IFERROR(VLOOKUP(AE523,[3]Sheet2!$M:$O,2,FALSE),0)</f>
        <v>0</v>
      </c>
      <c r="AE523" s="10" t="str">
        <f t="shared" si="26"/>
        <v>77/78NIB</v>
      </c>
      <c r="AF523" s="13">
        <f t="shared" si="25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324.8</v>
      </c>
      <c r="AA524" s="11">
        <f t="shared" si="24"/>
        <v>11.6</v>
      </c>
      <c r="AB524" s="5">
        <f>IFERROR(VLOOKUP(C524,[2]Sheet1!$B:$F,5,FALSE),0)</f>
        <v>73096077.810000002</v>
      </c>
      <c r="AC524" s="11">
        <f>IFERROR(VLOOKUP(AE524,[3]Sheet2!$M:$O,3,FALSE),0)</f>
        <v>0</v>
      </c>
      <c r="AD524" s="11">
        <f>IFERROR(VLOOKUP(AE524,[3]Sheet2!$M:$O,2,FALSE),0)</f>
        <v>0</v>
      </c>
      <c r="AE524" s="10" t="str">
        <f t="shared" si="26"/>
        <v>77/78NICA</v>
      </c>
      <c r="AF524" s="13">
        <f t="shared" si="25"/>
        <v>8.620689655172413E-2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238.8</v>
      </c>
      <c r="AA525" s="11">
        <f t="shared" si="24"/>
        <v>14</v>
      </c>
      <c r="AB525" s="5">
        <f>IFERROR(VLOOKUP(C525,[2]Sheet1!$B:$F,5,FALSE),0)</f>
        <v>94496702.370000005</v>
      </c>
      <c r="AC525" s="11">
        <f>IFERROR(VLOOKUP(AE525,[3]Sheet2!$M:$O,3,FALSE),0)</f>
        <v>0</v>
      </c>
      <c r="AD525" s="11">
        <f>IFERROR(VLOOKUP(AE525,[3]Sheet2!$M:$O,2,FALSE),0)</f>
        <v>0</v>
      </c>
      <c r="AE525" s="10" t="str">
        <f t="shared" si="26"/>
        <v>77/78NMB</v>
      </c>
      <c r="AF525" s="13">
        <f t="shared" si="25"/>
        <v>7.1189279731993294E-2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261.60000000000002</v>
      </c>
      <c r="AA526" s="11">
        <f t="shared" si="24"/>
        <v>13.1</v>
      </c>
      <c r="AB526" s="5">
        <f>IFERROR(VLOOKUP(C526,[2]Sheet1!$B:$F,5,FALSE),0)</f>
        <v>95072620.929999992</v>
      </c>
      <c r="AC526" s="11">
        <f>IFERROR(VLOOKUP(AE526,[3]Sheet2!$M:$O,3,FALSE),0)</f>
        <v>0</v>
      </c>
      <c r="AD526" s="11">
        <f>IFERROR(VLOOKUP(AE526,[3]Sheet2!$M:$O,2,FALSE),0)</f>
        <v>0</v>
      </c>
      <c r="AE526" s="10" t="str">
        <f t="shared" si="26"/>
        <v>77/78PCBL</v>
      </c>
      <c r="AF526" s="13">
        <f t="shared" si="25"/>
        <v>7.64525993883792E-2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317.10000000000002</v>
      </c>
      <c r="AA527" s="11">
        <f t="shared" si="24"/>
        <v>13.2</v>
      </c>
      <c r="AB527" s="5">
        <f>IFERROR(VLOOKUP(C527,[2]Sheet1!$B:$F,5,FALSE),0)</f>
        <v>66549474.460000001</v>
      </c>
      <c r="AC527" s="11">
        <f>IFERROR(VLOOKUP(AE527,[3]Sheet2!$M:$O,3,FALSE),0)</f>
        <v>0</v>
      </c>
      <c r="AD527" s="11">
        <f>IFERROR(VLOOKUP(AE527,[3]Sheet2!$M:$O,2,FALSE),0)</f>
        <v>0</v>
      </c>
      <c r="AE527" s="10" t="str">
        <f t="shared" si="26"/>
        <v>77/78SANIMA</v>
      </c>
      <c r="AF527" s="13">
        <f t="shared" si="25"/>
        <v>7.5685903500473037E-2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405</v>
      </c>
      <c r="AA528" s="11">
        <f t="shared" si="24"/>
        <v>40.5</v>
      </c>
      <c r="AB528" s="5">
        <f>IFERROR(VLOOKUP(C528,[2]Sheet1!$B:$F,5,FALSE),0)</f>
        <v>34005373.199999996</v>
      </c>
      <c r="AC528" s="11">
        <f>IFERROR(VLOOKUP(AE528,[3]Sheet2!$M:$O,3,FALSE),0)</f>
        <v>0</v>
      </c>
      <c r="AD528" s="11">
        <f>IFERROR(VLOOKUP(AE528,[3]Sheet2!$M:$O,2,FALSE),0)</f>
        <v>0</v>
      </c>
      <c r="AE528" s="10" t="str">
        <f t="shared" si="26"/>
        <v>77/78SBI</v>
      </c>
      <c r="AF528" s="13">
        <f t="shared" si="25"/>
        <v>2.4691358024691357E-2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376.8</v>
      </c>
      <c r="AA529" s="11">
        <f t="shared" si="24"/>
        <v>14.5</v>
      </c>
      <c r="AB529" s="5">
        <f>IFERROR(VLOOKUP(C529,[2]Sheet1!$B:$F,5,FALSE),0)</f>
        <v>72492948.079999998</v>
      </c>
      <c r="AC529" s="11">
        <f>IFERROR(VLOOKUP(AE529,[3]Sheet2!$M:$O,3,FALSE),0)</f>
        <v>0</v>
      </c>
      <c r="AD529" s="11">
        <f>IFERROR(VLOOKUP(AE529,[3]Sheet2!$M:$O,2,FALSE),0)</f>
        <v>0</v>
      </c>
      <c r="AE529" s="10" t="str">
        <f t="shared" si="26"/>
        <v>77/78SBL</v>
      </c>
      <c r="AF529" s="13">
        <f t="shared" si="25"/>
        <v>6.9002123142250529E-2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632</v>
      </c>
      <c r="AA530" s="11">
        <f t="shared" si="24"/>
        <v>39.5</v>
      </c>
      <c r="AB530" s="5">
        <f>IFERROR(VLOOKUP(C530,[2]Sheet1!$B:$F,5,FALSE),0)</f>
        <v>27114394.41</v>
      </c>
      <c r="AC530" s="11">
        <f>IFERROR(VLOOKUP(AE530,[3]Sheet2!$M:$O,3,FALSE),0)</f>
        <v>0</v>
      </c>
      <c r="AD530" s="11">
        <f>IFERROR(VLOOKUP(AE530,[3]Sheet2!$M:$O,2,FALSE),0)</f>
        <v>0</v>
      </c>
      <c r="AE530" s="10" t="str">
        <f t="shared" si="26"/>
        <v>77/78SCB</v>
      </c>
      <c r="AF530" s="13">
        <f t="shared" si="25"/>
        <v>2.5316455696202531E-2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24"/>
        <v>0</v>
      </c>
      <c r="AB531" s="5">
        <f>IFERROR(VLOOKUP(C531,[2]Sheet1!$B:$F,5,FALSE),0)</f>
        <v>0</v>
      </c>
      <c r="AC531" s="11">
        <f>IFERROR(VLOOKUP(AE531,[3]Sheet2!$M:$O,3,FALSE),0)</f>
        <v>0</v>
      </c>
      <c r="AD531" s="11">
        <f>IFERROR(VLOOKUP(AE531,[3]Sheet2!$M:$O,2,FALSE),0)</f>
        <v>0</v>
      </c>
      <c r="AE531" s="10" t="str">
        <f t="shared" si="26"/>
        <v>77/78SRBL</v>
      </c>
      <c r="AF531" s="13">
        <f t="shared" si="25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24"/>
        <v>0</v>
      </c>
      <c r="AB532" s="5">
        <f>IFERROR(VLOOKUP(C532,[2]Sheet1!$B:$F,5,FALSE),0)</f>
        <v>0</v>
      </c>
      <c r="AC532" s="11">
        <f>IFERROR(VLOOKUP(AE532,[3]Sheet2!$M:$O,3,FALSE),0)</f>
        <v>0</v>
      </c>
      <c r="AD532" s="11">
        <f>IFERROR(VLOOKUP(AE532,[3]Sheet2!$M:$O,2,FALSE),0)</f>
        <v>0</v>
      </c>
      <c r="AE532" s="10" t="str">
        <f t="shared" si="26"/>
        <v>77/78CCBL</v>
      </c>
      <c r="AF532" s="13">
        <f t="shared" si="25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185.2</v>
      </c>
      <c r="AA533" s="11">
        <f t="shared" si="24"/>
        <v>10.3</v>
      </c>
      <c r="AB533" s="5">
        <f>IFERROR(VLOOKUP(C533,[2]Sheet1!$B:$F,5,FALSE),0)</f>
        <v>115358201</v>
      </c>
      <c r="AC533" s="11">
        <f>IFERROR(VLOOKUP(AE533,[3]Sheet2!$M:$O,3,FALSE),0)</f>
        <v>0</v>
      </c>
      <c r="AD533" s="11">
        <f>IFERROR(VLOOKUP(AE533,[3]Sheet2!$M:$O,2,FALSE),0)</f>
        <v>0</v>
      </c>
      <c r="AE533" s="10" t="str">
        <f t="shared" si="26"/>
        <v>77/78PRVU</v>
      </c>
      <c r="AF533" s="13">
        <f t="shared" si="25"/>
        <v>9.719222462203024E-2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24"/>
        <v>0</v>
      </c>
      <c r="AB534" s="5">
        <f>IFERROR(VLOOKUP(C534,[2]Sheet1!$B:$F,5,FALSE),0)</f>
        <v>0</v>
      </c>
      <c r="AC534" s="11">
        <f>IFERROR(VLOOKUP(AE534,[3]Sheet2!$M:$O,3,FALSE),0)</f>
        <v>0</v>
      </c>
      <c r="AD534" s="11">
        <f>IFERROR(VLOOKUP(AE534,[3]Sheet2!$M:$O,2,FALSE),0)</f>
        <v>0</v>
      </c>
      <c r="AE534" s="10" t="str">
        <f t="shared" si="26"/>
        <v>77/78BOKL</v>
      </c>
      <c r="AF534" s="13">
        <f t="shared" si="25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295</v>
      </c>
      <c r="AA535" s="11">
        <f t="shared" si="24"/>
        <v>29.5</v>
      </c>
      <c r="AB535" s="5">
        <f>IFERROR(VLOOKUP(C535,[2]Sheet1!$B:$F,5,FALSE),0)</f>
        <v>70097044.079999998</v>
      </c>
      <c r="AC535" s="11">
        <f>IFERROR(VLOOKUP(AE535,[3]Sheet2!$M:$O,3,FALSE),0)</f>
        <v>0</v>
      </c>
      <c r="AD535" s="11">
        <f>IFERROR(VLOOKUP(AE535,[3]Sheet2!$M:$O,2,FALSE),0)</f>
        <v>0</v>
      </c>
      <c r="AE535" s="10" t="str">
        <f t="shared" si="26"/>
        <v>78/79ADBL</v>
      </c>
      <c r="AF535" s="13">
        <f t="shared" si="25"/>
        <v>3.3898305084745763E-2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24"/>
        <v>0</v>
      </c>
      <c r="AB536" s="5">
        <f>IFERROR(VLOOKUP(C536,[2]Sheet1!$B:$F,5,FALSE),0)</f>
        <v>0</v>
      </c>
      <c r="AC536" s="11">
        <f>IFERROR(VLOOKUP(AE536,[3]Sheet2!$M:$O,3,FALSE),0)</f>
        <v>0</v>
      </c>
      <c r="AD536" s="11">
        <f>IFERROR(VLOOKUP(AE536,[3]Sheet2!$M:$O,2,FALSE),0)</f>
        <v>0</v>
      </c>
      <c r="AE536" s="10" t="str">
        <f t="shared" si="26"/>
        <v>78/79CBL</v>
      </c>
      <c r="AF536" s="13">
        <f t="shared" si="25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198.8</v>
      </c>
      <c r="AA537" s="11">
        <f t="shared" si="24"/>
        <v>9</v>
      </c>
      <c r="AB537" s="5">
        <f>IFERROR(VLOOKUP(C537,[2]Sheet1!$B:$F,5,FALSE),0)</f>
        <v>75998050.870000005</v>
      </c>
      <c r="AC537" s="11">
        <f>IFERROR(VLOOKUP(AE537,[3]Sheet2!$M:$O,3,FALSE),0)</f>
        <v>0</v>
      </c>
      <c r="AD537" s="11">
        <f>IFERROR(VLOOKUP(AE537,[3]Sheet2!$M:$O,2,FALSE),0)</f>
        <v>0</v>
      </c>
      <c r="AE537" s="10" t="str">
        <f t="shared" si="26"/>
        <v>78/79CZBIL</v>
      </c>
      <c r="AF537" s="13">
        <f t="shared" si="25"/>
        <v>0.11066398390342051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652</v>
      </c>
      <c r="AA538" s="11">
        <f t="shared" si="24"/>
        <v>25.1</v>
      </c>
      <c r="AB538" s="5">
        <f>IFERROR(VLOOKUP(C538,[2]Sheet1!$B:$F,5,FALSE),0)</f>
        <v>56257639.959999993</v>
      </c>
      <c r="AC538" s="11">
        <f>IFERROR(VLOOKUP(AE538,[3]Sheet2!$M:$O,3,FALSE),0)</f>
        <v>0</v>
      </c>
      <c r="AD538" s="11">
        <f>IFERROR(VLOOKUP(AE538,[3]Sheet2!$M:$O,2,FALSE),0)</f>
        <v>0</v>
      </c>
      <c r="AE538" s="10" t="str">
        <f t="shared" si="26"/>
        <v>78/79EBL</v>
      </c>
      <c r="AF538" s="13">
        <f t="shared" si="25"/>
        <v>3.9877300613496931E-2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227</v>
      </c>
      <c r="AA539" s="11">
        <f t="shared" si="24"/>
        <v>10.8</v>
      </c>
      <c r="AB539" s="5">
        <f>IFERROR(VLOOKUP(C539,[2]Sheet1!$B:$F,5,FALSE),0)</f>
        <v>186767679.69999999</v>
      </c>
      <c r="AC539" s="11">
        <f>IFERROR(VLOOKUP(AE539,[3]Sheet2!$M:$O,3,FALSE),0)</f>
        <v>0</v>
      </c>
      <c r="AD539" s="11">
        <f>IFERROR(VLOOKUP(AE539,[3]Sheet2!$M:$O,2,FALSE),0)</f>
        <v>0</v>
      </c>
      <c r="AE539" s="10" t="str">
        <f t="shared" si="26"/>
        <v>78/79GBIME</v>
      </c>
      <c r="AF539" s="13">
        <f t="shared" si="25"/>
        <v>9.2511013215859028E-2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190.5</v>
      </c>
      <c r="AA540" s="11">
        <f t="shared" si="24"/>
        <v>11.2</v>
      </c>
      <c r="AB540" s="5">
        <f>IFERROR(VLOOKUP(C540,[2]Sheet1!$B:$F,5,FALSE),0)</f>
        <v>60970488.750000007</v>
      </c>
      <c r="AC540" s="11">
        <f>IFERROR(VLOOKUP(AE540,[3]Sheet2!$M:$O,3,FALSE),0)</f>
        <v>0</v>
      </c>
      <c r="AD540" s="11">
        <f>IFERROR(VLOOKUP(AE540,[3]Sheet2!$M:$O,2,FALSE),0)</f>
        <v>0</v>
      </c>
      <c r="AE540" s="10" t="str">
        <f t="shared" si="26"/>
        <v>78/79HBL</v>
      </c>
      <c r="AF540" s="13">
        <f t="shared" si="25"/>
        <v>8.9238845144356954E-2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179.4</v>
      </c>
      <c r="AA541" s="11">
        <f t="shared" si="24"/>
        <v>11.2</v>
      </c>
      <c r="AB541" s="5">
        <f>IFERROR(VLOOKUP(C541,[2]Sheet1!$B:$F,5,FALSE),0)</f>
        <v>128506730.66</v>
      </c>
      <c r="AC541" s="11">
        <f>IFERROR(VLOOKUP(AE541,[3]Sheet2!$M:$O,3,FALSE),0)</f>
        <v>0</v>
      </c>
      <c r="AD541" s="11">
        <f>IFERROR(VLOOKUP(AE541,[3]Sheet2!$M:$O,2,FALSE),0)</f>
        <v>0</v>
      </c>
      <c r="AE541" s="10" t="str">
        <f t="shared" si="26"/>
        <v>78/79KBL</v>
      </c>
      <c r="AF541" s="13">
        <f t="shared" si="25"/>
        <v>8.9186176142697873E-2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24"/>
        <v>0</v>
      </c>
      <c r="AB542" s="5">
        <f>IFERROR(VLOOKUP(C542,[2]Sheet1!$B:$F,5,FALSE),0)</f>
        <v>0</v>
      </c>
      <c r="AC542" s="11">
        <f>IFERROR(VLOOKUP(AE542,[3]Sheet2!$M:$O,3,FALSE),0)</f>
        <v>0</v>
      </c>
      <c r="AD542" s="11">
        <f>IFERROR(VLOOKUP(AE542,[3]Sheet2!$M:$O,2,FALSE),0)</f>
        <v>0</v>
      </c>
      <c r="AE542" s="10" t="str">
        <f t="shared" si="26"/>
        <v>78/79LBL</v>
      </c>
      <c r="AF542" s="13">
        <f t="shared" si="25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222</v>
      </c>
      <c r="AA543" s="11">
        <f t="shared" si="24"/>
        <v>8.9</v>
      </c>
      <c r="AB543" s="5">
        <f>IFERROR(VLOOKUP(C543,[2]Sheet1!$B:$F,5,FALSE),0)</f>
        <v>59222436.839999996</v>
      </c>
      <c r="AC543" s="11">
        <f>IFERROR(VLOOKUP(AE543,[3]Sheet2!$M:$O,3,FALSE),0)</f>
        <v>0</v>
      </c>
      <c r="AD543" s="11">
        <f>IFERROR(VLOOKUP(AE543,[3]Sheet2!$M:$O,2,FALSE),0)</f>
        <v>0</v>
      </c>
      <c r="AE543" s="10" t="str">
        <f t="shared" si="26"/>
        <v>78/79MBL</v>
      </c>
      <c r="AF543" s="13">
        <f t="shared" si="25"/>
        <v>0.11261261261261261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24"/>
        <v>0</v>
      </c>
      <c r="AB544" s="5">
        <f>IFERROR(VLOOKUP(C544,[2]Sheet1!$B:$F,5,FALSE),0)</f>
        <v>0</v>
      </c>
      <c r="AC544" s="11">
        <f>IFERROR(VLOOKUP(AE544,[3]Sheet2!$M:$O,3,FALSE),0)</f>
        <v>0</v>
      </c>
      <c r="AD544" s="11">
        <f>IFERROR(VLOOKUP(AE544,[3]Sheet2!$M:$O,2,FALSE),0)</f>
        <v>0</v>
      </c>
      <c r="AE544" s="10" t="str">
        <f t="shared" si="26"/>
        <v>78/79MEGA</v>
      </c>
      <c r="AF544" s="13">
        <f t="shared" si="25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492</v>
      </c>
      <c r="AA545" s="11">
        <f t="shared" si="24"/>
        <v>15.4</v>
      </c>
      <c r="AB545" s="5">
        <f>IFERROR(VLOOKUP(C545,[2]Sheet1!$B:$F,5,FALSE),0)</f>
        <v>108227988.80000001</v>
      </c>
      <c r="AC545" s="11">
        <f>IFERROR(VLOOKUP(AE545,[3]Sheet2!$M:$O,3,FALSE),0)</f>
        <v>0</v>
      </c>
      <c r="AD545" s="11">
        <f>IFERROR(VLOOKUP(AE545,[3]Sheet2!$M:$O,2,FALSE),0)</f>
        <v>0</v>
      </c>
      <c r="AE545" s="10" t="str">
        <f t="shared" si="26"/>
        <v>78/79NABIL</v>
      </c>
      <c r="AF545" s="13">
        <f t="shared" si="25"/>
        <v>6.5040650406504072E-2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24"/>
        <v>0</v>
      </c>
      <c r="AB546" s="5">
        <f>IFERROR(VLOOKUP(C546,[2]Sheet1!$B:$F,5,FALSE),0)</f>
        <v>0</v>
      </c>
      <c r="AC546" s="11">
        <f>IFERROR(VLOOKUP(AE546,[3]Sheet2!$M:$O,3,FALSE),0)</f>
        <v>0</v>
      </c>
      <c r="AD546" s="11">
        <f>IFERROR(VLOOKUP(AE546,[3]Sheet2!$M:$O,2,FALSE),0)</f>
        <v>0</v>
      </c>
      <c r="AE546" s="10" t="str">
        <f t="shared" si="26"/>
        <v>78/79NBB</v>
      </c>
      <c r="AF546" s="13">
        <f t="shared" si="25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238</v>
      </c>
      <c r="AA547" s="11">
        <f t="shared" si="24"/>
        <v>9.9</v>
      </c>
      <c r="AB547" s="5">
        <f>IFERROR(VLOOKUP(C547,[2]Sheet1!$B:$F,5,FALSE),0)</f>
        <v>72000712.209999993</v>
      </c>
      <c r="AC547" s="11">
        <f>IFERROR(VLOOKUP(AE547,[3]Sheet2!$M:$O,3,FALSE),0)</f>
        <v>0</v>
      </c>
      <c r="AD547" s="11">
        <f>IFERROR(VLOOKUP(AE547,[3]Sheet2!$M:$O,2,FALSE),0)</f>
        <v>0</v>
      </c>
      <c r="AE547" s="10" t="str">
        <f t="shared" si="26"/>
        <v>78/79NBL</v>
      </c>
      <c r="AF547" s="13">
        <f t="shared" si="25"/>
        <v>0.10084033613445378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24"/>
        <v>0</v>
      </c>
      <c r="AB548" s="5">
        <f>IFERROR(VLOOKUP(C548,[2]Sheet1!$B:$F,5,FALSE),0)</f>
        <v>0</v>
      </c>
      <c r="AC548" s="11">
        <f>IFERROR(VLOOKUP(AE548,[3]Sheet2!$M:$O,3,FALSE),0)</f>
        <v>0</v>
      </c>
      <c r="AD548" s="11">
        <f>IFERROR(VLOOKUP(AE548,[3]Sheet2!$M:$O,2,FALSE),0)</f>
        <v>0</v>
      </c>
      <c r="AE548" s="10" t="str">
        <f t="shared" si="26"/>
        <v>78/79NCCB</v>
      </c>
      <c r="AF548" s="13">
        <f t="shared" si="25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24"/>
        <v>0</v>
      </c>
      <c r="AB549" s="5">
        <f>IFERROR(VLOOKUP(C549,[2]Sheet1!$B:$F,5,FALSE),0)</f>
        <v>0</v>
      </c>
      <c r="AC549" s="11">
        <f>IFERROR(VLOOKUP(AE549,[3]Sheet2!$M:$O,3,FALSE),0)</f>
        <v>0</v>
      </c>
      <c r="AD549" s="11">
        <f>IFERROR(VLOOKUP(AE549,[3]Sheet2!$M:$O,2,FALSE),0)</f>
        <v>0</v>
      </c>
      <c r="AE549" s="10" t="str">
        <f t="shared" si="26"/>
        <v>78/79NIB</v>
      </c>
      <c r="AF549" s="13">
        <f t="shared" si="25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324.8</v>
      </c>
      <c r="AA550" s="11">
        <f t="shared" si="24"/>
        <v>7.9</v>
      </c>
      <c r="AB550" s="5">
        <f>IFERROR(VLOOKUP(C550,[2]Sheet1!$B:$F,5,FALSE),0)</f>
        <v>73096077.810000002</v>
      </c>
      <c r="AC550" s="11">
        <f>IFERROR(VLOOKUP(AE550,[3]Sheet2!$M:$O,3,FALSE),0)</f>
        <v>0</v>
      </c>
      <c r="AD550" s="11">
        <f>IFERROR(VLOOKUP(AE550,[3]Sheet2!$M:$O,2,FALSE),0)</f>
        <v>0</v>
      </c>
      <c r="AE550" s="10" t="str">
        <f t="shared" si="26"/>
        <v>78/79NICA</v>
      </c>
      <c r="AF550" s="13">
        <f t="shared" si="25"/>
        <v>0.12623152709359606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238.8</v>
      </c>
      <c r="AA551" s="11">
        <f t="shared" si="24"/>
        <v>9.1999999999999993</v>
      </c>
      <c r="AB551" s="5">
        <f>IFERROR(VLOOKUP(C551,[2]Sheet1!$B:$F,5,FALSE),0)</f>
        <v>94496702.370000005</v>
      </c>
      <c r="AC551" s="11">
        <f>IFERROR(VLOOKUP(AE551,[3]Sheet2!$M:$O,3,FALSE),0)</f>
        <v>0</v>
      </c>
      <c r="AD551" s="11">
        <f>IFERROR(VLOOKUP(AE551,[3]Sheet2!$M:$O,2,FALSE),0)</f>
        <v>0</v>
      </c>
      <c r="AE551" s="10" t="str">
        <f t="shared" si="26"/>
        <v>78/79NMB</v>
      </c>
      <c r="AF551" s="13">
        <f t="shared" si="25"/>
        <v>0.10887772194304857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261.60000000000002</v>
      </c>
      <c r="AA552" s="11">
        <f t="shared" si="24"/>
        <v>10.9</v>
      </c>
      <c r="AB552" s="5">
        <f>IFERROR(VLOOKUP(C552,[2]Sheet1!$B:$F,5,FALSE),0)</f>
        <v>95072620.929999992</v>
      </c>
      <c r="AC552" s="11">
        <f>IFERROR(VLOOKUP(AE552,[3]Sheet2!$M:$O,3,FALSE),0)</f>
        <v>0</v>
      </c>
      <c r="AD552" s="11">
        <f>IFERROR(VLOOKUP(AE552,[3]Sheet2!$M:$O,2,FALSE),0)</f>
        <v>0</v>
      </c>
      <c r="AE552" s="10" t="str">
        <f t="shared" si="26"/>
        <v>78/79PCBL</v>
      </c>
      <c r="AF552" s="13">
        <f t="shared" si="25"/>
        <v>9.1743119266055037E-2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317.10000000000002</v>
      </c>
      <c r="AA553" s="11">
        <f t="shared" si="24"/>
        <v>13.8</v>
      </c>
      <c r="AB553" s="5">
        <f>IFERROR(VLOOKUP(C553,[2]Sheet1!$B:$F,5,FALSE),0)</f>
        <v>66549474.460000001</v>
      </c>
      <c r="AC553" s="11">
        <f>IFERROR(VLOOKUP(AE553,[3]Sheet2!$M:$O,3,FALSE),0)</f>
        <v>0</v>
      </c>
      <c r="AD553" s="11">
        <f>IFERROR(VLOOKUP(AE553,[3]Sheet2!$M:$O,2,FALSE),0)</f>
        <v>0</v>
      </c>
      <c r="AE553" s="10" t="str">
        <f t="shared" si="26"/>
        <v>78/79SANIMA</v>
      </c>
      <c r="AF553" s="13">
        <f t="shared" si="25"/>
        <v>7.2532324187953329E-2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405</v>
      </c>
      <c r="AA554" s="11">
        <f t="shared" si="24"/>
        <v>25.3</v>
      </c>
      <c r="AB554" s="5">
        <f>IFERROR(VLOOKUP(C554,[2]Sheet1!$B:$F,5,FALSE),0)</f>
        <v>34005373.199999996</v>
      </c>
      <c r="AC554" s="11">
        <f>IFERROR(VLOOKUP(AE554,[3]Sheet2!$M:$O,3,FALSE),0)</f>
        <v>0</v>
      </c>
      <c r="AD554" s="11">
        <f>IFERROR(VLOOKUP(AE554,[3]Sheet2!$M:$O,2,FALSE),0)</f>
        <v>0</v>
      </c>
      <c r="AE554" s="10" t="str">
        <f t="shared" si="26"/>
        <v>78/79SBI</v>
      </c>
      <c r="AF554" s="13">
        <f t="shared" si="25"/>
        <v>3.9506172839506172E-2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376.8</v>
      </c>
      <c r="AA555" s="11">
        <f t="shared" si="24"/>
        <v>10.8</v>
      </c>
      <c r="AB555" s="5">
        <f>IFERROR(VLOOKUP(C555,[2]Sheet1!$B:$F,5,FALSE),0)</f>
        <v>72492948.079999998</v>
      </c>
      <c r="AC555" s="11">
        <f>IFERROR(VLOOKUP(AE555,[3]Sheet2!$M:$O,3,FALSE),0)</f>
        <v>0</v>
      </c>
      <c r="AD555" s="11">
        <f>IFERROR(VLOOKUP(AE555,[3]Sheet2!$M:$O,2,FALSE),0)</f>
        <v>0</v>
      </c>
      <c r="AE555" s="10" t="str">
        <f t="shared" si="26"/>
        <v>78/79SBL</v>
      </c>
      <c r="AF555" s="13">
        <f t="shared" si="25"/>
        <v>9.2887473460721862E-2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632</v>
      </c>
      <c r="AA556" s="11">
        <f t="shared" si="24"/>
        <v>28.7</v>
      </c>
      <c r="AB556" s="5">
        <f>IFERROR(VLOOKUP(C556,[2]Sheet1!$B:$F,5,FALSE),0)</f>
        <v>27114394.41</v>
      </c>
      <c r="AC556" s="11">
        <f>IFERROR(VLOOKUP(AE556,[3]Sheet2!$M:$O,3,FALSE),0)</f>
        <v>0</v>
      </c>
      <c r="AD556" s="11">
        <f>IFERROR(VLOOKUP(AE556,[3]Sheet2!$M:$O,2,FALSE),0)</f>
        <v>0</v>
      </c>
      <c r="AE556" s="10" t="str">
        <f t="shared" si="26"/>
        <v>78/79SCB</v>
      </c>
      <c r="AF556" s="13">
        <f t="shared" si="25"/>
        <v>3.4810126582278479E-2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24"/>
        <v>0</v>
      </c>
      <c r="AB557" s="5">
        <f>IFERROR(VLOOKUP(C557,[2]Sheet1!$B:$F,5,FALSE),0)</f>
        <v>0</v>
      </c>
      <c r="AC557" s="11">
        <f>IFERROR(VLOOKUP(AE557,[3]Sheet2!$M:$O,3,FALSE),0)</f>
        <v>0</v>
      </c>
      <c r="AD557" s="11">
        <f>IFERROR(VLOOKUP(AE557,[3]Sheet2!$M:$O,2,FALSE),0)</f>
        <v>0</v>
      </c>
      <c r="AE557" s="10" t="str">
        <f t="shared" si="26"/>
        <v>78/79SRBL</v>
      </c>
      <c r="AF557" s="13">
        <f t="shared" si="25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24"/>
        <v>0</v>
      </c>
      <c r="AB558" s="5">
        <f>IFERROR(VLOOKUP(C558,[2]Sheet1!$B:$F,5,FALSE),0)</f>
        <v>0</v>
      </c>
      <c r="AC558" s="11">
        <f>IFERROR(VLOOKUP(AE558,[3]Sheet2!$M:$O,3,FALSE),0)</f>
        <v>0</v>
      </c>
      <c r="AD558" s="11">
        <f>IFERROR(VLOOKUP(AE558,[3]Sheet2!$M:$O,2,FALSE),0)</f>
        <v>0</v>
      </c>
      <c r="AE558" s="10" t="str">
        <f t="shared" si="26"/>
        <v>78/79CCBL</v>
      </c>
      <c r="AF558" s="13">
        <f t="shared" si="25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185.2</v>
      </c>
      <c r="AA559" s="11">
        <f t="shared" si="24"/>
        <v>9.3000000000000007</v>
      </c>
      <c r="AB559" s="5">
        <f>IFERROR(VLOOKUP(C559,[2]Sheet1!$B:$F,5,FALSE),0)</f>
        <v>115358201</v>
      </c>
      <c r="AC559" s="11">
        <f>IFERROR(VLOOKUP(AE559,[3]Sheet2!$M:$O,3,FALSE),0)</f>
        <v>0</v>
      </c>
      <c r="AD559" s="11">
        <f>IFERROR(VLOOKUP(AE559,[3]Sheet2!$M:$O,2,FALSE),0)</f>
        <v>0</v>
      </c>
      <c r="AE559" s="10" t="str">
        <f t="shared" si="26"/>
        <v>78/79PRVU</v>
      </c>
      <c r="AF559" s="13">
        <f t="shared" si="25"/>
        <v>0.10799136069114472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24"/>
        <v>0</v>
      </c>
      <c r="AB560" s="5">
        <f>IFERROR(VLOOKUP(C560,[2]Sheet1!$B:$F,5,FALSE),0)</f>
        <v>0</v>
      </c>
      <c r="AC560" s="11">
        <f>IFERROR(VLOOKUP(AE560,[3]Sheet2!$M:$O,3,FALSE),0)</f>
        <v>0</v>
      </c>
      <c r="AD560" s="11">
        <f>IFERROR(VLOOKUP(AE560,[3]Sheet2!$M:$O,2,FALSE),0)</f>
        <v>0</v>
      </c>
      <c r="AE560" s="10" t="str">
        <f t="shared" si="26"/>
        <v>78/79BOKL</v>
      </c>
      <c r="AF560" s="13">
        <f t="shared" si="25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295</v>
      </c>
      <c r="AA561" s="11">
        <f t="shared" si="24"/>
        <v>17.399999999999999</v>
      </c>
      <c r="AB561" s="5">
        <f>IFERROR(VLOOKUP(C561,[2]Sheet1!$B:$F,5,FALSE),0)</f>
        <v>70097044.079999998</v>
      </c>
      <c r="AC561" s="11">
        <f>IFERROR(VLOOKUP(AE561,[3]Sheet2!$M:$O,3,FALSE),0)</f>
        <v>0</v>
      </c>
      <c r="AD561" s="11">
        <f>IFERROR(VLOOKUP(AE561,[3]Sheet2!$M:$O,2,FALSE),0)</f>
        <v>0</v>
      </c>
      <c r="AE561" s="10" t="str">
        <f t="shared" si="26"/>
        <v>78/79ADBL</v>
      </c>
      <c r="AF561" s="13">
        <f t="shared" si="25"/>
        <v>5.7627118644067797E-2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24"/>
        <v>0</v>
      </c>
      <c r="AB562" s="5">
        <f>IFERROR(VLOOKUP(C562,[2]Sheet1!$B:$F,5,FALSE),0)</f>
        <v>0</v>
      </c>
      <c r="AC562" s="11">
        <f>IFERROR(VLOOKUP(AE562,[3]Sheet2!$M:$O,3,FALSE),0)</f>
        <v>0</v>
      </c>
      <c r="AD562" s="11">
        <f>IFERROR(VLOOKUP(AE562,[3]Sheet2!$M:$O,2,FALSE),0)</f>
        <v>0</v>
      </c>
      <c r="AE562" s="10" t="str">
        <f t="shared" si="26"/>
        <v>78/79CBL</v>
      </c>
      <c r="AF562" s="13">
        <f t="shared" si="25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198.8</v>
      </c>
      <c r="AA563" s="11">
        <f t="shared" si="24"/>
        <v>11.7</v>
      </c>
      <c r="AB563" s="5">
        <f>IFERROR(VLOOKUP(C563,[2]Sheet1!$B:$F,5,FALSE),0)</f>
        <v>75998050.870000005</v>
      </c>
      <c r="AC563" s="11">
        <f>IFERROR(VLOOKUP(AE563,[3]Sheet2!$M:$O,3,FALSE),0)</f>
        <v>0</v>
      </c>
      <c r="AD563" s="11">
        <f>IFERROR(VLOOKUP(AE563,[3]Sheet2!$M:$O,2,FALSE),0)</f>
        <v>0</v>
      </c>
      <c r="AE563" s="10" t="str">
        <f t="shared" si="26"/>
        <v>78/79CZBIL</v>
      </c>
      <c r="AF563" s="13">
        <f t="shared" si="25"/>
        <v>8.5513078470824941E-2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652</v>
      </c>
      <c r="AA564" s="11">
        <f t="shared" si="24"/>
        <v>36.200000000000003</v>
      </c>
      <c r="AB564" s="5">
        <f>IFERROR(VLOOKUP(C564,[2]Sheet1!$B:$F,5,FALSE),0)</f>
        <v>56257639.959999993</v>
      </c>
      <c r="AC564" s="11">
        <f>IFERROR(VLOOKUP(AE564,[3]Sheet2!$M:$O,3,FALSE),0)</f>
        <v>0</v>
      </c>
      <c r="AD564" s="11">
        <f>IFERROR(VLOOKUP(AE564,[3]Sheet2!$M:$O,2,FALSE),0)</f>
        <v>0</v>
      </c>
      <c r="AE564" s="10" t="str">
        <f t="shared" si="26"/>
        <v>78/79EBL</v>
      </c>
      <c r="AF564" s="13">
        <f t="shared" si="25"/>
        <v>2.7607361963190184E-2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227</v>
      </c>
      <c r="AA565" s="11">
        <f t="shared" si="24"/>
        <v>10.3</v>
      </c>
      <c r="AB565" s="5">
        <f>IFERROR(VLOOKUP(C565,[2]Sheet1!$B:$F,5,FALSE),0)</f>
        <v>186767679.69999999</v>
      </c>
      <c r="AC565" s="11">
        <f>IFERROR(VLOOKUP(AE565,[3]Sheet2!$M:$O,3,FALSE),0)</f>
        <v>0</v>
      </c>
      <c r="AD565" s="11">
        <f>IFERROR(VLOOKUP(AE565,[3]Sheet2!$M:$O,2,FALSE),0)</f>
        <v>0</v>
      </c>
      <c r="AE565" s="10" t="str">
        <f t="shared" si="26"/>
        <v>78/79GBIME</v>
      </c>
      <c r="AF565" s="13">
        <f t="shared" si="25"/>
        <v>9.6916299559471369E-2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190.5</v>
      </c>
      <c r="AA566" s="11">
        <f t="shared" si="24"/>
        <v>17.3</v>
      </c>
      <c r="AB566" s="5">
        <f>IFERROR(VLOOKUP(C566,[2]Sheet1!$B:$F,5,FALSE),0)</f>
        <v>60970488.750000007</v>
      </c>
      <c r="AC566" s="11">
        <f>IFERROR(VLOOKUP(AE566,[3]Sheet2!$M:$O,3,FALSE),0)</f>
        <v>0</v>
      </c>
      <c r="AD566" s="11">
        <f>IFERROR(VLOOKUP(AE566,[3]Sheet2!$M:$O,2,FALSE),0)</f>
        <v>0</v>
      </c>
      <c r="AE566" s="10" t="str">
        <f t="shared" si="26"/>
        <v>78/79HBL</v>
      </c>
      <c r="AF566" s="13">
        <f t="shared" si="25"/>
        <v>5.774278215223097E-2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179.4</v>
      </c>
      <c r="AA567" s="11">
        <f t="shared" si="24"/>
        <v>13.8</v>
      </c>
      <c r="AB567" s="5">
        <f>IFERROR(VLOOKUP(C567,[2]Sheet1!$B:$F,5,FALSE),0)</f>
        <v>128506730.66</v>
      </c>
      <c r="AC567" s="11">
        <f>IFERROR(VLOOKUP(AE567,[3]Sheet2!$M:$O,3,FALSE),0)</f>
        <v>0</v>
      </c>
      <c r="AD567" s="11">
        <f>IFERROR(VLOOKUP(AE567,[3]Sheet2!$M:$O,2,FALSE),0)</f>
        <v>0</v>
      </c>
      <c r="AE567" s="10" t="str">
        <f t="shared" si="26"/>
        <v>78/79KBL</v>
      </c>
      <c r="AF567" s="13">
        <f t="shared" si="25"/>
        <v>7.2463768115942032E-2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24"/>
        <v>0</v>
      </c>
      <c r="AB568" s="5">
        <f>IFERROR(VLOOKUP(C568,[2]Sheet1!$B:$F,5,FALSE),0)</f>
        <v>0</v>
      </c>
      <c r="AC568" s="11">
        <f>IFERROR(VLOOKUP(AE568,[3]Sheet2!$M:$O,3,FALSE),0)</f>
        <v>0</v>
      </c>
      <c r="AD568" s="11">
        <f>IFERROR(VLOOKUP(AE568,[3]Sheet2!$M:$O,2,FALSE),0)</f>
        <v>0</v>
      </c>
      <c r="AE568" s="10" t="str">
        <f t="shared" si="26"/>
        <v>78/79LBL</v>
      </c>
      <c r="AF568" s="13">
        <f t="shared" si="25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222</v>
      </c>
      <c r="AA569" s="11">
        <f t="shared" si="24"/>
        <v>11.1</v>
      </c>
      <c r="AB569" s="5">
        <f>IFERROR(VLOOKUP(C569,[2]Sheet1!$B:$F,5,FALSE),0)</f>
        <v>59222436.839999996</v>
      </c>
      <c r="AC569" s="11">
        <f>IFERROR(VLOOKUP(AE569,[3]Sheet2!$M:$O,3,FALSE),0)</f>
        <v>0</v>
      </c>
      <c r="AD569" s="11">
        <f>IFERROR(VLOOKUP(AE569,[3]Sheet2!$M:$O,2,FALSE),0)</f>
        <v>0</v>
      </c>
      <c r="AE569" s="10" t="str">
        <f t="shared" si="26"/>
        <v>78/79MBL</v>
      </c>
      <c r="AF569" s="13">
        <f t="shared" si="25"/>
        <v>9.0090090090090086E-2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24"/>
        <v>0</v>
      </c>
      <c r="AB570" s="5">
        <f>IFERROR(VLOOKUP(C570,[2]Sheet1!$B:$F,5,FALSE),0)</f>
        <v>0</v>
      </c>
      <c r="AC570" s="11">
        <f>IFERROR(VLOOKUP(AE570,[3]Sheet2!$M:$O,3,FALSE),0)</f>
        <v>0</v>
      </c>
      <c r="AD570" s="11">
        <f>IFERROR(VLOOKUP(AE570,[3]Sheet2!$M:$O,2,FALSE),0)</f>
        <v>0</v>
      </c>
      <c r="AE570" s="10" t="str">
        <f t="shared" si="26"/>
        <v>78/79MEGA</v>
      </c>
      <c r="AF570" s="13">
        <f t="shared" si="25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492</v>
      </c>
      <c r="AA571" s="11">
        <f t="shared" si="24"/>
        <v>20.5</v>
      </c>
      <c r="AB571" s="5">
        <f>IFERROR(VLOOKUP(C571,[2]Sheet1!$B:$F,5,FALSE),0)</f>
        <v>108227988.80000001</v>
      </c>
      <c r="AC571" s="11">
        <f>IFERROR(VLOOKUP(AE571,[3]Sheet2!$M:$O,3,FALSE),0)</f>
        <v>0</v>
      </c>
      <c r="AD571" s="11">
        <f>IFERROR(VLOOKUP(AE571,[3]Sheet2!$M:$O,2,FALSE),0)</f>
        <v>0</v>
      </c>
      <c r="AE571" s="10" t="str">
        <f t="shared" si="26"/>
        <v>78/79NABIL</v>
      </c>
      <c r="AF571" s="13">
        <f t="shared" si="25"/>
        <v>4.878048780487805E-2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24"/>
        <v>0</v>
      </c>
      <c r="AB572" s="5">
        <f>IFERROR(VLOOKUP(C572,[2]Sheet1!$B:$F,5,FALSE),0)</f>
        <v>0</v>
      </c>
      <c r="AC572" s="11">
        <f>IFERROR(VLOOKUP(AE572,[3]Sheet2!$M:$O,3,FALSE),0)</f>
        <v>0</v>
      </c>
      <c r="AD572" s="11">
        <f>IFERROR(VLOOKUP(AE572,[3]Sheet2!$M:$O,2,FALSE),0)</f>
        <v>0</v>
      </c>
      <c r="AE572" s="10" t="str">
        <f t="shared" si="26"/>
        <v>78/79NBB</v>
      </c>
      <c r="AF572" s="13">
        <f t="shared" si="25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238</v>
      </c>
      <c r="AA573" s="11">
        <f t="shared" si="24"/>
        <v>11.9</v>
      </c>
      <c r="AB573" s="5">
        <f>IFERROR(VLOOKUP(C573,[2]Sheet1!$B:$F,5,FALSE),0)</f>
        <v>72000712.209999993</v>
      </c>
      <c r="AC573" s="11">
        <f>IFERROR(VLOOKUP(AE573,[3]Sheet2!$M:$O,3,FALSE),0)</f>
        <v>0</v>
      </c>
      <c r="AD573" s="11">
        <f>IFERROR(VLOOKUP(AE573,[3]Sheet2!$M:$O,2,FALSE),0)</f>
        <v>0</v>
      </c>
      <c r="AE573" s="10" t="str">
        <f t="shared" si="26"/>
        <v>78/79NBL</v>
      </c>
      <c r="AF573" s="13">
        <f t="shared" si="25"/>
        <v>8.4033613445378158E-2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24"/>
        <v>0</v>
      </c>
      <c r="AB574" s="5">
        <f>IFERROR(VLOOKUP(C574,[2]Sheet1!$B:$F,5,FALSE),0)</f>
        <v>0</v>
      </c>
      <c r="AC574" s="11">
        <f>IFERROR(VLOOKUP(AE574,[3]Sheet2!$M:$O,3,FALSE),0)</f>
        <v>0</v>
      </c>
      <c r="AD574" s="11">
        <f>IFERROR(VLOOKUP(AE574,[3]Sheet2!$M:$O,2,FALSE),0)</f>
        <v>0</v>
      </c>
      <c r="AE574" s="10" t="str">
        <f t="shared" si="26"/>
        <v>78/79NCCB</v>
      </c>
      <c r="AF574" s="13">
        <f t="shared" si="25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24"/>
        <v>0</v>
      </c>
      <c r="AB575" s="5">
        <f>IFERROR(VLOOKUP(C575,[2]Sheet1!$B:$F,5,FALSE),0)</f>
        <v>0</v>
      </c>
      <c r="AC575" s="11">
        <f>IFERROR(VLOOKUP(AE575,[3]Sheet2!$M:$O,3,FALSE),0)</f>
        <v>0</v>
      </c>
      <c r="AD575" s="11">
        <f>IFERROR(VLOOKUP(AE575,[3]Sheet2!$M:$O,2,FALSE),0)</f>
        <v>0</v>
      </c>
      <c r="AE575" s="10" t="str">
        <f t="shared" si="26"/>
        <v>78/79NIB</v>
      </c>
      <c r="AF575" s="13">
        <f t="shared" si="25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324.8</v>
      </c>
      <c r="AA576" s="11">
        <f t="shared" si="24"/>
        <v>7.7</v>
      </c>
      <c r="AB576" s="5">
        <f>IFERROR(VLOOKUP(C576,[2]Sheet1!$B:$F,5,FALSE),0)</f>
        <v>73096077.810000002</v>
      </c>
      <c r="AC576" s="11">
        <f>IFERROR(VLOOKUP(AE576,[3]Sheet2!$M:$O,3,FALSE),0)</f>
        <v>0</v>
      </c>
      <c r="AD576" s="11">
        <f>IFERROR(VLOOKUP(AE576,[3]Sheet2!$M:$O,2,FALSE),0)</f>
        <v>0</v>
      </c>
      <c r="AE576" s="10" t="str">
        <f t="shared" si="26"/>
        <v>78/79NICA</v>
      </c>
      <c r="AF576" s="13">
        <f t="shared" si="25"/>
        <v>0.12931034482758622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238.8</v>
      </c>
      <c r="AA577" s="11">
        <f t="shared" si="24"/>
        <v>12.6</v>
      </c>
      <c r="AB577" s="5">
        <f>IFERROR(VLOOKUP(C577,[2]Sheet1!$B:$F,5,FALSE),0)</f>
        <v>94496702.370000005</v>
      </c>
      <c r="AC577" s="11">
        <f>IFERROR(VLOOKUP(AE577,[3]Sheet2!$M:$O,3,FALSE),0)</f>
        <v>0</v>
      </c>
      <c r="AD577" s="11">
        <f>IFERROR(VLOOKUP(AE577,[3]Sheet2!$M:$O,2,FALSE),0)</f>
        <v>0</v>
      </c>
      <c r="AE577" s="10" t="str">
        <f t="shared" si="26"/>
        <v>78/79NMB</v>
      </c>
      <c r="AF577" s="13">
        <f t="shared" si="25"/>
        <v>7.9564489112227799E-2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261.60000000000002</v>
      </c>
      <c r="AA578" s="11">
        <f t="shared" si="24"/>
        <v>14.5</v>
      </c>
      <c r="AB578" s="5">
        <f>IFERROR(VLOOKUP(C578,[2]Sheet1!$B:$F,5,FALSE),0)</f>
        <v>95072620.929999992</v>
      </c>
      <c r="AC578" s="11">
        <f>IFERROR(VLOOKUP(AE578,[3]Sheet2!$M:$O,3,FALSE),0)</f>
        <v>0</v>
      </c>
      <c r="AD578" s="11">
        <f>IFERROR(VLOOKUP(AE578,[3]Sheet2!$M:$O,2,FALSE),0)</f>
        <v>0</v>
      </c>
      <c r="AE578" s="10" t="str">
        <f t="shared" si="26"/>
        <v>78/79PCBL</v>
      </c>
      <c r="AF578" s="13">
        <f t="shared" si="25"/>
        <v>6.8807339449541274E-2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317.10000000000002</v>
      </c>
      <c r="AA579" s="11">
        <f t="shared" ref="AA579:AA642" si="27">ROUND(IFERROR(Z579/M579,0),1)</f>
        <v>16.7</v>
      </c>
      <c r="AB579" s="5">
        <f>IFERROR(VLOOKUP(C579,[2]Sheet1!$B:$F,5,FALSE),0)</f>
        <v>66549474.460000001</v>
      </c>
      <c r="AC579" s="11">
        <f>IFERROR(VLOOKUP(AE579,[3]Sheet2!$M:$O,3,FALSE),0)</f>
        <v>0</v>
      </c>
      <c r="AD579" s="11">
        <f>IFERROR(VLOOKUP(AE579,[3]Sheet2!$M:$O,2,FALSE),0)</f>
        <v>0</v>
      </c>
      <c r="AE579" s="10" t="str">
        <f t="shared" si="26"/>
        <v>78/79SANIMA</v>
      </c>
      <c r="AF579" s="13">
        <f t="shared" ref="AF579:AF642" si="28">IFERROR(M579/Z579,0)</f>
        <v>5.9918006937874482E-2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405</v>
      </c>
      <c r="AA580" s="11">
        <f t="shared" si="27"/>
        <v>25.3</v>
      </c>
      <c r="AB580" s="5">
        <f>IFERROR(VLOOKUP(C580,[2]Sheet1!$B:$F,5,FALSE),0)</f>
        <v>34005373.199999996</v>
      </c>
      <c r="AC580" s="11">
        <f>IFERROR(VLOOKUP(AE580,[3]Sheet2!$M:$O,3,FALSE),0)</f>
        <v>0</v>
      </c>
      <c r="AD580" s="11">
        <f>IFERROR(VLOOKUP(AE580,[3]Sheet2!$M:$O,2,FALSE),0)</f>
        <v>0</v>
      </c>
      <c r="AE580" s="10" t="str">
        <f t="shared" ref="AE580:AE643" si="29">B580&amp;C580</f>
        <v>78/79SBI</v>
      </c>
      <c r="AF580" s="13">
        <f t="shared" si="28"/>
        <v>3.9506172839506172E-2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376.8</v>
      </c>
      <c r="AA581" s="11">
        <f t="shared" si="27"/>
        <v>15.1</v>
      </c>
      <c r="AB581" s="5">
        <f>IFERROR(VLOOKUP(C581,[2]Sheet1!$B:$F,5,FALSE),0)</f>
        <v>72492948.079999998</v>
      </c>
      <c r="AC581" s="11">
        <f>IFERROR(VLOOKUP(AE581,[3]Sheet2!$M:$O,3,FALSE),0)</f>
        <v>0</v>
      </c>
      <c r="AD581" s="11">
        <f>IFERROR(VLOOKUP(AE581,[3]Sheet2!$M:$O,2,FALSE),0)</f>
        <v>0</v>
      </c>
      <c r="AE581" s="10" t="str">
        <f t="shared" si="29"/>
        <v>78/79SBL</v>
      </c>
      <c r="AF581" s="13">
        <f t="shared" si="28"/>
        <v>6.6348195329087048E-2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632</v>
      </c>
      <c r="AA582" s="11">
        <f t="shared" si="27"/>
        <v>27.5</v>
      </c>
      <c r="AB582" s="5">
        <f>IFERROR(VLOOKUP(C582,[2]Sheet1!$B:$F,5,FALSE),0)</f>
        <v>27114394.41</v>
      </c>
      <c r="AC582" s="11">
        <f>IFERROR(VLOOKUP(AE582,[3]Sheet2!$M:$O,3,FALSE),0)</f>
        <v>0</v>
      </c>
      <c r="AD582" s="11">
        <f>IFERROR(VLOOKUP(AE582,[3]Sheet2!$M:$O,2,FALSE),0)</f>
        <v>0</v>
      </c>
      <c r="AE582" s="10" t="str">
        <f t="shared" si="29"/>
        <v>78/79SCB</v>
      </c>
      <c r="AF582" s="13">
        <f t="shared" si="28"/>
        <v>3.6392405063291139E-2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27"/>
        <v>0</v>
      </c>
      <c r="AB583" s="5">
        <f>IFERROR(VLOOKUP(C583,[2]Sheet1!$B:$F,5,FALSE),0)</f>
        <v>0</v>
      </c>
      <c r="AC583" s="11">
        <f>IFERROR(VLOOKUP(AE583,[3]Sheet2!$M:$O,3,FALSE),0)</f>
        <v>0</v>
      </c>
      <c r="AD583" s="11">
        <f>IFERROR(VLOOKUP(AE583,[3]Sheet2!$M:$O,2,FALSE),0)</f>
        <v>0</v>
      </c>
      <c r="AE583" s="10" t="str">
        <f t="shared" si="29"/>
        <v>78/79SRBL</v>
      </c>
      <c r="AF583" s="13">
        <f t="shared" si="28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27"/>
        <v>0</v>
      </c>
      <c r="AB584" s="5">
        <f>IFERROR(VLOOKUP(C584,[2]Sheet1!$B:$F,5,FALSE),0)</f>
        <v>0</v>
      </c>
      <c r="AC584" s="11">
        <f>IFERROR(VLOOKUP(AE584,[3]Sheet2!$M:$O,3,FALSE),0)</f>
        <v>0</v>
      </c>
      <c r="AD584" s="11">
        <f>IFERROR(VLOOKUP(AE584,[3]Sheet2!$M:$O,2,FALSE),0)</f>
        <v>0</v>
      </c>
      <c r="AE584" s="10" t="str">
        <f t="shared" si="29"/>
        <v>78/79CCBL</v>
      </c>
      <c r="AF584" s="13">
        <f t="shared" si="28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185.2</v>
      </c>
      <c r="AA585" s="11">
        <f t="shared" si="27"/>
        <v>9.3000000000000007</v>
      </c>
      <c r="AB585" s="5">
        <f>IFERROR(VLOOKUP(C585,[2]Sheet1!$B:$F,5,FALSE),0)</f>
        <v>115358201</v>
      </c>
      <c r="AC585" s="11">
        <f>IFERROR(VLOOKUP(AE585,[3]Sheet2!$M:$O,3,FALSE),0)</f>
        <v>0</v>
      </c>
      <c r="AD585" s="11">
        <f>IFERROR(VLOOKUP(AE585,[3]Sheet2!$M:$O,2,FALSE),0)</f>
        <v>0</v>
      </c>
      <c r="AE585" s="10" t="str">
        <f t="shared" si="29"/>
        <v>78/79PRVU</v>
      </c>
      <c r="AF585" s="13">
        <f t="shared" si="28"/>
        <v>0.10799136069114472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27"/>
        <v>0</v>
      </c>
      <c r="AB586" s="5">
        <f>IFERROR(VLOOKUP(C586,[2]Sheet1!$B:$F,5,FALSE),0)</f>
        <v>0</v>
      </c>
      <c r="AC586" s="11">
        <f>IFERROR(VLOOKUP(AE586,[3]Sheet2!$M:$O,3,FALSE),0)</f>
        <v>0</v>
      </c>
      <c r="AD586" s="11">
        <f>IFERROR(VLOOKUP(AE586,[3]Sheet2!$M:$O,2,FALSE),0)</f>
        <v>0</v>
      </c>
      <c r="AE586" s="10" t="str">
        <f t="shared" si="29"/>
        <v>78/79BOKL</v>
      </c>
      <c r="AF586" s="13">
        <f t="shared" si="28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295</v>
      </c>
      <c r="AA587" s="11">
        <f t="shared" si="27"/>
        <v>19.7</v>
      </c>
      <c r="AB587" s="5">
        <f>IFERROR(VLOOKUP(C587,[2]Sheet1!$B:$F,5,FALSE),0)</f>
        <v>70097044.079999998</v>
      </c>
      <c r="AC587" s="11">
        <f>IFERROR(VLOOKUP(AE587,[3]Sheet2!$M:$O,3,FALSE),0)</f>
        <v>0</v>
      </c>
      <c r="AD587" s="11">
        <f>IFERROR(VLOOKUP(AE587,[3]Sheet2!$M:$O,2,FALSE),0)</f>
        <v>0</v>
      </c>
      <c r="AE587" s="10" t="str">
        <f t="shared" si="29"/>
        <v>78/79ADBL</v>
      </c>
      <c r="AF587" s="13">
        <f t="shared" si="28"/>
        <v>5.0847457627118647E-2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27"/>
        <v>0</v>
      </c>
      <c r="AB588" s="5">
        <f>IFERROR(VLOOKUP(C588,[2]Sheet1!$B:$F,5,FALSE),0)</f>
        <v>0</v>
      </c>
      <c r="AC588" s="11">
        <f>IFERROR(VLOOKUP(AE588,[3]Sheet2!$M:$O,3,FALSE),0)</f>
        <v>0</v>
      </c>
      <c r="AD588" s="11">
        <f>IFERROR(VLOOKUP(AE588,[3]Sheet2!$M:$O,2,FALSE),0)</f>
        <v>0</v>
      </c>
      <c r="AE588" s="10" t="str">
        <f t="shared" si="29"/>
        <v>78/79CBL</v>
      </c>
      <c r="AF588" s="13">
        <f t="shared" si="28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198.8</v>
      </c>
      <c r="AA589" s="11">
        <f t="shared" si="27"/>
        <v>13.3</v>
      </c>
      <c r="AB589" s="5">
        <f>IFERROR(VLOOKUP(C589,[2]Sheet1!$B:$F,5,FALSE),0)</f>
        <v>75998050.870000005</v>
      </c>
      <c r="AC589" s="11">
        <f>IFERROR(VLOOKUP(AE589,[3]Sheet2!$M:$O,3,FALSE),0)</f>
        <v>0</v>
      </c>
      <c r="AD589" s="11">
        <f>IFERROR(VLOOKUP(AE589,[3]Sheet2!$M:$O,2,FALSE),0)</f>
        <v>0</v>
      </c>
      <c r="AE589" s="10" t="str">
        <f t="shared" si="29"/>
        <v>78/79CZBIL</v>
      </c>
      <c r="AF589" s="13">
        <f t="shared" si="28"/>
        <v>7.5452716297786715E-2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652</v>
      </c>
      <c r="AA590" s="11">
        <f t="shared" si="27"/>
        <v>31</v>
      </c>
      <c r="AB590" s="5">
        <f>IFERROR(VLOOKUP(C590,[2]Sheet1!$B:$F,5,FALSE),0)</f>
        <v>56257639.959999993</v>
      </c>
      <c r="AC590" s="11">
        <f>IFERROR(VLOOKUP(AE590,[3]Sheet2!$M:$O,3,FALSE),0)</f>
        <v>0</v>
      </c>
      <c r="AD590" s="11">
        <f>IFERROR(VLOOKUP(AE590,[3]Sheet2!$M:$O,2,FALSE),0)</f>
        <v>0</v>
      </c>
      <c r="AE590" s="10" t="str">
        <f t="shared" si="29"/>
        <v>78/79EBL</v>
      </c>
      <c r="AF590" s="13">
        <f t="shared" si="28"/>
        <v>3.2208588957055216E-2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227</v>
      </c>
      <c r="AA591" s="11">
        <f t="shared" si="27"/>
        <v>10.8</v>
      </c>
      <c r="AB591" s="5">
        <f>IFERROR(VLOOKUP(C591,[2]Sheet1!$B:$F,5,FALSE),0)</f>
        <v>186767679.69999999</v>
      </c>
      <c r="AC591" s="11">
        <f>IFERROR(VLOOKUP(AE591,[3]Sheet2!$M:$O,3,FALSE),0)</f>
        <v>0</v>
      </c>
      <c r="AD591" s="11">
        <f>IFERROR(VLOOKUP(AE591,[3]Sheet2!$M:$O,2,FALSE),0)</f>
        <v>0</v>
      </c>
      <c r="AE591" s="10" t="str">
        <f t="shared" si="29"/>
        <v>78/79GBIME</v>
      </c>
      <c r="AF591" s="13">
        <f t="shared" si="28"/>
        <v>9.2511013215859028E-2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190.5</v>
      </c>
      <c r="AA592" s="11">
        <f t="shared" si="27"/>
        <v>13.6</v>
      </c>
      <c r="AB592" s="5">
        <f>IFERROR(VLOOKUP(C592,[2]Sheet1!$B:$F,5,FALSE),0)</f>
        <v>60970488.750000007</v>
      </c>
      <c r="AC592" s="11">
        <f>IFERROR(VLOOKUP(AE592,[3]Sheet2!$M:$O,3,FALSE),0)</f>
        <v>0</v>
      </c>
      <c r="AD592" s="11">
        <f>IFERROR(VLOOKUP(AE592,[3]Sheet2!$M:$O,2,FALSE),0)</f>
        <v>0</v>
      </c>
      <c r="AE592" s="10" t="str">
        <f t="shared" si="29"/>
        <v>78/79HBL</v>
      </c>
      <c r="AF592" s="13">
        <f t="shared" si="28"/>
        <v>7.3490813648293962E-2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179.4</v>
      </c>
      <c r="AA593" s="11">
        <f t="shared" si="27"/>
        <v>11.2</v>
      </c>
      <c r="AB593" s="5">
        <f>IFERROR(VLOOKUP(C593,[2]Sheet1!$B:$F,5,FALSE),0)</f>
        <v>128506730.66</v>
      </c>
      <c r="AC593" s="11">
        <f>IFERROR(VLOOKUP(AE593,[3]Sheet2!$M:$O,3,FALSE),0)</f>
        <v>0</v>
      </c>
      <c r="AD593" s="11">
        <f>IFERROR(VLOOKUP(AE593,[3]Sheet2!$M:$O,2,FALSE),0)</f>
        <v>0</v>
      </c>
      <c r="AE593" s="10" t="str">
        <f t="shared" si="29"/>
        <v>78/79KBL</v>
      </c>
      <c r="AF593" s="13">
        <f t="shared" si="28"/>
        <v>8.9186176142697873E-2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27"/>
        <v>0</v>
      </c>
      <c r="AB594" s="5">
        <f>IFERROR(VLOOKUP(C594,[2]Sheet1!$B:$F,5,FALSE),0)</f>
        <v>0</v>
      </c>
      <c r="AC594" s="11">
        <f>IFERROR(VLOOKUP(AE594,[3]Sheet2!$M:$O,3,FALSE),0)</f>
        <v>0</v>
      </c>
      <c r="AD594" s="11">
        <f>IFERROR(VLOOKUP(AE594,[3]Sheet2!$M:$O,2,FALSE),0)</f>
        <v>0</v>
      </c>
      <c r="AE594" s="10" t="str">
        <f t="shared" si="29"/>
        <v>78/79LBL</v>
      </c>
      <c r="AF594" s="13">
        <f t="shared" si="28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222</v>
      </c>
      <c r="AA595" s="11">
        <f t="shared" si="27"/>
        <v>11.1</v>
      </c>
      <c r="AB595" s="5">
        <f>IFERROR(VLOOKUP(C595,[2]Sheet1!$B:$F,5,FALSE),0)</f>
        <v>59222436.839999996</v>
      </c>
      <c r="AC595" s="11">
        <f>IFERROR(VLOOKUP(AE595,[3]Sheet2!$M:$O,3,FALSE),0)</f>
        <v>0</v>
      </c>
      <c r="AD595" s="11">
        <f>IFERROR(VLOOKUP(AE595,[3]Sheet2!$M:$O,2,FALSE),0)</f>
        <v>0</v>
      </c>
      <c r="AE595" s="10" t="str">
        <f t="shared" si="29"/>
        <v>78/79MBL</v>
      </c>
      <c r="AF595" s="13">
        <f t="shared" si="28"/>
        <v>9.0090090090090086E-2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27"/>
        <v>0</v>
      </c>
      <c r="AB596" s="5">
        <f>IFERROR(VLOOKUP(C596,[2]Sheet1!$B:$F,5,FALSE),0)</f>
        <v>0</v>
      </c>
      <c r="AC596" s="11">
        <f>IFERROR(VLOOKUP(AE596,[3]Sheet2!$M:$O,3,FALSE),0)</f>
        <v>0</v>
      </c>
      <c r="AD596" s="11">
        <f>IFERROR(VLOOKUP(AE596,[3]Sheet2!$M:$O,2,FALSE),0)</f>
        <v>0</v>
      </c>
      <c r="AE596" s="10" t="str">
        <f t="shared" si="29"/>
        <v>78/79MEGA</v>
      </c>
      <c r="AF596" s="13">
        <f t="shared" si="28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492</v>
      </c>
      <c r="AA597" s="11">
        <f t="shared" si="27"/>
        <v>20.5</v>
      </c>
      <c r="AB597" s="5">
        <f>IFERROR(VLOOKUP(C597,[2]Sheet1!$B:$F,5,FALSE),0)</f>
        <v>108227988.80000001</v>
      </c>
      <c r="AC597" s="11">
        <f>IFERROR(VLOOKUP(AE597,[3]Sheet2!$M:$O,3,FALSE),0)</f>
        <v>0</v>
      </c>
      <c r="AD597" s="11">
        <f>IFERROR(VLOOKUP(AE597,[3]Sheet2!$M:$O,2,FALSE),0)</f>
        <v>0</v>
      </c>
      <c r="AE597" s="10" t="str">
        <f t="shared" si="29"/>
        <v>78/79NABIL</v>
      </c>
      <c r="AF597" s="13">
        <f t="shared" si="28"/>
        <v>4.878048780487805E-2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27"/>
        <v>0</v>
      </c>
      <c r="AB598" s="5">
        <f>IFERROR(VLOOKUP(C598,[2]Sheet1!$B:$F,5,FALSE),0)</f>
        <v>0</v>
      </c>
      <c r="AC598" s="11">
        <f>IFERROR(VLOOKUP(AE598,[3]Sheet2!$M:$O,3,FALSE),0)</f>
        <v>0</v>
      </c>
      <c r="AD598" s="11">
        <f>IFERROR(VLOOKUP(AE598,[3]Sheet2!$M:$O,2,FALSE),0)</f>
        <v>0</v>
      </c>
      <c r="AE598" s="10" t="str">
        <f t="shared" si="29"/>
        <v>78/79NBB</v>
      </c>
      <c r="AF598" s="13">
        <f t="shared" si="28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238</v>
      </c>
      <c r="AA599" s="11">
        <f t="shared" si="27"/>
        <v>11.9</v>
      </c>
      <c r="AB599" s="5">
        <f>IFERROR(VLOOKUP(C599,[2]Sheet1!$B:$F,5,FALSE),0)</f>
        <v>72000712.209999993</v>
      </c>
      <c r="AC599" s="11">
        <f>IFERROR(VLOOKUP(AE599,[3]Sheet2!$M:$O,3,FALSE),0)</f>
        <v>0</v>
      </c>
      <c r="AD599" s="11">
        <f>IFERROR(VLOOKUP(AE599,[3]Sheet2!$M:$O,2,FALSE),0)</f>
        <v>0</v>
      </c>
      <c r="AE599" s="10" t="str">
        <f t="shared" si="29"/>
        <v>78/79NBL</v>
      </c>
      <c r="AF599" s="13">
        <f t="shared" si="28"/>
        <v>8.4033613445378158E-2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27"/>
        <v>0</v>
      </c>
      <c r="AB600" s="5">
        <f>IFERROR(VLOOKUP(C600,[2]Sheet1!$B:$F,5,FALSE),0)</f>
        <v>0</v>
      </c>
      <c r="AC600" s="11">
        <f>IFERROR(VLOOKUP(AE600,[3]Sheet2!$M:$O,3,FALSE),0)</f>
        <v>0</v>
      </c>
      <c r="AD600" s="11">
        <f>IFERROR(VLOOKUP(AE600,[3]Sheet2!$M:$O,2,FALSE),0)</f>
        <v>0</v>
      </c>
      <c r="AE600" s="10" t="str">
        <f t="shared" si="29"/>
        <v>78/79NCCB</v>
      </c>
      <c r="AF600" s="13">
        <f t="shared" si="28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27"/>
        <v>0</v>
      </c>
      <c r="AB601" s="5">
        <f>IFERROR(VLOOKUP(C601,[2]Sheet1!$B:$F,5,FALSE),0)</f>
        <v>0</v>
      </c>
      <c r="AC601" s="11">
        <f>IFERROR(VLOOKUP(AE601,[3]Sheet2!$M:$O,3,FALSE),0)</f>
        <v>0</v>
      </c>
      <c r="AD601" s="11">
        <f>IFERROR(VLOOKUP(AE601,[3]Sheet2!$M:$O,2,FALSE),0)</f>
        <v>0</v>
      </c>
      <c r="AE601" s="10" t="str">
        <f t="shared" si="29"/>
        <v>78/79NIB</v>
      </c>
      <c r="AF601" s="13">
        <f t="shared" si="28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324.8</v>
      </c>
      <c r="AA602" s="11">
        <f t="shared" si="27"/>
        <v>7.7</v>
      </c>
      <c r="AB602" s="5">
        <f>IFERROR(VLOOKUP(C602,[2]Sheet1!$B:$F,5,FALSE),0)</f>
        <v>73096077.810000002</v>
      </c>
      <c r="AC602" s="11">
        <f>IFERROR(VLOOKUP(AE602,[3]Sheet2!$M:$O,3,FALSE),0)</f>
        <v>0</v>
      </c>
      <c r="AD602" s="11">
        <f>IFERROR(VLOOKUP(AE602,[3]Sheet2!$M:$O,2,FALSE),0)</f>
        <v>0</v>
      </c>
      <c r="AE602" s="10" t="str">
        <f t="shared" si="29"/>
        <v>78/79NICA</v>
      </c>
      <c r="AF602" s="13">
        <f t="shared" si="28"/>
        <v>0.12931034482758622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238.8</v>
      </c>
      <c r="AA603" s="11">
        <f t="shared" si="27"/>
        <v>12.6</v>
      </c>
      <c r="AB603" s="5">
        <f>IFERROR(VLOOKUP(C603,[2]Sheet1!$B:$F,5,FALSE),0)</f>
        <v>94496702.370000005</v>
      </c>
      <c r="AC603" s="11">
        <f>IFERROR(VLOOKUP(AE603,[3]Sheet2!$M:$O,3,FALSE),0)</f>
        <v>0</v>
      </c>
      <c r="AD603" s="11">
        <f>IFERROR(VLOOKUP(AE603,[3]Sheet2!$M:$O,2,FALSE),0)</f>
        <v>0</v>
      </c>
      <c r="AE603" s="10" t="str">
        <f t="shared" si="29"/>
        <v>78/79NMB</v>
      </c>
      <c r="AF603" s="13">
        <f t="shared" si="28"/>
        <v>7.9564489112227799E-2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261.60000000000002</v>
      </c>
      <c r="AA604" s="11">
        <f t="shared" si="27"/>
        <v>13.8</v>
      </c>
      <c r="AB604" s="5">
        <f>IFERROR(VLOOKUP(C604,[2]Sheet1!$B:$F,5,FALSE),0)</f>
        <v>95072620.929999992</v>
      </c>
      <c r="AC604" s="11">
        <f>IFERROR(VLOOKUP(AE604,[3]Sheet2!$M:$O,3,FALSE),0)</f>
        <v>0</v>
      </c>
      <c r="AD604" s="11">
        <f>IFERROR(VLOOKUP(AE604,[3]Sheet2!$M:$O,2,FALSE),0)</f>
        <v>0</v>
      </c>
      <c r="AE604" s="10" t="str">
        <f t="shared" si="29"/>
        <v>78/79PCBL</v>
      </c>
      <c r="AF604" s="13">
        <f t="shared" si="28"/>
        <v>7.2629969418960244E-2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317.10000000000002</v>
      </c>
      <c r="AA605" s="11">
        <f t="shared" si="27"/>
        <v>16.7</v>
      </c>
      <c r="AB605" s="5">
        <f>IFERROR(VLOOKUP(C605,[2]Sheet1!$B:$F,5,FALSE),0)</f>
        <v>66549474.460000001</v>
      </c>
      <c r="AC605" s="11">
        <f>IFERROR(VLOOKUP(AE605,[3]Sheet2!$M:$O,3,FALSE),0)</f>
        <v>0</v>
      </c>
      <c r="AD605" s="11">
        <f>IFERROR(VLOOKUP(AE605,[3]Sheet2!$M:$O,2,FALSE),0)</f>
        <v>0</v>
      </c>
      <c r="AE605" s="10" t="str">
        <f t="shared" si="29"/>
        <v>78/79SANIMA</v>
      </c>
      <c r="AF605" s="13">
        <f t="shared" si="28"/>
        <v>5.9918006937874482E-2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405</v>
      </c>
      <c r="AA606" s="11">
        <f t="shared" si="27"/>
        <v>22.5</v>
      </c>
      <c r="AB606" s="5">
        <f>IFERROR(VLOOKUP(C606,[2]Sheet1!$B:$F,5,FALSE),0)</f>
        <v>34005373.199999996</v>
      </c>
      <c r="AC606" s="11">
        <f>IFERROR(VLOOKUP(AE606,[3]Sheet2!$M:$O,3,FALSE),0)</f>
        <v>0</v>
      </c>
      <c r="AD606" s="11">
        <f>IFERROR(VLOOKUP(AE606,[3]Sheet2!$M:$O,2,FALSE),0)</f>
        <v>0</v>
      </c>
      <c r="AE606" s="10" t="str">
        <f t="shared" si="29"/>
        <v>78/79SBI</v>
      </c>
      <c r="AF606" s="13">
        <f t="shared" si="28"/>
        <v>4.4444444444444446E-2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376.8</v>
      </c>
      <c r="AA607" s="11">
        <f t="shared" si="27"/>
        <v>17.100000000000001</v>
      </c>
      <c r="AB607" s="5">
        <f>IFERROR(VLOOKUP(C607,[2]Sheet1!$B:$F,5,FALSE),0)</f>
        <v>72492948.079999998</v>
      </c>
      <c r="AC607" s="11">
        <f>IFERROR(VLOOKUP(AE607,[3]Sheet2!$M:$O,3,FALSE),0)</f>
        <v>0</v>
      </c>
      <c r="AD607" s="11">
        <f>IFERROR(VLOOKUP(AE607,[3]Sheet2!$M:$O,2,FALSE),0)</f>
        <v>0</v>
      </c>
      <c r="AE607" s="10" t="str">
        <f t="shared" si="29"/>
        <v>78/79SBL</v>
      </c>
      <c r="AF607" s="13">
        <f t="shared" si="28"/>
        <v>5.8386411889596604E-2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632</v>
      </c>
      <c r="AA608" s="11">
        <f t="shared" si="27"/>
        <v>27.5</v>
      </c>
      <c r="AB608" s="5">
        <f>IFERROR(VLOOKUP(C608,[2]Sheet1!$B:$F,5,FALSE),0)</f>
        <v>27114394.41</v>
      </c>
      <c r="AC608" s="11">
        <f>IFERROR(VLOOKUP(AE608,[3]Sheet2!$M:$O,3,FALSE),0)</f>
        <v>0</v>
      </c>
      <c r="AD608" s="11">
        <f>IFERROR(VLOOKUP(AE608,[3]Sheet2!$M:$O,2,FALSE),0)</f>
        <v>0</v>
      </c>
      <c r="AE608" s="10" t="str">
        <f t="shared" si="29"/>
        <v>78/79SCB</v>
      </c>
      <c r="AF608" s="13">
        <f t="shared" si="28"/>
        <v>3.6392405063291139E-2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27"/>
        <v>0</v>
      </c>
      <c r="AB609" s="5">
        <f>IFERROR(VLOOKUP(C609,[2]Sheet1!$B:$F,5,FALSE),0)</f>
        <v>0</v>
      </c>
      <c r="AC609" s="11">
        <f>IFERROR(VLOOKUP(AE609,[3]Sheet2!$M:$O,3,FALSE),0)</f>
        <v>0</v>
      </c>
      <c r="AD609" s="11">
        <f>IFERROR(VLOOKUP(AE609,[3]Sheet2!$M:$O,2,FALSE),0)</f>
        <v>0</v>
      </c>
      <c r="AE609" s="10" t="str">
        <f t="shared" si="29"/>
        <v>78/79SRBL</v>
      </c>
      <c r="AF609" s="13">
        <f t="shared" si="28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27"/>
        <v>0</v>
      </c>
      <c r="AB610" s="5">
        <f>IFERROR(VLOOKUP(C610,[2]Sheet1!$B:$F,5,FALSE),0)</f>
        <v>0</v>
      </c>
      <c r="AC610" s="11">
        <f>IFERROR(VLOOKUP(AE610,[3]Sheet2!$M:$O,3,FALSE),0)</f>
        <v>0</v>
      </c>
      <c r="AD610" s="11">
        <f>IFERROR(VLOOKUP(AE610,[3]Sheet2!$M:$O,2,FALSE),0)</f>
        <v>0</v>
      </c>
      <c r="AE610" s="10" t="str">
        <f t="shared" si="29"/>
        <v>78/79CCBL</v>
      </c>
      <c r="AF610" s="13">
        <f t="shared" si="28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185.2</v>
      </c>
      <c r="AA611" s="11">
        <f t="shared" si="27"/>
        <v>10.3</v>
      </c>
      <c r="AB611" s="5">
        <f>IFERROR(VLOOKUP(C611,[2]Sheet1!$B:$F,5,FALSE),0)</f>
        <v>115358201</v>
      </c>
      <c r="AC611" s="11">
        <f>IFERROR(VLOOKUP(AE611,[3]Sheet2!$M:$O,3,FALSE),0)</f>
        <v>0</v>
      </c>
      <c r="AD611" s="11">
        <f>IFERROR(VLOOKUP(AE611,[3]Sheet2!$M:$O,2,FALSE),0)</f>
        <v>0</v>
      </c>
      <c r="AE611" s="10" t="str">
        <f t="shared" si="29"/>
        <v>78/79PRVU</v>
      </c>
      <c r="AF611" s="13">
        <f t="shared" si="28"/>
        <v>9.719222462203024E-2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27"/>
        <v>0</v>
      </c>
      <c r="AB612" s="5">
        <f>IFERROR(VLOOKUP(C612,[2]Sheet1!$B:$F,5,FALSE),0)</f>
        <v>0</v>
      </c>
      <c r="AC612" s="11">
        <f>IFERROR(VLOOKUP(AE612,[3]Sheet2!$M:$O,3,FALSE),0)</f>
        <v>0</v>
      </c>
      <c r="AD612" s="11">
        <f>IFERROR(VLOOKUP(AE612,[3]Sheet2!$M:$O,2,FALSE),0)</f>
        <v>0</v>
      </c>
      <c r="AE612" s="10" t="str">
        <f t="shared" si="29"/>
        <v>78/79BOKL</v>
      </c>
      <c r="AF612" s="13">
        <f t="shared" si="28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932</v>
      </c>
      <c r="AA613" s="11">
        <f t="shared" si="27"/>
        <v>11</v>
      </c>
      <c r="AB613" s="5">
        <f>IFERROR(VLOOKUP(C613,[2]Sheet1!$B:$F,5,FALSE),0)</f>
        <v>17724594.09</v>
      </c>
      <c r="AC613" s="11">
        <f>IFERROR(VLOOKUP(AE613,[3]Sheet2!$M:$O,3,FALSE),0)</f>
        <v>19.89</v>
      </c>
      <c r="AD613" s="11">
        <f>IFERROR(VLOOKUP(AE613,[3]Sheet2!$M:$O,2,FALSE),0)</f>
        <v>25.11</v>
      </c>
      <c r="AE613" s="10" t="str">
        <f t="shared" si="29"/>
        <v>73/74CBBL</v>
      </c>
      <c r="AF613" s="13">
        <f t="shared" si="28"/>
        <v>9.1201716738197422E-2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800</v>
      </c>
      <c r="AA614" s="11">
        <f t="shared" si="27"/>
        <v>7.4</v>
      </c>
      <c r="AB614" s="5">
        <f>IFERROR(VLOOKUP(C614,[2]Sheet1!$B:$F,5,FALSE),0)</f>
        <v>10070060.07</v>
      </c>
      <c r="AC614" s="11">
        <f>IFERROR(VLOOKUP(AE614,[3]Sheet2!$M:$O,3,FALSE),0)</f>
        <v>16</v>
      </c>
      <c r="AD614" s="11">
        <f>IFERROR(VLOOKUP(AE614,[3]Sheet2!$M:$O,2,FALSE),0)</f>
        <v>15</v>
      </c>
      <c r="AE614" s="10" t="str">
        <f t="shared" si="29"/>
        <v>73/74DDBL</v>
      </c>
      <c r="AF614" s="13">
        <f t="shared" si="28"/>
        <v>0.13500000000000001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770.1</v>
      </c>
      <c r="AA615" s="11">
        <f t="shared" si="27"/>
        <v>33.5</v>
      </c>
      <c r="AB615" s="5">
        <f>IFERROR(VLOOKUP(C615,[2]Sheet1!$B:$F,5,FALSE),0)</f>
        <v>6589869.3700000001</v>
      </c>
      <c r="AC615" s="11">
        <f>IFERROR(VLOOKUP(AE615,[3]Sheet2!$M:$O,3,FALSE),0)</f>
        <v>15</v>
      </c>
      <c r="AD615" s="11">
        <f>IFERROR(VLOOKUP(AE615,[3]Sheet2!$M:$O,2,FALSE),0)</f>
        <v>0.79</v>
      </c>
      <c r="AE615" s="10" t="str">
        <f t="shared" si="29"/>
        <v>73/74FMDBL</v>
      </c>
      <c r="AF615" s="13">
        <f t="shared" si="28"/>
        <v>2.9866251136216077E-2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1119</v>
      </c>
      <c r="AA616" s="11">
        <f t="shared" si="27"/>
        <v>25.4</v>
      </c>
      <c r="AB616" s="5">
        <f>IFERROR(VLOOKUP(C616,[2]Sheet1!$B:$F,5,FALSE),0)</f>
        <v>1426923.0499999998</v>
      </c>
      <c r="AC616" s="11">
        <f>IFERROR(VLOOKUP(AE616,[3]Sheet2!$M:$O,3,FALSE),0)</f>
        <v>21.21</v>
      </c>
      <c r="AD616" s="11">
        <f>IFERROR(VLOOKUP(AE616,[3]Sheet2!$M:$O,2,FALSE),0)</f>
        <v>0</v>
      </c>
      <c r="AE616" s="10" t="str">
        <f t="shared" si="29"/>
        <v>73/74KMCDB</v>
      </c>
      <c r="AF616" s="13">
        <f t="shared" si="28"/>
        <v>3.9320822162645222E-2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27"/>
        <v>0</v>
      </c>
      <c r="AB617" s="5">
        <f>IFERROR(VLOOKUP(C617,[2]Sheet1!$B:$F,5,FALSE),0)</f>
        <v>0</v>
      </c>
      <c r="AC617" s="11">
        <f>IFERROR(VLOOKUP(AE617,[3]Sheet2!$M:$O,3,FALSE),0)</f>
        <v>13</v>
      </c>
      <c r="AD617" s="11">
        <f>IFERROR(VLOOKUP(AE617,[3]Sheet2!$M:$O,2,FALSE),0)</f>
        <v>7.68</v>
      </c>
      <c r="AE617" s="10" t="str">
        <f t="shared" si="29"/>
        <v>73/74NLBBL</v>
      </c>
      <c r="AF617" s="13">
        <f t="shared" si="28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27"/>
        <v>0</v>
      </c>
      <c r="AB618" s="5">
        <f>IFERROR(VLOOKUP(C618,[2]Sheet1!$B:$F,5,FALSE),0)</f>
        <v>0</v>
      </c>
      <c r="AC618" s="11">
        <f>IFERROR(VLOOKUP(AE618,[3]Sheet2!$M:$O,3,FALSE),0)</f>
        <v>20</v>
      </c>
      <c r="AD618" s="11">
        <f>IFERROR(VLOOKUP(AE618,[3]Sheet2!$M:$O,2,FALSE),0)</f>
        <v>1.0526</v>
      </c>
      <c r="AE618" s="10" t="str">
        <f t="shared" si="29"/>
        <v>73/74NNLB</v>
      </c>
      <c r="AF618" s="13">
        <f t="shared" si="28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27"/>
        <v>0</v>
      </c>
      <c r="AB619" s="5">
        <f>IFERROR(VLOOKUP(C619,[2]Sheet1!$B:$F,5,FALSE),0)</f>
        <v>0</v>
      </c>
      <c r="AC619" s="11">
        <f>IFERROR(VLOOKUP(AE619,[3]Sheet2!$M:$O,3,FALSE),0)</f>
        <v>5</v>
      </c>
      <c r="AD619" s="11">
        <f>IFERROR(VLOOKUP(AE619,[3]Sheet2!$M:$O,2,FALSE),0)</f>
        <v>15</v>
      </c>
      <c r="AE619" s="10" t="str">
        <f t="shared" si="29"/>
        <v>73/74RMDC</v>
      </c>
      <c r="AF619" s="13">
        <f t="shared" si="28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776</v>
      </c>
      <c r="AA620" s="11">
        <f t="shared" si="27"/>
        <v>9.8000000000000007</v>
      </c>
      <c r="AB620" s="5">
        <f>IFERROR(VLOOKUP(C620,[2]Sheet1!$B:$F,5,FALSE),0)</f>
        <v>14781510.299999999</v>
      </c>
      <c r="AC620" s="11">
        <f>IFERROR(VLOOKUP(AE620,[3]Sheet2!$M:$O,3,FALSE),0)</f>
        <v>25</v>
      </c>
      <c r="AD620" s="11">
        <f>IFERROR(VLOOKUP(AE620,[3]Sheet2!$M:$O,2,FALSE),0)</f>
        <v>1.3160000000000001</v>
      </c>
      <c r="AE620" s="10" t="str">
        <f t="shared" si="29"/>
        <v>73/74SKBBL</v>
      </c>
      <c r="AF620" s="13">
        <f t="shared" si="28"/>
        <v>0.10180412371134021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946</v>
      </c>
      <c r="AA621" s="11">
        <f t="shared" si="27"/>
        <v>20.6</v>
      </c>
      <c r="AB621" s="5">
        <f>IFERROR(VLOOKUP(C621,[2]Sheet1!$B:$F,5,FALSE),0)</f>
        <v>3841229.56</v>
      </c>
      <c r="AC621" s="11">
        <f>IFERROR(VLOOKUP(AE621,[3]Sheet2!$M:$O,3,FALSE),0)</f>
        <v>16.66</v>
      </c>
      <c r="AD621" s="11">
        <f>IFERROR(VLOOKUP(AE621,[3]Sheet2!$M:$O,2,FALSE),0)</f>
        <v>0.88</v>
      </c>
      <c r="AE621" s="10" t="str">
        <f t="shared" si="29"/>
        <v>73/74SLBBL</v>
      </c>
      <c r="AF621" s="13">
        <f t="shared" si="28"/>
        <v>4.8625792811839326E-2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27"/>
        <v>0</v>
      </c>
      <c r="AB622" s="5">
        <f>IFERROR(VLOOKUP(C622,[2]Sheet1!$B:$F,5,FALSE),0)</f>
        <v>0</v>
      </c>
      <c r="AC622" s="11">
        <f>IFERROR(VLOOKUP(AE622,[3]Sheet2!$M:$O,3,FALSE),0)</f>
        <v>34.479999999999997</v>
      </c>
      <c r="AD622" s="11">
        <f>IFERROR(VLOOKUP(AE622,[3]Sheet2!$M:$O,2,FALSE),0)</f>
        <v>10.52</v>
      </c>
      <c r="AE622" s="10" t="str">
        <f t="shared" si="29"/>
        <v>73/74SMFDB</v>
      </c>
      <c r="AF622" s="13">
        <f t="shared" si="28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737</v>
      </c>
      <c r="AA623" s="11">
        <f t="shared" si="27"/>
        <v>8.1999999999999993</v>
      </c>
      <c r="AB623" s="5">
        <f>IFERROR(VLOOKUP(C623,[2]Sheet1!$B:$F,5,FALSE),0)</f>
        <v>5250000</v>
      </c>
      <c r="AC623" s="11">
        <f>IFERROR(VLOOKUP(AE623,[3]Sheet2!$M:$O,3,FALSE),0)</f>
        <v>20</v>
      </c>
      <c r="AD623" s="11">
        <f>IFERROR(VLOOKUP(AE623,[3]Sheet2!$M:$O,2,FALSE),0)</f>
        <v>11.57</v>
      </c>
      <c r="AE623" s="10" t="str">
        <f t="shared" si="29"/>
        <v>73/74SWBBL</v>
      </c>
      <c r="AF623" s="13">
        <f t="shared" si="28"/>
        <v>0.12211668928086838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1327</v>
      </c>
      <c r="AA624" s="11">
        <f t="shared" si="27"/>
        <v>165.9</v>
      </c>
      <c r="AB624" s="5">
        <f>IFERROR(VLOOKUP(C624,[2]Sheet1!$B:$F,5,FALSE),0)</f>
        <v>1023374.4</v>
      </c>
      <c r="AC624" s="11">
        <f>IFERROR(VLOOKUP(AE624,[3]Sheet2!$M:$O,3,FALSE),0)</f>
        <v>15</v>
      </c>
      <c r="AD624" s="11">
        <f>IFERROR(VLOOKUP(AE624,[3]Sheet2!$M:$O,2,FALSE),0)</f>
        <v>0.78</v>
      </c>
      <c r="AE624" s="10" t="str">
        <f t="shared" si="29"/>
        <v>73/74MLBBL</v>
      </c>
      <c r="AF624" s="13">
        <f t="shared" si="28"/>
        <v>6.0286360211002261E-3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27"/>
        <v>0</v>
      </c>
      <c r="AB625" s="5">
        <f>IFERROR(VLOOKUP(C625,[2]Sheet1!$B:$F,5,FALSE),0)</f>
        <v>0</v>
      </c>
      <c r="AC625" s="11">
        <f>IFERROR(VLOOKUP(AE625,[3]Sheet2!$M:$O,3,FALSE),0)</f>
        <v>45.6</v>
      </c>
      <c r="AD625" s="11">
        <f>IFERROR(VLOOKUP(AE625,[3]Sheet2!$M:$O,2,FALSE),0)</f>
        <v>2.4</v>
      </c>
      <c r="AE625" s="10" t="str">
        <f t="shared" si="29"/>
        <v>73/74NBBL</v>
      </c>
      <c r="AF625" s="13">
        <f t="shared" si="28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960</v>
      </c>
      <c r="AA626" s="11">
        <f t="shared" si="27"/>
        <v>10.7</v>
      </c>
      <c r="AB626" s="5">
        <f>IFERROR(VLOOKUP(C626,[2]Sheet1!$B:$F,5,FALSE),0)</f>
        <v>1324986.3</v>
      </c>
      <c r="AC626" s="11">
        <f>IFERROR(VLOOKUP(AE626,[3]Sheet2!$M:$O,3,FALSE),0)</f>
        <v>10</v>
      </c>
      <c r="AD626" s="11">
        <f>IFERROR(VLOOKUP(AE626,[3]Sheet2!$M:$O,2,FALSE),0)</f>
        <v>16.32</v>
      </c>
      <c r="AE626" s="10" t="str">
        <f t="shared" si="29"/>
        <v>73/74LLBS</v>
      </c>
      <c r="AF626" s="13">
        <f t="shared" si="28"/>
        <v>9.375E-2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27"/>
        <v>0</v>
      </c>
      <c r="AB627" s="5">
        <f>IFERROR(VLOOKUP(C627,[2]Sheet1!$B:$F,5,FALSE),0)</f>
        <v>0</v>
      </c>
      <c r="AC627" s="11">
        <f>IFERROR(VLOOKUP(AE627,[3]Sheet2!$M:$O,3,FALSE),0)</f>
        <v>30.8</v>
      </c>
      <c r="AD627" s="11">
        <f>IFERROR(VLOOKUP(AE627,[3]Sheet2!$M:$O,2,FALSE),0)</f>
        <v>0</v>
      </c>
      <c r="AE627" s="10" t="str">
        <f t="shared" si="29"/>
        <v>73/74MMFDB</v>
      </c>
      <c r="AF627" s="13">
        <f t="shared" si="28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27"/>
        <v>0</v>
      </c>
      <c r="AB628" s="5">
        <f>IFERROR(VLOOKUP(C628,[2]Sheet1!$B:$F,5,FALSE),0)</f>
        <v>0</v>
      </c>
      <c r="AC628" s="11">
        <f>IFERROR(VLOOKUP(AE628,[3]Sheet2!$M:$O,3,FALSE),0)</f>
        <v>0</v>
      </c>
      <c r="AD628" s="11">
        <f>IFERROR(VLOOKUP(AE628,[3]Sheet2!$M:$O,2,FALSE),0)</f>
        <v>5</v>
      </c>
      <c r="AE628" s="10" t="str">
        <f t="shared" si="29"/>
        <v>73/74MSMBS</v>
      </c>
      <c r="AF628" s="13">
        <f t="shared" si="28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1178</v>
      </c>
      <c r="AA629" s="11">
        <f t="shared" si="27"/>
        <v>24</v>
      </c>
      <c r="AB629" s="5">
        <f>IFERROR(VLOOKUP(C629,[2]Sheet1!$B:$F,5,FALSE),0)</f>
        <v>765413.55</v>
      </c>
      <c r="AC629" s="11">
        <f>IFERROR(VLOOKUP(AE629,[3]Sheet2!$M:$O,3,FALSE),0)</f>
        <v>20</v>
      </c>
      <c r="AD629" s="11">
        <f>IFERROR(VLOOKUP(AE629,[3]Sheet2!$M:$O,2,FALSE),0)</f>
        <v>1.05</v>
      </c>
      <c r="AE629" s="10" t="str">
        <f t="shared" si="29"/>
        <v>73/74JSLBB</v>
      </c>
      <c r="AF629" s="13">
        <f t="shared" si="28"/>
        <v>4.1595925297113749E-2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27"/>
        <v>0</v>
      </c>
      <c r="AB630" s="5">
        <f>IFERROR(VLOOKUP(C630,[2]Sheet1!$B:$F,5,FALSE),0)</f>
        <v>0</v>
      </c>
      <c r="AC630" s="11">
        <f>IFERROR(VLOOKUP(AE630,[3]Sheet2!$M:$O,3,FALSE),0)</f>
        <v>20.125</v>
      </c>
      <c r="AD630" s="11">
        <f>IFERROR(VLOOKUP(AE630,[3]Sheet2!$M:$O,2,FALSE),0)</f>
        <v>0</v>
      </c>
      <c r="AE630" s="10" t="str">
        <f t="shared" si="29"/>
        <v>73/74KMFL</v>
      </c>
      <c r="AF630" s="13">
        <f t="shared" si="28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27"/>
        <v>0</v>
      </c>
      <c r="AB631" s="5">
        <f>IFERROR(VLOOKUP(C631,[2]Sheet1!$B:$F,5,FALSE),0)</f>
        <v>0</v>
      </c>
      <c r="AC631" s="11">
        <f>IFERROR(VLOOKUP(AE631,[3]Sheet2!$M:$O,3,FALSE),0)</f>
        <v>20</v>
      </c>
      <c r="AD631" s="11">
        <f>IFERROR(VLOOKUP(AE631,[3]Sheet2!$M:$O,2,FALSE),0)</f>
        <v>1.052</v>
      </c>
      <c r="AE631" s="10" t="str">
        <f t="shared" si="29"/>
        <v>73/74WOMI</v>
      </c>
      <c r="AF631" s="13">
        <f t="shared" si="28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757</v>
      </c>
      <c r="AA632" s="11">
        <f t="shared" si="27"/>
        <v>34.4</v>
      </c>
      <c r="AB632" s="5">
        <f>IFERROR(VLOOKUP(C632,[2]Sheet1!$B:$F,5,FALSE),0)</f>
        <v>1937105.04</v>
      </c>
      <c r="AC632" s="11">
        <f>IFERROR(VLOOKUP(AE632,[3]Sheet2!$M:$O,3,FALSE),0)</f>
        <v>10</v>
      </c>
      <c r="AD632" s="11">
        <f>IFERROR(VLOOKUP(AE632,[3]Sheet2!$M:$O,2,FALSE),0)</f>
        <v>5</v>
      </c>
      <c r="AE632" s="10" t="str">
        <f t="shared" si="29"/>
        <v>73/74VLBS</v>
      </c>
      <c r="AF632" s="13">
        <f t="shared" si="28"/>
        <v>2.9062087186261559E-2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643</v>
      </c>
      <c r="AA633" s="11">
        <f t="shared" si="27"/>
        <v>35.700000000000003</v>
      </c>
      <c r="AB633" s="5">
        <f>IFERROR(VLOOKUP(C633,[2]Sheet1!$B:$F,5,FALSE),0)</f>
        <v>5066915.5599999996</v>
      </c>
      <c r="AC633" s="11">
        <f>IFERROR(VLOOKUP(AE633,[3]Sheet2!$M:$O,3,FALSE),0)</f>
        <v>13</v>
      </c>
      <c r="AD633" s="11">
        <f>IFERROR(VLOOKUP(AE633,[3]Sheet2!$M:$O,2,FALSE),0)</f>
        <v>0.68</v>
      </c>
      <c r="AE633" s="10" t="str">
        <f t="shared" si="29"/>
        <v>73/74RSDC</v>
      </c>
      <c r="AF633" s="13">
        <f t="shared" si="28"/>
        <v>2.7993779160186624E-2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694</v>
      </c>
      <c r="AA634" s="11">
        <f t="shared" si="27"/>
        <v>15.8</v>
      </c>
      <c r="AB634" s="5">
        <f>IFERROR(VLOOKUP(C634,[2]Sheet1!$B:$F,5,FALSE),0)</f>
        <v>2885796.8000000003</v>
      </c>
      <c r="AC634" s="11">
        <f>IFERROR(VLOOKUP(AE634,[3]Sheet2!$M:$O,3,FALSE),0)</f>
        <v>25</v>
      </c>
      <c r="AD634" s="11">
        <f>IFERROR(VLOOKUP(AE634,[3]Sheet2!$M:$O,2,FALSE),0)</f>
        <v>1.3158000000000001</v>
      </c>
      <c r="AE634" s="10" t="str">
        <f t="shared" si="29"/>
        <v>73/74NMBMF</v>
      </c>
      <c r="AF634" s="13">
        <f t="shared" si="28"/>
        <v>6.3400576368876083E-2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745.6</v>
      </c>
      <c r="AA635" s="11">
        <f t="shared" si="27"/>
        <v>17.3</v>
      </c>
      <c r="AB635" s="5">
        <f>IFERROR(VLOOKUP(C635,[2]Sheet1!$B:$F,5,FALSE),0)</f>
        <v>5817900</v>
      </c>
      <c r="AC635" s="11">
        <f>IFERROR(VLOOKUP(AE635,[3]Sheet2!$M:$O,3,FALSE),0)</f>
        <v>30</v>
      </c>
      <c r="AD635" s="11">
        <f>IFERROR(VLOOKUP(AE635,[3]Sheet2!$M:$O,2,FALSE),0)</f>
        <v>12.105</v>
      </c>
      <c r="AE635" s="10" t="str">
        <f t="shared" si="29"/>
        <v>73/74MERO</v>
      </c>
      <c r="AF635" s="13">
        <f t="shared" si="28"/>
        <v>5.7671673819742489E-2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1310</v>
      </c>
      <c r="AA636" s="11">
        <f t="shared" si="27"/>
        <v>17.7</v>
      </c>
      <c r="AB636" s="5">
        <f>IFERROR(VLOOKUP(C636,[2]Sheet1!$B:$F,5,FALSE),0)</f>
        <v>3462181.58</v>
      </c>
      <c r="AC636" s="11">
        <f>IFERROR(VLOOKUP(AE636,[3]Sheet2!$M:$O,3,FALSE),0)</f>
        <v>20</v>
      </c>
      <c r="AD636" s="11">
        <f>IFERROR(VLOOKUP(AE636,[3]Sheet2!$M:$O,2,FALSE),0)</f>
        <v>15</v>
      </c>
      <c r="AE636" s="10" t="str">
        <f t="shared" si="29"/>
        <v>73/74NMFBS</v>
      </c>
      <c r="AF636" s="13">
        <f t="shared" si="28"/>
        <v>5.6488549618320609E-2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27"/>
        <v>0</v>
      </c>
      <c r="AB637" s="5">
        <f>IFERROR(VLOOKUP(C637,[2]Sheet1!$B:$F,5,FALSE),0)</f>
        <v>0</v>
      </c>
      <c r="AC637" s="11">
        <f>IFERROR(VLOOKUP(AE637,[3]Sheet2!$M:$O,3,FALSE),0)</f>
        <v>19</v>
      </c>
      <c r="AD637" s="11">
        <f>IFERROR(VLOOKUP(AE637,[3]Sheet2!$M:$O,2,FALSE),0)</f>
        <v>1</v>
      </c>
      <c r="AE637" s="10" t="str">
        <f t="shared" si="29"/>
        <v>73/74SLBS</v>
      </c>
      <c r="AF637" s="13">
        <f t="shared" si="28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27"/>
        <v>0</v>
      </c>
      <c r="AB638" s="5">
        <f>IFERROR(VLOOKUP(C638,[2]Sheet1!$B:$F,5,FALSE),0)</f>
        <v>0</v>
      </c>
      <c r="AC638" s="11">
        <f>IFERROR(VLOOKUP(AE638,[3]Sheet2!$M:$O,3,FALSE),0)</f>
        <v>4.5</v>
      </c>
      <c r="AD638" s="11">
        <f>IFERROR(VLOOKUP(AE638,[3]Sheet2!$M:$O,2,FALSE),0)</f>
        <v>0.23</v>
      </c>
      <c r="AE638" s="10" t="str">
        <f t="shared" si="29"/>
        <v>73/74CLBSL</v>
      </c>
      <c r="AF638" s="13">
        <f t="shared" si="28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1084.0999999999999</v>
      </c>
      <c r="AA639" s="11">
        <f t="shared" si="27"/>
        <v>6.2</v>
      </c>
      <c r="AB639" s="5">
        <f>IFERROR(VLOOKUP(C639,[2]Sheet1!$B:$F,5,FALSE),0)</f>
        <v>3587861.1</v>
      </c>
      <c r="AC639" s="11">
        <f>IFERROR(VLOOKUP(AE639,[3]Sheet2!$M:$O,3,FALSE),0)</f>
        <v>50</v>
      </c>
      <c r="AD639" s="11">
        <f>IFERROR(VLOOKUP(AE639,[3]Sheet2!$M:$O,2,FALSE),0)</f>
        <v>15</v>
      </c>
      <c r="AE639" s="10" t="str">
        <f t="shared" si="29"/>
        <v>73/74FOWAD</v>
      </c>
      <c r="AF639" s="13">
        <f t="shared" si="28"/>
        <v>0.16234664698828521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27"/>
        <v>0</v>
      </c>
      <c r="AB640" s="5">
        <f>IFERROR(VLOOKUP(C640,[2]Sheet1!$B:$F,5,FALSE),0)</f>
        <v>0</v>
      </c>
      <c r="AC640" s="11">
        <f>IFERROR(VLOOKUP(AE640,[3]Sheet2!$M:$O,3,FALSE),0)</f>
        <v>15</v>
      </c>
      <c r="AD640" s="11">
        <f>IFERROR(VLOOKUP(AE640,[3]Sheet2!$M:$O,2,FALSE),0)</f>
        <v>0</v>
      </c>
      <c r="AE640" s="10" t="str">
        <f t="shared" si="29"/>
        <v>73/74SDESI</v>
      </c>
      <c r="AF640" s="13">
        <f t="shared" si="28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1170</v>
      </c>
      <c r="AA641" s="11">
        <f t="shared" si="27"/>
        <v>43.3</v>
      </c>
      <c r="AB641" s="5">
        <f>IFERROR(VLOOKUP(C641,[2]Sheet1!$B:$F,5,FALSE),0)</f>
        <v>1856700</v>
      </c>
      <c r="AC641" s="11">
        <f>IFERROR(VLOOKUP(AE641,[3]Sheet2!$M:$O,3,FALSE),0)</f>
        <v>20</v>
      </c>
      <c r="AD641" s="11">
        <f>IFERROR(VLOOKUP(AE641,[3]Sheet2!$M:$O,2,FALSE),0)</f>
        <v>1.05</v>
      </c>
      <c r="AE641" s="10" t="str">
        <f t="shared" si="29"/>
        <v>73/74GILB</v>
      </c>
      <c r="AF641" s="13">
        <f t="shared" si="28"/>
        <v>2.3076923076923078E-2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1745</v>
      </c>
      <c r="AA642" s="11">
        <f t="shared" si="27"/>
        <v>436.3</v>
      </c>
      <c r="AB642" s="5">
        <f>IFERROR(VLOOKUP(C642,[2]Sheet1!$B:$F,5,FALSE),0)</f>
        <v>402226.8</v>
      </c>
      <c r="AC642" s="11">
        <f>IFERROR(VLOOKUP(AE642,[3]Sheet2!$M:$O,3,FALSE),0)</f>
        <v>0</v>
      </c>
      <c r="AD642" s="11">
        <f>IFERROR(VLOOKUP(AE642,[3]Sheet2!$M:$O,2,FALSE),0)</f>
        <v>0</v>
      </c>
      <c r="AE642" s="10" t="str">
        <f t="shared" si="29"/>
        <v>73/74SMB</v>
      </c>
      <c r="AF642" s="13">
        <f t="shared" si="28"/>
        <v>2.2922636103151861E-3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787</v>
      </c>
      <c r="AA643" s="11">
        <f t="shared" ref="AA643:AA706" si="30">ROUND(IFERROR(Z643/M643,0),1)</f>
        <v>35.799999999999997</v>
      </c>
      <c r="AB643" s="5">
        <f>IFERROR(VLOOKUP(C643,[2]Sheet1!$B:$F,5,FALSE),0)</f>
        <v>2714445</v>
      </c>
      <c r="AC643" s="11">
        <f>IFERROR(VLOOKUP(AE643,[3]Sheet2!$M:$O,3,FALSE),0)</f>
        <v>0</v>
      </c>
      <c r="AD643" s="11">
        <f>IFERROR(VLOOKUP(AE643,[3]Sheet2!$M:$O,2,FALSE),0)</f>
        <v>0</v>
      </c>
      <c r="AE643" s="10" t="str">
        <f t="shared" si="29"/>
        <v>73/74GBLBS</v>
      </c>
      <c r="AF643" s="13">
        <f t="shared" ref="AF643:AF706" si="31">IFERROR(M643/Z643,0)</f>
        <v>2.795425667090216E-2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932</v>
      </c>
      <c r="AA644" s="11">
        <f t="shared" si="30"/>
        <v>13.1</v>
      </c>
      <c r="AB644" s="5">
        <f>IFERROR(VLOOKUP(C644,[2]Sheet1!$B:$F,5,FALSE),0)</f>
        <v>17724594.09</v>
      </c>
      <c r="AC644" s="11">
        <f>IFERROR(VLOOKUP(AE644,[3]Sheet2!$M:$O,3,FALSE),0)</f>
        <v>19.89</v>
      </c>
      <c r="AD644" s="11">
        <f>IFERROR(VLOOKUP(AE644,[3]Sheet2!$M:$O,2,FALSE),0)</f>
        <v>25.11</v>
      </c>
      <c r="AE644" s="10" t="str">
        <f t="shared" ref="AE644:AE707" si="32">B644&amp;C644</f>
        <v>73/74CBBL</v>
      </c>
      <c r="AF644" s="13">
        <f t="shared" si="31"/>
        <v>7.6180257510729613E-2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800</v>
      </c>
      <c r="AA645" s="11">
        <f t="shared" si="30"/>
        <v>7</v>
      </c>
      <c r="AB645" s="5">
        <f>IFERROR(VLOOKUP(C645,[2]Sheet1!$B:$F,5,FALSE),0)</f>
        <v>10070060.07</v>
      </c>
      <c r="AC645" s="11">
        <f>IFERROR(VLOOKUP(AE645,[3]Sheet2!$M:$O,3,FALSE),0)</f>
        <v>16</v>
      </c>
      <c r="AD645" s="11">
        <f>IFERROR(VLOOKUP(AE645,[3]Sheet2!$M:$O,2,FALSE),0)</f>
        <v>15</v>
      </c>
      <c r="AE645" s="10" t="str">
        <f t="shared" si="32"/>
        <v>73/74DDBL</v>
      </c>
      <c r="AF645" s="13">
        <f t="shared" si="31"/>
        <v>0.14249999999999999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770.1</v>
      </c>
      <c r="AA646" s="11">
        <f t="shared" si="30"/>
        <v>30.8</v>
      </c>
      <c r="AB646" s="5">
        <f>IFERROR(VLOOKUP(C646,[2]Sheet1!$B:$F,5,FALSE),0)</f>
        <v>6589869.3700000001</v>
      </c>
      <c r="AC646" s="11">
        <f>IFERROR(VLOOKUP(AE646,[3]Sheet2!$M:$O,3,FALSE),0)</f>
        <v>15</v>
      </c>
      <c r="AD646" s="11">
        <f>IFERROR(VLOOKUP(AE646,[3]Sheet2!$M:$O,2,FALSE),0)</f>
        <v>0.79</v>
      </c>
      <c r="AE646" s="10" t="str">
        <f t="shared" si="32"/>
        <v>73/74FMDBL</v>
      </c>
      <c r="AF646" s="13">
        <f t="shared" si="31"/>
        <v>3.2463316452408776E-2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1119</v>
      </c>
      <c r="AA647" s="11">
        <f t="shared" si="30"/>
        <v>20</v>
      </c>
      <c r="AB647" s="5">
        <f>IFERROR(VLOOKUP(C647,[2]Sheet1!$B:$F,5,FALSE),0)</f>
        <v>1426923.0499999998</v>
      </c>
      <c r="AC647" s="11">
        <f>IFERROR(VLOOKUP(AE647,[3]Sheet2!$M:$O,3,FALSE),0)</f>
        <v>21.21</v>
      </c>
      <c r="AD647" s="11">
        <f>IFERROR(VLOOKUP(AE647,[3]Sheet2!$M:$O,2,FALSE),0)</f>
        <v>0</v>
      </c>
      <c r="AE647" s="10" t="str">
        <f t="shared" si="32"/>
        <v>73/74KMCDB</v>
      </c>
      <c r="AF647" s="13">
        <f t="shared" si="31"/>
        <v>5.0044682752457555E-2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30"/>
        <v>0</v>
      </c>
      <c r="AB648" s="5">
        <f>IFERROR(VLOOKUP(C648,[2]Sheet1!$B:$F,5,FALSE),0)</f>
        <v>0</v>
      </c>
      <c r="AC648" s="11">
        <f>IFERROR(VLOOKUP(AE648,[3]Sheet2!$M:$O,3,FALSE),0)</f>
        <v>13</v>
      </c>
      <c r="AD648" s="11">
        <f>IFERROR(VLOOKUP(AE648,[3]Sheet2!$M:$O,2,FALSE),0)</f>
        <v>7.68</v>
      </c>
      <c r="AE648" s="10" t="str">
        <f t="shared" si="32"/>
        <v>73/74NLBBL</v>
      </c>
      <c r="AF648" s="13">
        <f t="shared" si="3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30"/>
        <v>0</v>
      </c>
      <c r="AB649" s="5">
        <f>IFERROR(VLOOKUP(C649,[2]Sheet1!$B:$F,5,FALSE),0)</f>
        <v>0</v>
      </c>
      <c r="AC649" s="11">
        <f>IFERROR(VLOOKUP(AE649,[3]Sheet2!$M:$O,3,FALSE),0)</f>
        <v>20</v>
      </c>
      <c r="AD649" s="11">
        <f>IFERROR(VLOOKUP(AE649,[3]Sheet2!$M:$O,2,FALSE),0)</f>
        <v>1.0526</v>
      </c>
      <c r="AE649" s="10" t="str">
        <f t="shared" si="32"/>
        <v>73/74NNLB</v>
      </c>
      <c r="AF649" s="13">
        <f t="shared" si="3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705.4</v>
      </c>
      <c r="AA650" s="11">
        <f t="shared" si="30"/>
        <v>7.1</v>
      </c>
      <c r="AB650" s="5">
        <f>IFERROR(VLOOKUP(C650,[2]Sheet1!$B:$F,5,FALSE),0)</f>
        <v>13439150.129999999</v>
      </c>
      <c r="AC650" s="11">
        <f>IFERROR(VLOOKUP(AE650,[3]Sheet2!$M:$O,3,FALSE),0)</f>
        <v>66.67</v>
      </c>
      <c r="AD650" s="11">
        <f>IFERROR(VLOOKUP(AE650,[3]Sheet2!$M:$O,2,FALSE),0)</f>
        <v>14.04</v>
      </c>
      <c r="AE650" s="10" t="str">
        <f t="shared" si="32"/>
        <v>73/74NUBL</v>
      </c>
      <c r="AF650" s="13">
        <f t="shared" si="31"/>
        <v>0.14176353841791892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30"/>
        <v>0</v>
      </c>
      <c r="AB651" s="5">
        <f>IFERROR(VLOOKUP(C651,[2]Sheet1!$B:$F,5,FALSE),0)</f>
        <v>0</v>
      </c>
      <c r="AC651" s="11">
        <f>IFERROR(VLOOKUP(AE651,[3]Sheet2!$M:$O,3,FALSE),0)</f>
        <v>5</v>
      </c>
      <c r="AD651" s="11">
        <f>IFERROR(VLOOKUP(AE651,[3]Sheet2!$M:$O,2,FALSE),0)</f>
        <v>15</v>
      </c>
      <c r="AE651" s="10" t="str">
        <f t="shared" si="32"/>
        <v>73/74RMDC</v>
      </c>
      <c r="AF651" s="13">
        <f t="shared" si="3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776</v>
      </c>
      <c r="AA652" s="11">
        <f t="shared" si="30"/>
        <v>12.3</v>
      </c>
      <c r="AB652" s="5">
        <f>IFERROR(VLOOKUP(C652,[2]Sheet1!$B:$F,5,FALSE),0)</f>
        <v>14781510.299999999</v>
      </c>
      <c r="AC652" s="11">
        <f>IFERROR(VLOOKUP(AE652,[3]Sheet2!$M:$O,3,FALSE),0)</f>
        <v>25</v>
      </c>
      <c r="AD652" s="11">
        <f>IFERROR(VLOOKUP(AE652,[3]Sheet2!$M:$O,2,FALSE),0)</f>
        <v>1.3160000000000001</v>
      </c>
      <c r="AE652" s="10" t="str">
        <f t="shared" si="32"/>
        <v>73/74SKBBL</v>
      </c>
      <c r="AF652" s="13">
        <f t="shared" si="31"/>
        <v>8.1185567010309281E-2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946</v>
      </c>
      <c r="AA653" s="11">
        <f t="shared" si="30"/>
        <v>23.1</v>
      </c>
      <c r="AB653" s="5">
        <f>IFERROR(VLOOKUP(C653,[2]Sheet1!$B:$F,5,FALSE),0)</f>
        <v>3841229.56</v>
      </c>
      <c r="AC653" s="11">
        <f>IFERROR(VLOOKUP(AE653,[3]Sheet2!$M:$O,3,FALSE),0)</f>
        <v>16.66</v>
      </c>
      <c r="AD653" s="11">
        <f>IFERROR(VLOOKUP(AE653,[3]Sheet2!$M:$O,2,FALSE),0)</f>
        <v>0.88</v>
      </c>
      <c r="AE653" s="10" t="str">
        <f t="shared" si="32"/>
        <v>73/74SLBBL</v>
      </c>
      <c r="AF653" s="13">
        <f t="shared" si="31"/>
        <v>4.3340380549682873E-2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30"/>
        <v>0</v>
      </c>
      <c r="AB654" s="5">
        <f>IFERROR(VLOOKUP(C654,[2]Sheet1!$B:$F,5,FALSE),0)</f>
        <v>0</v>
      </c>
      <c r="AC654" s="11">
        <f>IFERROR(VLOOKUP(AE654,[3]Sheet2!$M:$O,3,FALSE),0)</f>
        <v>34.479999999999997</v>
      </c>
      <c r="AD654" s="11">
        <f>IFERROR(VLOOKUP(AE654,[3]Sheet2!$M:$O,2,FALSE),0)</f>
        <v>10.52</v>
      </c>
      <c r="AE654" s="10" t="str">
        <f t="shared" si="32"/>
        <v>73/74SMFDB</v>
      </c>
      <c r="AF654" s="13">
        <f t="shared" si="3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737</v>
      </c>
      <c r="AA655" s="11">
        <f t="shared" si="30"/>
        <v>10.8</v>
      </c>
      <c r="AB655" s="5">
        <f>IFERROR(VLOOKUP(C655,[2]Sheet1!$B:$F,5,FALSE),0)</f>
        <v>5250000</v>
      </c>
      <c r="AC655" s="11">
        <f>IFERROR(VLOOKUP(AE655,[3]Sheet2!$M:$O,3,FALSE),0)</f>
        <v>20</v>
      </c>
      <c r="AD655" s="11">
        <f>IFERROR(VLOOKUP(AE655,[3]Sheet2!$M:$O,2,FALSE),0)</f>
        <v>11.57</v>
      </c>
      <c r="AE655" s="10" t="str">
        <f t="shared" si="32"/>
        <v>73/74SWBBL</v>
      </c>
      <c r="AF655" s="13">
        <f t="shared" si="31"/>
        <v>9.2265943012211665E-2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1327</v>
      </c>
      <c r="AA656" s="11">
        <f t="shared" si="30"/>
        <v>82.9</v>
      </c>
      <c r="AB656" s="5">
        <f>IFERROR(VLOOKUP(C656,[2]Sheet1!$B:$F,5,FALSE),0)</f>
        <v>1023374.4</v>
      </c>
      <c r="AC656" s="11">
        <f>IFERROR(VLOOKUP(AE656,[3]Sheet2!$M:$O,3,FALSE),0)</f>
        <v>15</v>
      </c>
      <c r="AD656" s="11">
        <f>IFERROR(VLOOKUP(AE656,[3]Sheet2!$M:$O,2,FALSE),0)</f>
        <v>0.78</v>
      </c>
      <c r="AE656" s="10" t="str">
        <f t="shared" si="32"/>
        <v>73/74MLBBL</v>
      </c>
      <c r="AF656" s="13">
        <f t="shared" si="31"/>
        <v>1.2057272042200452E-2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30"/>
        <v>0</v>
      </c>
      <c r="AB657" s="5">
        <f>IFERROR(VLOOKUP(C657,[2]Sheet1!$B:$F,5,FALSE),0)</f>
        <v>0</v>
      </c>
      <c r="AC657" s="11">
        <f>IFERROR(VLOOKUP(AE657,[3]Sheet2!$M:$O,3,FALSE),0)</f>
        <v>45.6</v>
      </c>
      <c r="AD657" s="11">
        <f>IFERROR(VLOOKUP(AE657,[3]Sheet2!$M:$O,2,FALSE),0)</f>
        <v>2.4</v>
      </c>
      <c r="AE657" s="10" t="str">
        <f t="shared" si="32"/>
        <v>73/74NBBL</v>
      </c>
      <c r="AF657" s="13">
        <f t="shared" si="3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960</v>
      </c>
      <c r="AA658" s="11">
        <f t="shared" si="30"/>
        <v>20.399999999999999</v>
      </c>
      <c r="AB658" s="5">
        <f>IFERROR(VLOOKUP(C658,[2]Sheet1!$B:$F,5,FALSE),0)</f>
        <v>1324986.3</v>
      </c>
      <c r="AC658" s="11">
        <f>IFERROR(VLOOKUP(AE658,[3]Sheet2!$M:$O,3,FALSE),0)</f>
        <v>10</v>
      </c>
      <c r="AD658" s="11">
        <f>IFERROR(VLOOKUP(AE658,[3]Sheet2!$M:$O,2,FALSE),0)</f>
        <v>16.32</v>
      </c>
      <c r="AE658" s="10" t="str">
        <f t="shared" si="32"/>
        <v>73/74LLBS</v>
      </c>
      <c r="AF658" s="13">
        <f t="shared" si="31"/>
        <v>4.8958333333333333E-2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30"/>
        <v>0</v>
      </c>
      <c r="AB659" s="5">
        <f>IFERROR(VLOOKUP(C659,[2]Sheet1!$B:$F,5,FALSE),0)</f>
        <v>0</v>
      </c>
      <c r="AC659" s="11">
        <f>IFERROR(VLOOKUP(AE659,[3]Sheet2!$M:$O,3,FALSE),0)</f>
        <v>30.8</v>
      </c>
      <c r="AD659" s="11">
        <f>IFERROR(VLOOKUP(AE659,[3]Sheet2!$M:$O,2,FALSE),0)</f>
        <v>0</v>
      </c>
      <c r="AE659" s="10" t="str">
        <f t="shared" si="32"/>
        <v>73/74MMFDB</v>
      </c>
      <c r="AF659" s="13">
        <f t="shared" si="3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30"/>
        <v>0</v>
      </c>
      <c r="AB660" s="5">
        <f>IFERROR(VLOOKUP(C660,[2]Sheet1!$B:$F,5,FALSE),0)</f>
        <v>0</v>
      </c>
      <c r="AC660" s="11">
        <f>IFERROR(VLOOKUP(AE660,[3]Sheet2!$M:$O,3,FALSE),0)</f>
        <v>0</v>
      </c>
      <c r="AD660" s="11">
        <f>IFERROR(VLOOKUP(AE660,[3]Sheet2!$M:$O,2,FALSE),0)</f>
        <v>5</v>
      </c>
      <c r="AE660" s="10" t="str">
        <f t="shared" si="32"/>
        <v>73/74MSMBS</v>
      </c>
      <c r="AF660" s="13">
        <f t="shared" si="3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1178</v>
      </c>
      <c r="AA661" s="11">
        <f t="shared" si="30"/>
        <v>15.7</v>
      </c>
      <c r="AB661" s="5">
        <f>IFERROR(VLOOKUP(C661,[2]Sheet1!$B:$F,5,FALSE),0)</f>
        <v>765413.55</v>
      </c>
      <c r="AC661" s="11">
        <f>IFERROR(VLOOKUP(AE661,[3]Sheet2!$M:$O,3,FALSE),0)</f>
        <v>20</v>
      </c>
      <c r="AD661" s="11">
        <f>IFERROR(VLOOKUP(AE661,[3]Sheet2!$M:$O,2,FALSE),0)</f>
        <v>1.05</v>
      </c>
      <c r="AE661" s="10" t="str">
        <f t="shared" si="32"/>
        <v>73/74JSLBB</v>
      </c>
      <c r="AF661" s="13">
        <f t="shared" si="31"/>
        <v>6.3667232597623094E-2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30"/>
        <v>0</v>
      </c>
      <c r="AB662" s="5">
        <f>IFERROR(VLOOKUP(C662,[2]Sheet1!$B:$F,5,FALSE),0)</f>
        <v>0</v>
      </c>
      <c r="AC662" s="11">
        <f>IFERROR(VLOOKUP(AE662,[3]Sheet2!$M:$O,3,FALSE),0)</f>
        <v>20.125</v>
      </c>
      <c r="AD662" s="11">
        <f>IFERROR(VLOOKUP(AE662,[3]Sheet2!$M:$O,2,FALSE),0)</f>
        <v>0</v>
      </c>
      <c r="AE662" s="10" t="str">
        <f t="shared" si="32"/>
        <v>73/74KMFL</v>
      </c>
      <c r="AF662" s="13">
        <f t="shared" si="3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30"/>
        <v>0</v>
      </c>
      <c r="AB663" s="5">
        <f>IFERROR(VLOOKUP(C663,[2]Sheet1!$B:$F,5,FALSE),0)</f>
        <v>0</v>
      </c>
      <c r="AC663" s="11">
        <f>IFERROR(VLOOKUP(AE663,[3]Sheet2!$M:$O,3,FALSE),0)</f>
        <v>20</v>
      </c>
      <c r="AD663" s="11">
        <f>IFERROR(VLOOKUP(AE663,[3]Sheet2!$M:$O,2,FALSE),0)</f>
        <v>1.052</v>
      </c>
      <c r="AE663" s="10" t="str">
        <f t="shared" si="32"/>
        <v>73/74WOMI</v>
      </c>
      <c r="AF663" s="13">
        <f t="shared" si="3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757</v>
      </c>
      <c r="AA664" s="11">
        <f t="shared" si="30"/>
        <v>39.799999999999997</v>
      </c>
      <c r="AB664" s="5">
        <f>IFERROR(VLOOKUP(C664,[2]Sheet1!$B:$F,5,FALSE),0)</f>
        <v>1937105.04</v>
      </c>
      <c r="AC664" s="11">
        <f>IFERROR(VLOOKUP(AE664,[3]Sheet2!$M:$O,3,FALSE),0)</f>
        <v>10</v>
      </c>
      <c r="AD664" s="11">
        <f>IFERROR(VLOOKUP(AE664,[3]Sheet2!$M:$O,2,FALSE),0)</f>
        <v>5</v>
      </c>
      <c r="AE664" s="10" t="str">
        <f t="shared" si="32"/>
        <v>73/74VLBS</v>
      </c>
      <c r="AF664" s="13">
        <f t="shared" si="31"/>
        <v>2.5099075297225892E-2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643</v>
      </c>
      <c r="AA665" s="11">
        <f t="shared" si="30"/>
        <v>29.2</v>
      </c>
      <c r="AB665" s="5">
        <f>IFERROR(VLOOKUP(C665,[2]Sheet1!$B:$F,5,FALSE),0)</f>
        <v>5066915.5599999996</v>
      </c>
      <c r="AC665" s="11">
        <f>IFERROR(VLOOKUP(AE665,[3]Sheet2!$M:$O,3,FALSE),0)</f>
        <v>13</v>
      </c>
      <c r="AD665" s="11">
        <f>IFERROR(VLOOKUP(AE665,[3]Sheet2!$M:$O,2,FALSE),0)</f>
        <v>0.68</v>
      </c>
      <c r="AE665" s="10" t="str">
        <f t="shared" si="32"/>
        <v>73/74RSDC</v>
      </c>
      <c r="AF665" s="13">
        <f t="shared" si="31"/>
        <v>3.4214618973561428E-2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694</v>
      </c>
      <c r="AA666" s="11">
        <f t="shared" si="30"/>
        <v>15.4</v>
      </c>
      <c r="AB666" s="5">
        <f>IFERROR(VLOOKUP(C666,[2]Sheet1!$B:$F,5,FALSE),0)</f>
        <v>2885796.8000000003</v>
      </c>
      <c r="AC666" s="11">
        <f>IFERROR(VLOOKUP(AE666,[3]Sheet2!$M:$O,3,FALSE),0)</f>
        <v>25</v>
      </c>
      <c r="AD666" s="11">
        <f>IFERROR(VLOOKUP(AE666,[3]Sheet2!$M:$O,2,FALSE),0)</f>
        <v>1.3158000000000001</v>
      </c>
      <c r="AE666" s="10" t="str">
        <f t="shared" si="32"/>
        <v>73/74NMBMF</v>
      </c>
      <c r="AF666" s="13">
        <f t="shared" si="31"/>
        <v>6.4841498559077809E-2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745.6</v>
      </c>
      <c r="AA667" s="11">
        <f t="shared" si="30"/>
        <v>17.8</v>
      </c>
      <c r="AB667" s="5">
        <f>IFERROR(VLOOKUP(C667,[2]Sheet1!$B:$F,5,FALSE),0)</f>
        <v>5817900</v>
      </c>
      <c r="AC667" s="11">
        <f>IFERROR(VLOOKUP(AE667,[3]Sheet2!$M:$O,3,FALSE),0)</f>
        <v>30</v>
      </c>
      <c r="AD667" s="11">
        <f>IFERROR(VLOOKUP(AE667,[3]Sheet2!$M:$O,2,FALSE),0)</f>
        <v>12.105</v>
      </c>
      <c r="AE667" s="10" t="str">
        <f t="shared" si="32"/>
        <v>73/74MERO</v>
      </c>
      <c r="AF667" s="13">
        <f t="shared" si="31"/>
        <v>5.6330472103004292E-2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1310</v>
      </c>
      <c r="AA668" s="11">
        <f t="shared" si="30"/>
        <v>17.2</v>
      </c>
      <c r="AB668" s="5">
        <f>IFERROR(VLOOKUP(C668,[2]Sheet1!$B:$F,5,FALSE),0)</f>
        <v>3462181.58</v>
      </c>
      <c r="AC668" s="11">
        <f>IFERROR(VLOOKUP(AE668,[3]Sheet2!$M:$O,3,FALSE),0)</f>
        <v>20</v>
      </c>
      <c r="AD668" s="11">
        <f>IFERROR(VLOOKUP(AE668,[3]Sheet2!$M:$O,2,FALSE),0)</f>
        <v>15</v>
      </c>
      <c r="AE668" s="10" t="str">
        <f t="shared" si="32"/>
        <v>73/74NMFBS</v>
      </c>
      <c r="AF668" s="13">
        <f t="shared" si="31"/>
        <v>5.8015267175572517E-2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30"/>
        <v>0</v>
      </c>
      <c r="AB669" s="5">
        <f>IFERROR(VLOOKUP(C669,[2]Sheet1!$B:$F,5,FALSE),0)</f>
        <v>0</v>
      </c>
      <c r="AC669" s="11">
        <f>IFERROR(VLOOKUP(AE669,[3]Sheet2!$M:$O,3,FALSE),0)</f>
        <v>19</v>
      </c>
      <c r="AD669" s="11">
        <f>IFERROR(VLOOKUP(AE669,[3]Sheet2!$M:$O,2,FALSE),0)</f>
        <v>1</v>
      </c>
      <c r="AE669" s="10" t="str">
        <f t="shared" si="32"/>
        <v>73/74SLBS</v>
      </c>
      <c r="AF669" s="13">
        <f t="shared" si="3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30"/>
        <v>0</v>
      </c>
      <c r="AB670" s="5">
        <f>IFERROR(VLOOKUP(C670,[2]Sheet1!$B:$F,5,FALSE),0)</f>
        <v>0</v>
      </c>
      <c r="AC670" s="11">
        <f>IFERROR(VLOOKUP(AE670,[3]Sheet2!$M:$O,3,FALSE),0)</f>
        <v>4.5</v>
      </c>
      <c r="AD670" s="11">
        <f>IFERROR(VLOOKUP(AE670,[3]Sheet2!$M:$O,2,FALSE),0)</f>
        <v>0.23</v>
      </c>
      <c r="AE670" s="10" t="str">
        <f t="shared" si="32"/>
        <v>73/74CLBSL</v>
      </c>
      <c r="AF670" s="13">
        <f t="shared" si="3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1084.0999999999999</v>
      </c>
      <c r="AA671" s="11">
        <f t="shared" si="30"/>
        <v>5.2</v>
      </c>
      <c r="AB671" s="5">
        <f>IFERROR(VLOOKUP(C671,[2]Sheet1!$B:$F,5,FALSE),0)</f>
        <v>3587861.1</v>
      </c>
      <c r="AC671" s="11">
        <f>IFERROR(VLOOKUP(AE671,[3]Sheet2!$M:$O,3,FALSE),0)</f>
        <v>50</v>
      </c>
      <c r="AD671" s="11">
        <f>IFERROR(VLOOKUP(AE671,[3]Sheet2!$M:$O,2,FALSE),0)</f>
        <v>15</v>
      </c>
      <c r="AE671" s="10" t="str">
        <f t="shared" si="32"/>
        <v>73/74FOWAD</v>
      </c>
      <c r="AF671" s="13">
        <f t="shared" si="31"/>
        <v>0.19370906742920396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803</v>
      </c>
      <c r="AA672" s="11">
        <f t="shared" si="30"/>
        <v>7.2</v>
      </c>
      <c r="AB672" s="5">
        <f>IFERROR(VLOOKUP(C672,[2]Sheet1!$B:$F,5,FALSE),0)</f>
        <v>1887154.8</v>
      </c>
      <c r="AC672" s="11">
        <f>IFERROR(VLOOKUP(AE672,[3]Sheet2!$M:$O,3,FALSE),0)</f>
        <v>20</v>
      </c>
      <c r="AD672" s="11">
        <f>IFERROR(VLOOKUP(AE672,[3]Sheet2!$M:$O,2,FALSE),0)</f>
        <v>11.58</v>
      </c>
      <c r="AE672" s="10" t="str">
        <f t="shared" si="32"/>
        <v>73/74SMATA</v>
      </c>
      <c r="AF672" s="13">
        <f t="shared" si="31"/>
        <v>0.13823163138231631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30"/>
        <v>0</v>
      </c>
      <c r="AB673" s="5">
        <f>IFERROR(VLOOKUP(C673,[2]Sheet1!$B:$F,5,FALSE),0)</f>
        <v>0</v>
      </c>
      <c r="AC673" s="11">
        <f>IFERROR(VLOOKUP(AE673,[3]Sheet2!$M:$O,3,FALSE),0)</f>
        <v>15</v>
      </c>
      <c r="AD673" s="11">
        <f>IFERROR(VLOOKUP(AE673,[3]Sheet2!$M:$O,2,FALSE),0)</f>
        <v>0</v>
      </c>
      <c r="AE673" s="10" t="str">
        <f t="shared" si="32"/>
        <v>73/74SDESI</v>
      </c>
      <c r="AF673" s="13">
        <f t="shared" si="3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1272</v>
      </c>
      <c r="AA674" s="11">
        <f t="shared" si="30"/>
        <v>12.2</v>
      </c>
      <c r="AB674" s="5">
        <f>IFERROR(VLOOKUP(C674,[2]Sheet1!$B:$F,5,FALSE),0)</f>
        <v>1162484.7</v>
      </c>
      <c r="AC674" s="11">
        <f>IFERROR(VLOOKUP(AE674,[3]Sheet2!$M:$O,3,FALSE),0)</f>
        <v>50</v>
      </c>
      <c r="AD674" s="11">
        <f>IFERROR(VLOOKUP(AE674,[3]Sheet2!$M:$O,2,FALSE),0)</f>
        <v>10</v>
      </c>
      <c r="AE674" s="10" t="str">
        <f t="shared" si="32"/>
        <v>73/74MSLB</v>
      </c>
      <c r="AF674" s="13">
        <f t="shared" si="31"/>
        <v>8.1761006289308172E-2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1170</v>
      </c>
      <c r="AA675" s="11">
        <f t="shared" si="30"/>
        <v>46.8</v>
      </c>
      <c r="AB675" s="5">
        <f>IFERROR(VLOOKUP(C675,[2]Sheet1!$B:$F,5,FALSE),0)</f>
        <v>1856700</v>
      </c>
      <c r="AC675" s="11">
        <f>IFERROR(VLOOKUP(AE675,[3]Sheet2!$M:$O,3,FALSE),0)</f>
        <v>20</v>
      </c>
      <c r="AD675" s="11">
        <f>IFERROR(VLOOKUP(AE675,[3]Sheet2!$M:$O,2,FALSE),0)</f>
        <v>1.05</v>
      </c>
      <c r="AE675" s="10" t="str">
        <f t="shared" si="32"/>
        <v>73/74GILB</v>
      </c>
      <c r="AF675" s="13">
        <f t="shared" si="31"/>
        <v>2.1367521367521368E-2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1745</v>
      </c>
      <c r="AA676" s="11">
        <f t="shared" si="30"/>
        <v>249.3</v>
      </c>
      <c r="AB676" s="5">
        <f>IFERROR(VLOOKUP(C676,[2]Sheet1!$B:$F,5,FALSE),0)</f>
        <v>402226.8</v>
      </c>
      <c r="AC676" s="11">
        <f>IFERROR(VLOOKUP(AE676,[3]Sheet2!$M:$O,3,FALSE),0)</f>
        <v>0</v>
      </c>
      <c r="AD676" s="11">
        <f>IFERROR(VLOOKUP(AE676,[3]Sheet2!$M:$O,2,FALSE),0)</f>
        <v>0</v>
      </c>
      <c r="AE676" s="10" t="str">
        <f t="shared" si="32"/>
        <v>73/74SMB</v>
      </c>
      <c r="AF676" s="13">
        <f t="shared" si="31"/>
        <v>4.0114613180515755E-3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787</v>
      </c>
      <c r="AA677" s="11">
        <f t="shared" si="30"/>
        <v>12.1</v>
      </c>
      <c r="AB677" s="5">
        <f>IFERROR(VLOOKUP(C677,[2]Sheet1!$B:$F,5,FALSE),0)</f>
        <v>2714445</v>
      </c>
      <c r="AC677" s="11">
        <f>IFERROR(VLOOKUP(AE677,[3]Sheet2!$M:$O,3,FALSE),0)</f>
        <v>0</v>
      </c>
      <c r="AD677" s="11">
        <f>IFERROR(VLOOKUP(AE677,[3]Sheet2!$M:$O,2,FALSE),0)</f>
        <v>0</v>
      </c>
      <c r="AE677" s="10" t="str">
        <f t="shared" si="32"/>
        <v>73/74GBLBS</v>
      </c>
      <c r="AF677" s="13">
        <f t="shared" si="31"/>
        <v>8.2592121982210928E-2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1292</v>
      </c>
      <c r="AA678" s="11">
        <f t="shared" si="30"/>
        <v>76</v>
      </c>
      <c r="AB678" s="5">
        <f>IFERROR(VLOOKUP(C678,[2]Sheet1!$B:$F,5,FALSE),0)</f>
        <v>512415</v>
      </c>
      <c r="AC678" s="11">
        <f>IFERROR(VLOOKUP(AE678,[3]Sheet2!$M:$O,3,FALSE),0)</f>
        <v>0</v>
      </c>
      <c r="AD678" s="11">
        <f>IFERROR(VLOOKUP(AE678,[3]Sheet2!$M:$O,2,FALSE),0)</f>
        <v>0</v>
      </c>
      <c r="AE678" s="10" t="str">
        <f t="shared" si="32"/>
        <v>73/74SLBSL</v>
      </c>
      <c r="AF678" s="13">
        <f t="shared" si="31"/>
        <v>1.3157894736842105E-2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932</v>
      </c>
      <c r="AA679" s="11">
        <f t="shared" si="30"/>
        <v>13.1</v>
      </c>
      <c r="AB679" s="5">
        <f>IFERROR(VLOOKUP(C679,[2]Sheet1!$B:$F,5,FALSE),0)</f>
        <v>17724594.09</v>
      </c>
      <c r="AC679" s="11">
        <f>IFERROR(VLOOKUP(AE679,[3]Sheet2!$M:$O,3,FALSE),0)</f>
        <v>19.89</v>
      </c>
      <c r="AD679" s="11">
        <f>IFERROR(VLOOKUP(AE679,[3]Sheet2!$M:$O,2,FALSE),0)</f>
        <v>25.11</v>
      </c>
      <c r="AE679" s="10" t="str">
        <f t="shared" si="32"/>
        <v>73/74CBBL</v>
      </c>
      <c r="AF679" s="13">
        <f t="shared" si="31"/>
        <v>7.6180257510729613E-2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800</v>
      </c>
      <c r="AA680" s="11">
        <f t="shared" si="30"/>
        <v>10</v>
      </c>
      <c r="AB680" s="5">
        <f>IFERROR(VLOOKUP(C680,[2]Sheet1!$B:$F,5,FALSE),0)</f>
        <v>10070060.07</v>
      </c>
      <c r="AC680" s="11">
        <f>IFERROR(VLOOKUP(AE680,[3]Sheet2!$M:$O,3,FALSE),0)</f>
        <v>16</v>
      </c>
      <c r="AD680" s="11">
        <f>IFERROR(VLOOKUP(AE680,[3]Sheet2!$M:$O,2,FALSE),0)</f>
        <v>15</v>
      </c>
      <c r="AE680" s="10" t="str">
        <f t="shared" si="32"/>
        <v>73/74DDBL</v>
      </c>
      <c r="AF680" s="13">
        <f t="shared" si="31"/>
        <v>0.1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770.1</v>
      </c>
      <c r="AA681" s="11">
        <f t="shared" si="30"/>
        <v>26.6</v>
      </c>
      <c r="AB681" s="5">
        <f>IFERROR(VLOOKUP(C681,[2]Sheet1!$B:$F,5,FALSE),0)</f>
        <v>6589869.3700000001</v>
      </c>
      <c r="AC681" s="11">
        <f>IFERROR(VLOOKUP(AE681,[3]Sheet2!$M:$O,3,FALSE),0)</f>
        <v>15</v>
      </c>
      <c r="AD681" s="11">
        <f>IFERROR(VLOOKUP(AE681,[3]Sheet2!$M:$O,2,FALSE),0)</f>
        <v>0.79</v>
      </c>
      <c r="AE681" s="10" t="str">
        <f t="shared" si="32"/>
        <v>73/74FMDBL</v>
      </c>
      <c r="AF681" s="13">
        <f t="shared" si="31"/>
        <v>3.7657447084794182E-2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1119</v>
      </c>
      <c r="AA682" s="11">
        <f t="shared" si="30"/>
        <v>20.3</v>
      </c>
      <c r="AB682" s="5">
        <f>IFERROR(VLOOKUP(C682,[2]Sheet1!$B:$F,5,FALSE),0)</f>
        <v>1426923.0499999998</v>
      </c>
      <c r="AC682" s="11">
        <f>IFERROR(VLOOKUP(AE682,[3]Sheet2!$M:$O,3,FALSE),0)</f>
        <v>21.21</v>
      </c>
      <c r="AD682" s="11">
        <f>IFERROR(VLOOKUP(AE682,[3]Sheet2!$M:$O,2,FALSE),0)</f>
        <v>0</v>
      </c>
      <c r="AE682" s="10" t="str">
        <f t="shared" si="32"/>
        <v>73/74KMCDB</v>
      </c>
      <c r="AF682" s="13">
        <f t="shared" si="31"/>
        <v>4.9151027703306524E-2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30"/>
        <v>0</v>
      </c>
      <c r="AB683" s="5">
        <f>IFERROR(VLOOKUP(C683,[2]Sheet1!$B:$F,5,FALSE),0)</f>
        <v>0</v>
      </c>
      <c r="AC683" s="11">
        <f>IFERROR(VLOOKUP(AE683,[3]Sheet2!$M:$O,3,FALSE),0)</f>
        <v>13</v>
      </c>
      <c r="AD683" s="11">
        <f>IFERROR(VLOOKUP(AE683,[3]Sheet2!$M:$O,2,FALSE),0)</f>
        <v>7.68</v>
      </c>
      <c r="AE683" s="10" t="str">
        <f t="shared" si="32"/>
        <v>73/74NLBBL</v>
      </c>
      <c r="AF683" s="13">
        <f t="shared" si="3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30"/>
        <v>0</v>
      </c>
      <c r="AB684" s="5">
        <f>IFERROR(VLOOKUP(C684,[2]Sheet1!$B:$F,5,FALSE),0)</f>
        <v>0</v>
      </c>
      <c r="AC684" s="11">
        <f>IFERROR(VLOOKUP(AE684,[3]Sheet2!$M:$O,3,FALSE),0)</f>
        <v>20</v>
      </c>
      <c r="AD684" s="11">
        <f>IFERROR(VLOOKUP(AE684,[3]Sheet2!$M:$O,2,FALSE),0)</f>
        <v>1.0526</v>
      </c>
      <c r="AE684" s="10" t="str">
        <f t="shared" si="32"/>
        <v>73/74NNLB</v>
      </c>
      <c r="AF684" s="13">
        <f t="shared" si="3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705.4</v>
      </c>
      <c r="AA685" s="11">
        <f t="shared" si="30"/>
        <v>7.1</v>
      </c>
      <c r="AB685" s="5">
        <f>IFERROR(VLOOKUP(C685,[2]Sheet1!$B:$F,5,FALSE),0)</f>
        <v>13439150.129999999</v>
      </c>
      <c r="AC685" s="11">
        <f>IFERROR(VLOOKUP(AE685,[3]Sheet2!$M:$O,3,FALSE),0)</f>
        <v>66.67</v>
      </c>
      <c r="AD685" s="11">
        <f>IFERROR(VLOOKUP(AE685,[3]Sheet2!$M:$O,2,FALSE),0)</f>
        <v>14.04</v>
      </c>
      <c r="AE685" s="10" t="str">
        <f t="shared" si="32"/>
        <v>73/74NUBL</v>
      </c>
      <c r="AF685" s="13">
        <f t="shared" si="31"/>
        <v>0.14034590303373973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30"/>
        <v>0</v>
      </c>
      <c r="AB686" s="5">
        <f>IFERROR(VLOOKUP(C686,[2]Sheet1!$B:$F,5,FALSE),0)</f>
        <v>0</v>
      </c>
      <c r="AC686" s="11">
        <f>IFERROR(VLOOKUP(AE686,[3]Sheet2!$M:$O,3,FALSE),0)</f>
        <v>5</v>
      </c>
      <c r="AD686" s="11">
        <f>IFERROR(VLOOKUP(AE686,[3]Sheet2!$M:$O,2,FALSE),0)</f>
        <v>15</v>
      </c>
      <c r="AE686" s="10" t="str">
        <f t="shared" si="32"/>
        <v>73/74RMDC</v>
      </c>
      <c r="AF686" s="13">
        <f t="shared" si="3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776</v>
      </c>
      <c r="AA687" s="11">
        <f t="shared" si="30"/>
        <v>12.1</v>
      </c>
      <c r="AB687" s="5">
        <f>IFERROR(VLOOKUP(C687,[2]Sheet1!$B:$F,5,FALSE),0)</f>
        <v>14781510.299999999</v>
      </c>
      <c r="AC687" s="11">
        <f>IFERROR(VLOOKUP(AE687,[3]Sheet2!$M:$O,3,FALSE),0)</f>
        <v>25</v>
      </c>
      <c r="AD687" s="11">
        <f>IFERROR(VLOOKUP(AE687,[3]Sheet2!$M:$O,2,FALSE),0)</f>
        <v>1.3160000000000001</v>
      </c>
      <c r="AE687" s="10" t="str">
        <f t="shared" si="32"/>
        <v>73/74SKBBL</v>
      </c>
      <c r="AF687" s="13">
        <f t="shared" si="31"/>
        <v>8.247422680412371E-2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946</v>
      </c>
      <c r="AA688" s="11">
        <f t="shared" si="30"/>
        <v>24.3</v>
      </c>
      <c r="AB688" s="5">
        <f>IFERROR(VLOOKUP(C688,[2]Sheet1!$B:$F,5,FALSE),0)</f>
        <v>3841229.56</v>
      </c>
      <c r="AC688" s="11">
        <f>IFERROR(VLOOKUP(AE688,[3]Sheet2!$M:$O,3,FALSE),0)</f>
        <v>16.66</v>
      </c>
      <c r="AD688" s="11">
        <f>IFERROR(VLOOKUP(AE688,[3]Sheet2!$M:$O,2,FALSE),0)</f>
        <v>0.88</v>
      </c>
      <c r="AE688" s="10" t="str">
        <f t="shared" si="32"/>
        <v>73/74SLBBL</v>
      </c>
      <c r="AF688" s="13">
        <f t="shared" si="31"/>
        <v>4.1226215644820298E-2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30"/>
        <v>0</v>
      </c>
      <c r="AB689" s="5">
        <f>IFERROR(VLOOKUP(C689,[2]Sheet1!$B:$F,5,FALSE),0)</f>
        <v>0</v>
      </c>
      <c r="AC689" s="11">
        <f>IFERROR(VLOOKUP(AE689,[3]Sheet2!$M:$O,3,FALSE),0)</f>
        <v>34.479999999999997</v>
      </c>
      <c r="AD689" s="11">
        <f>IFERROR(VLOOKUP(AE689,[3]Sheet2!$M:$O,2,FALSE),0)</f>
        <v>10.52</v>
      </c>
      <c r="AE689" s="10" t="str">
        <f t="shared" si="32"/>
        <v>73/74SMFDB</v>
      </c>
      <c r="AF689" s="13">
        <f t="shared" si="3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737</v>
      </c>
      <c r="AA690" s="11">
        <f t="shared" si="30"/>
        <v>11.3</v>
      </c>
      <c r="AB690" s="5">
        <f>IFERROR(VLOOKUP(C690,[2]Sheet1!$B:$F,5,FALSE),0)</f>
        <v>5250000</v>
      </c>
      <c r="AC690" s="11">
        <f>IFERROR(VLOOKUP(AE690,[3]Sheet2!$M:$O,3,FALSE),0)</f>
        <v>20</v>
      </c>
      <c r="AD690" s="11">
        <f>IFERROR(VLOOKUP(AE690,[3]Sheet2!$M:$O,2,FALSE),0)</f>
        <v>11.57</v>
      </c>
      <c r="AE690" s="10" t="str">
        <f t="shared" si="32"/>
        <v>73/74SWBBL</v>
      </c>
      <c r="AF690" s="13">
        <f t="shared" si="31"/>
        <v>8.819538670284939E-2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1327</v>
      </c>
      <c r="AA691" s="11">
        <f t="shared" si="30"/>
        <v>82.9</v>
      </c>
      <c r="AB691" s="5">
        <f>IFERROR(VLOOKUP(C691,[2]Sheet1!$B:$F,5,FALSE),0)</f>
        <v>1023374.4</v>
      </c>
      <c r="AC691" s="11">
        <f>IFERROR(VLOOKUP(AE691,[3]Sheet2!$M:$O,3,FALSE),0)</f>
        <v>15</v>
      </c>
      <c r="AD691" s="11">
        <f>IFERROR(VLOOKUP(AE691,[3]Sheet2!$M:$O,2,FALSE),0)</f>
        <v>0.78</v>
      </c>
      <c r="AE691" s="10" t="str">
        <f t="shared" si="32"/>
        <v>73/74MLBBL</v>
      </c>
      <c r="AF691" s="13">
        <f t="shared" si="31"/>
        <v>1.2057272042200452E-2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30"/>
        <v>0</v>
      </c>
      <c r="AB692" s="5">
        <f>IFERROR(VLOOKUP(C692,[2]Sheet1!$B:$F,5,FALSE),0)</f>
        <v>0</v>
      </c>
      <c r="AC692" s="11">
        <f>IFERROR(VLOOKUP(AE692,[3]Sheet2!$M:$O,3,FALSE),0)</f>
        <v>45.6</v>
      </c>
      <c r="AD692" s="11">
        <f>IFERROR(VLOOKUP(AE692,[3]Sheet2!$M:$O,2,FALSE),0)</f>
        <v>2.4</v>
      </c>
      <c r="AE692" s="10" t="str">
        <f t="shared" si="32"/>
        <v>73/74NBBL</v>
      </c>
      <c r="AF692" s="13">
        <f t="shared" si="3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960</v>
      </c>
      <c r="AA693" s="11">
        <f t="shared" si="30"/>
        <v>20.399999999999999</v>
      </c>
      <c r="AB693" s="5">
        <f>IFERROR(VLOOKUP(C693,[2]Sheet1!$B:$F,5,FALSE),0)</f>
        <v>1324986.3</v>
      </c>
      <c r="AC693" s="11">
        <f>IFERROR(VLOOKUP(AE693,[3]Sheet2!$M:$O,3,FALSE),0)</f>
        <v>10</v>
      </c>
      <c r="AD693" s="11">
        <f>IFERROR(VLOOKUP(AE693,[3]Sheet2!$M:$O,2,FALSE),0)</f>
        <v>16.32</v>
      </c>
      <c r="AE693" s="10" t="str">
        <f t="shared" si="32"/>
        <v>73/74LLBS</v>
      </c>
      <c r="AF693" s="13">
        <f t="shared" si="31"/>
        <v>4.8958333333333333E-2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30"/>
        <v>0</v>
      </c>
      <c r="AB694" s="5">
        <f>IFERROR(VLOOKUP(C694,[2]Sheet1!$B:$F,5,FALSE),0)</f>
        <v>0</v>
      </c>
      <c r="AC694" s="11">
        <f>IFERROR(VLOOKUP(AE694,[3]Sheet2!$M:$O,3,FALSE),0)</f>
        <v>30.8</v>
      </c>
      <c r="AD694" s="11">
        <f>IFERROR(VLOOKUP(AE694,[3]Sheet2!$M:$O,2,FALSE),0)</f>
        <v>0</v>
      </c>
      <c r="AE694" s="10" t="str">
        <f t="shared" si="32"/>
        <v>73/74MMFDB</v>
      </c>
      <c r="AF694" s="13">
        <f t="shared" si="3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30"/>
        <v>0</v>
      </c>
      <c r="AB695" s="5">
        <f>IFERROR(VLOOKUP(C695,[2]Sheet1!$B:$F,5,FALSE),0)</f>
        <v>0</v>
      </c>
      <c r="AC695" s="11">
        <f>IFERROR(VLOOKUP(AE695,[3]Sheet2!$M:$O,3,FALSE),0)</f>
        <v>0</v>
      </c>
      <c r="AD695" s="11">
        <f>IFERROR(VLOOKUP(AE695,[3]Sheet2!$M:$O,2,FALSE),0)</f>
        <v>5</v>
      </c>
      <c r="AE695" s="10" t="str">
        <f t="shared" si="32"/>
        <v>73/74MSMBS</v>
      </c>
      <c r="AF695" s="13">
        <f t="shared" si="3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1178</v>
      </c>
      <c r="AA696" s="11">
        <f t="shared" si="30"/>
        <v>17.3</v>
      </c>
      <c r="AB696" s="5">
        <f>IFERROR(VLOOKUP(C696,[2]Sheet1!$B:$F,5,FALSE),0)</f>
        <v>765413.55</v>
      </c>
      <c r="AC696" s="11">
        <f>IFERROR(VLOOKUP(AE696,[3]Sheet2!$M:$O,3,FALSE),0)</f>
        <v>20</v>
      </c>
      <c r="AD696" s="11">
        <f>IFERROR(VLOOKUP(AE696,[3]Sheet2!$M:$O,2,FALSE),0)</f>
        <v>1.05</v>
      </c>
      <c r="AE696" s="10" t="str">
        <f t="shared" si="32"/>
        <v>73/74JSLBB</v>
      </c>
      <c r="AF696" s="13">
        <f t="shared" si="31"/>
        <v>5.7724957555178265E-2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30"/>
        <v>0</v>
      </c>
      <c r="AB697" s="5">
        <f>IFERROR(VLOOKUP(C697,[2]Sheet1!$B:$F,5,FALSE),0)</f>
        <v>0</v>
      </c>
      <c r="AC697" s="11">
        <f>IFERROR(VLOOKUP(AE697,[3]Sheet2!$M:$O,3,FALSE),0)</f>
        <v>20.125</v>
      </c>
      <c r="AD697" s="11">
        <f>IFERROR(VLOOKUP(AE697,[3]Sheet2!$M:$O,2,FALSE),0)</f>
        <v>0</v>
      </c>
      <c r="AE697" s="10" t="str">
        <f t="shared" si="32"/>
        <v>73/74KMFL</v>
      </c>
      <c r="AF697" s="13">
        <f t="shared" si="3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30"/>
        <v>0</v>
      </c>
      <c r="AB698" s="5">
        <f>IFERROR(VLOOKUP(C698,[2]Sheet1!$B:$F,5,FALSE),0)</f>
        <v>0</v>
      </c>
      <c r="AC698" s="11">
        <f>IFERROR(VLOOKUP(AE698,[3]Sheet2!$M:$O,3,FALSE),0)</f>
        <v>20</v>
      </c>
      <c r="AD698" s="11">
        <f>IFERROR(VLOOKUP(AE698,[3]Sheet2!$M:$O,2,FALSE),0)</f>
        <v>1.052</v>
      </c>
      <c r="AE698" s="10" t="str">
        <f t="shared" si="32"/>
        <v>73/74WOMI</v>
      </c>
      <c r="AF698" s="13">
        <f t="shared" si="3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757</v>
      </c>
      <c r="AA699" s="11">
        <f t="shared" si="30"/>
        <v>42.1</v>
      </c>
      <c r="AB699" s="5">
        <f>IFERROR(VLOOKUP(C699,[2]Sheet1!$B:$F,5,FALSE),0)</f>
        <v>1937105.04</v>
      </c>
      <c r="AC699" s="11">
        <f>IFERROR(VLOOKUP(AE699,[3]Sheet2!$M:$O,3,FALSE),0)</f>
        <v>10</v>
      </c>
      <c r="AD699" s="11">
        <f>IFERROR(VLOOKUP(AE699,[3]Sheet2!$M:$O,2,FALSE),0)</f>
        <v>5</v>
      </c>
      <c r="AE699" s="10" t="str">
        <f t="shared" si="32"/>
        <v>73/74VLBS</v>
      </c>
      <c r="AF699" s="13">
        <f t="shared" si="31"/>
        <v>2.3778071334214002E-2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643</v>
      </c>
      <c r="AA700" s="11">
        <f t="shared" si="30"/>
        <v>35.700000000000003</v>
      </c>
      <c r="AB700" s="5">
        <f>IFERROR(VLOOKUP(C700,[2]Sheet1!$B:$F,5,FALSE),0)</f>
        <v>5066915.5599999996</v>
      </c>
      <c r="AC700" s="11">
        <f>IFERROR(VLOOKUP(AE700,[3]Sheet2!$M:$O,3,FALSE),0)</f>
        <v>13</v>
      </c>
      <c r="AD700" s="11">
        <f>IFERROR(VLOOKUP(AE700,[3]Sheet2!$M:$O,2,FALSE),0)</f>
        <v>0.68</v>
      </c>
      <c r="AE700" s="10" t="str">
        <f t="shared" si="32"/>
        <v>73/74RSDC</v>
      </c>
      <c r="AF700" s="13">
        <f t="shared" si="31"/>
        <v>2.7993779160186624E-2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694</v>
      </c>
      <c r="AA701" s="11">
        <f t="shared" si="30"/>
        <v>16.5</v>
      </c>
      <c r="AB701" s="5">
        <f>IFERROR(VLOOKUP(C701,[2]Sheet1!$B:$F,5,FALSE),0)</f>
        <v>2885796.8000000003</v>
      </c>
      <c r="AC701" s="11">
        <f>IFERROR(VLOOKUP(AE701,[3]Sheet2!$M:$O,3,FALSE),0)</f>
        <v>25</v>
      </c>
      <c r="AD701" s="11">
        <f>IFERROR(VLOOKUP(AE701,[3]Sheet2!$M:$O,2,FALSE),0)</f>
        <v>1.3158000000000001</v>
      </c>
      <c r="AE701" s="10" t="str">
        <f t="shared" si="32"/>
        <v>73/74NMBMF</v>
      </c>
      <c r="AF701" s="13">
        <f t="shared" si="31"/>
        <v>6.0518731988472622E-2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745.6</v>
      </c>
      <c r="AA702" s="11">
        <f t="shared" si="30"/>
        <v>17.8</v>
      </c>
      <c r="AB702" s="5">
        <f>IFERROR(VLOOKUP(C702,[2]Sheet1!$B:$F,5,FALSE),0)</f>
        <v>5817900</v>
      </c>
      <c r="AC702" s="11">
        <f>IFERROR(VLOOKUP(AE702,[3]Sheet2!$M:$O,3,FALSE),0)</f>
        <v>30</v>
      </c>
      <c r="AD702" s="11">
        <f>IFERROR(VLOOKUP(AE702,[3]Sheet2!$M:$O,2,FALSE),0)</f>
        <v>12.105</v>
      </c>
      <c r="AE702" s="10" t="str">
        <f t="shared" si="32"/>
        <v>73/74MERO</v>
      </c>
      <c r="AF702" s="13">
        <f t="shared" si="31"/>
        <v>5.6330472103004292E-2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1310</v>
      </c>
      <c r="AA703" s="11">
        <f t="shared" si="30"/>
        <v>17.5</v>
      </c>
      <c r="AB703" s="5">
        <f>IFERROR(VLOOKUP(C703,[2]Sheet1!$B:$F,5,FALSE),0)</f>
        <v>3462181.58</v>
      </c>
      <c r="AC703" s="11">
        <f>IFERROR(VLOOKUP(AE703,[3]Sheet2!$M:$O,3,FALSE),0)</f>
        <v>20</v>
      </c>
      <c r="AD703" s="11">
        <f>IFERROR(VLOOKUP(AE703,[3]Sheet2!$M:$O,2,FALSE),0)</f>
        <v>15</v>
      </c>
      <c r="AE703" s="10" t="str">
        <f t="shared" si="32"/>
        <v>73/74NMFBS</v>
      </c>
      <c r="AF703" s="13">
        <f t="shared" si="31"/>
        <v>5.7251908396946563E-2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30"/>
        <v>0</v>
      </c>
      <c r="AB704" s="5">
        <f>IFERROR(VLOOKUP(C704,[2]Sheet1!$B:$F,5,FALSE),0)</f>
        <v>0</v>
      </c>
      <c r="AC704" s="11">
        <f>IFERROR(VLOOKUP(AE704,[3]Sheet2!$M:$O,3,FALSE),0)</f>
        <v>19</v>
      </c>
      <c r="AD704" s="11">
        <f>IFERROR(VLOOKUP(AE704,[3]Sheet2!$M:$O,2,FALSE),0)</f>
        <v>1</v>
      </c>
      <c r="AE704" s="10" t="str">
        <f t="shared" si="32"/>
        <v>73/74SLBS</v>
      </c>
      <c r="AF704" s="13">
        <f t="shared" si="3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30"/>
        <v>0</v>
      </c>
      <c r="AB705" s="5">
        <f>IFERROR(VLOOKUP(C705,[2]Sheet1!$B:$F,5,FALSE),0)</f>
        <v>0</v>
      </c>
      <c r="AC705" s="11">
        <f>IFERROR(VLOOKUP(AE705,[3]Sheet2!$M:$O,3,FALSE),0)</f>
        <v>4.5</v>
      </c>
      <c r="AD705" s="11">
        <f>IFERROR(VLOOKUP(AE705,[3]Sheet2!$M:$O,2,FALSE),0)</f>
        <v>0.23</v>
      </c>
      <c r="AE705" s="10" t="str">
        <f t="shared" si="32"/>
        <v>73/74CLBSL</v>
      </c>
      <c r="AF705" s="13">
        <f t="shared" si="3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971.9</v>
      </c>
      <c r="AA706" s="11">
        <f t="shared" si="30"/>
        <v>-138.80000000000001</v>
      </c>
      <c r="AB706" s="5">
        <f>IFERROR(VLOOKUP(C706,[2]Sheet1!$B:$F,5,FALSE),0)</f>
        <v>1641493.9200000002</v>
      </c>
      <c r="AC706" s="11">
        <f>IFERROR(VLOOKUP(AE706,[3]Sheet2!$M:$O,3,FALSE),0)</f>
        <v>0</v>
      </c>
      <c r="AD706" s="11">
        <f>IFERROR(VLOOKUP(AE706,[3]Sheet2!$M:$O,2,FALSE),0)</f>
        <v>0</v>
      </c>
      <c r="AE706" s="10" t="str">
        <f t="shared" si="32"/>
        <v>73/74ILBS</v>
      </c>
      <c r="AF706" s="13">
        <f t="shared" si="31"/>
        <v>-7.2023870768597592E-3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1084.0999999999999</v>
      </c>
      <c r="AA707" s="11">
        <f t="shared" ref="AA707:AA770" si="33">ROUND(IFERROR(Z707/M707,0),1)</f>
        <v>8</v>
      </c>
      <c r="AB707" s="5">
        <f>IFERROR(VLOOKUP(C707,[2]Sheet1!$B:$F,5,FALSE),0)</f>
        <v>3587861.1</v>
      </c>
      <c r="AC707" s="11">
        <f>IFERROR(VLOOKUP(AE707,[3]Sheet2!$M:$O,3,FALSE),0)</f>
        <v>50</v>
      </c>
      <c r="AD707" s="11">
        <f>IFERROR(VLOOKUP(AE707,[3]Sheet2!$M:$O,2,FALSE),0)</f>
        <v>15</v>
      </c>
      <c r="AE707" s="10" t="str">
        <f t="shared" si="32"/>
        <v>73/74FOWAD</v>
      </c>
      <c r="AF707" s="13">
        <f t="shared" ref="AF707:AF770" si="34">IFERROR(M707/Z707,0)</f>
        <v>0.12544968176367494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803</v>
      </c>
      <c r="AA708" s="11">
        <f t="shared" si="33"/>
        <v>11.5</v>
      </c>
      <c r="AB708" s="5">
        <f>IFERROR(VLOOKUP(C708,[2]Sheet1!$B:$F,5,FALSE),0)</f>
        <v>1887154.8</v>
      </c>
      <c r="AC708" s="11">
        <f>IFERROR(VLOOKUP(AE708,[3]Sheet2!$M:$O,3,FALSE),0)</f>
        <v>20</v>
      </c>
      <c r="AD708" s="11">
        <f>IFERROR(VLOOKUP(AE708,[3]Sheet2!$M:$O,2,FALSE),0)</f>
        <v>11.58</v>
      </c>
      <c r="AE708" s="10" t="str">
        <f t="shared" ref="AE708:AE771" si="35">B708&amp;C708</f>
        <v>73/74SMATA</v>
      </c>
      <c r="AF708" s="13">
        <f t="shared" si="34"/>
        <v>8.717310087173101E-2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33"/>
        <v>0</v>
      </c>
      <c r="AB709" s="5">
        <f>IFERROR(VLOOKUP(C709,[2]Sheet1!$B:$F,5,FALSE),0)</f>
        <v>0</v>
      </c>
      <c r="AC709" s="11">
        <f>IFERROR(VLOOKUP(AE709,[3]Sheet2!$M:$O,3,FALSE),0)</f>
        <v>15</v>
      </c>
      <c r="AD709" s="11">
        <f>IFERROR(VLOOKUP(AE709,[3]Sheet2!$M:$O,2,FALSE),0)</f>
        <v>0</v>
      </c>
      <c r="AE709" s="10" t="str">
        <f t="shared" si="35"/>
        <v>73/74SDESI</v>
      </c>
      <c r="AF709" s="13">
        <f t="shared" si="34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1272</v>
      </c>
      <c r="AA710" s="11">
        <f t="shared" si="33"/>
        <v>10.5</v>
      </c>
      <c r="AB710" s="5">
        <f>IFERROR(VLOOKUP(C710,[2]Sheet1!$B:$F,5,FALSE),0)</f>
        <v>1162484.7</v>
      </c>
      <c r="AC710" s="11">
        <f>IFERROR(VLOOKUP(AE710,[3]Sheet2!$M:$O,3,FALSE),0)</f>
        <v>50</v>
      </c>
      <c r="AD710" s="11">
        <f>IFERROR(VLOOKUP(AE710,[3]Sheet2!$M:$O,2,FALSE),0)</f>
        <v>10</v>
      </c>
      <c r="AE710" s="10" t="str">
        <f t="shared" si="35"/>
        <v>73/74MSLB</v>
      </c>
      <c r="AF710" s="13">
        <f t="shared" si="34"/>
        <v>9.5125786163522019E-2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1170</v>
      </c>
      <c r="AA711" s="11">
        <f t="shared" si="33"/>
        <v>48.8</v>
      </c>
      <c r="AB711" s="5">
        <f>IFERROR(VLOOKUP(C711,[2]Sheet1!$B:$F,5,FALSE),0)</f>
        <v>1856700</v>
      </c>
      <c r="AC711" s="11">
        <f>IFERROR(VLOOKUP(AE711,[3]Sheet2!$M:$O,3,FALSE),0)</f>
        <v>20</v>
      </c>
      <c r="AD711" s="11">
        <f>IFERROR(VLOOKUP(AE711,[3]Sheet2!$M:$O,2,FALSE),0)</f>
        <v>1.05</v>
      </c>
      <c r="AE711" s="10" t="str">
        <f t="shared" si="35"/>
        <v>73/74GILB</v>
      </c>
      <c r="AF711" s="13">
        <f t="shared" si="34"/>
        <v>2.0512820512820513E-2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1745</v>
      </c>
      <c r="AA712" s="11">
        <f t="shared" si="33"/>
        <v>145.4</v>
      </c>
      <c r="AB712" s="5">
        <f>IFERROR(VLOOKUP(C712,[2]Sheet1!$B:$F,5,FALSE),0)</f>
        <v>402226.8</v>
      </c>
      <c r="AC712" s="11">
        <f>IFERROR(VLOOKUP(AE712,[3]Sheet2!$M:$O,3,FALSE),0)</f>
        <v>0</v>
      </c>
      <c r="AD712" s="11">
        <f>IFERROR(VLOOKUP(AE712,[3]Sheet2!$M:$O,2,FALSE),0)</f>
        <v>0</v>
      </c>
      <c r="AE712" s="10" t="str">
        <f t="shared" si="35"/>
        <v>73/74SMB</v>
      </c>
      <c r="AF712" s="13">
        <f t="shared" si="34"/>
        <v>6.8767908309455587E-3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787</v>
      </c>
      <c r="AA713" s="11">
        <f t="shared" si="33"/>
        <v>16.7</v>
      </c>
      <c r="AB713" s="5">
        <f>IFERROR(VLOOKUP(C713,[2]Sheet1!$B:$F,5,FALSE),0)</f>
        <v>2714445</v>
      </c>
      <c r="AC713" s="11">
        <f>IFERROR(VLOOKUP(AE713,[3]Sheet2!$M:$O,3,FALSE),0)</f>
        <v>0</v>
      </c>
      <c r="AD713" s="11">
        <f>IFERROR(VLOOKUP(AE713,[3]Sheet2!$M:$O,2,FALSE),0)</f>
        <v>0</v>
      </c>
      <c r="AE713" s="10" t="str">
        <f t="shared" si="35"/>
        <v>73/74GBLBS</v>
      </c>
      <c r="AF713" s="13">
        <f t="shared" si="34"/>
        <v>5.9720457433290977E-2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33"/>
        <v>0</v>
      </c>
      <c r="AB714" s="5">
        <f>IFERROR(VLOOKUP(C714,[2]Sheet1!$B:$F,5,FALSE),0)</f>
        <v>0</v>
      </c>
      <c r="AC714" s="11">
        <f>IFERROR(VLOOKUP(AE714,[3]Sheet2!$M:$O,3,FALSE),0)</f>
        <v>0</v>
      </c>
      <c r="AD714" s="11">
        <f>IFERROR(VLOOKUP(AE714,[3]Sheet2!$M:$O,2,FALSE),0)</f>
        <v>0</v>
      </c>
      <c r="AE714" s="10" t="str">
        <f t="shared" si="35"/>
        <v>73/74NSEWA</v>
      </c>
      <c r="AF714" s="13">
        <f t="shared" si="34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1460</v>
      </c>
      <c r="AA715" s="11">
        <f t="shared" si="33"/>
        <v>21.2</v>
      </c>
      <c r="AB715" s="5">
        <f>IFERROR(VLOOKUP(C715,[2]Sheet1!$B:$F,5,FALSE),0)</f>
        <v>938089.66</v>
      </c>
      <c r="AC715" s="11">
        <f>IFERROR(VLOOKUP(AE715,[3]Sheet2!$M:$O,3,FALSE),0)</f>
        <v>0</v>
      </c>
      <c r="AD715" s="11">
        <f>IFERROR(VLOOKUP(AE715,[3]Sheet2!$M:$O,2,FALSE),0)</f>
        <v>0</v>
      </c>
      <c r="AE715" s="10" t="str">
        <f t="shared" si="35"/>
        <v>73/74USLB</v>
      </c>
      <c r="AF715" s="13">
        <f t="shared" si="34"/>
        <v>4.726027397260274E-2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932</v>
      </c>
      <c r="AA716" s="11">
        <f t="shared" si="33"/>
        <v>16.100000000000001</v>
      </c>
      <c r="AB716" s="5">
        <f>IFERROR(VLOOKUP(C716,[2]Sheet1!$B:$F,5,FALSE),0)</f>
        <v>17724594.09</v>
      </c>
      <c r="AC716" s="11">
        <f>IFERROR(VLOOKUP(AE716,[3]Sheet2!$M:$O,3,FALSE),0)</f>
        <v>19.89</v>
      </c>
      <c r="AD716" s="11">
        <f>IFERROR(VLOOKUP(AE716,[3]Sheet2!$M:$O,2,FALSE),0)</f>
        <v>25.11</v>
      </c>
      <c r="AE716" s="10" t="str">
        <f t="shared" si="35"/>
        <v>73/74CBBL</v>
      </c>
      <c r="AF716" s="13">
        <f t="shared" si="34"/>
        <v>6.2231759656652362E-2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800</v>
      </c>
      <c r="AA717" s="11">
        <f t="shared" si="33"/>
        <v>18.2</v>
      </c>
      <c r="AB717" s="5">
        <f>IFERROR(VLOOKUP(C717,[2]Sheet1!$B:$F,5,FALSE),0)</f>
        <v>10070060.07</v>
      </c>
      <c r="AC717" s="11">
        <f>IFERROR(VLOOKUP(AE717,[3]Sheet2!$M:$O,3,FALSE),0)</f>
        <v>16</v>
      </c>
      <c r="AD717" s="11">
        <f>IFERROR(VLOOKUP(AE717,[3]Sheet2!$M:$O,2,FALSE),0)</f>
        <v>15</v>
      </c>
      <c r="AE717" s="10" t="str">
        <f t="shared" si="35"/>
        <v>73/74DDBL</v>
      </c>
      <c r="AF717" s="13">
        <f t="shared" si="34"/>
        <v>5.5E-2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770.1</v>
      </c>
      <c r="AA718" s="11">
        <f t="shared" si="33"/>
        <v>42.8</v>
      </c>
      <c r="AB718" s="5">
        <f>IFERROR(VLOOKUP(C718,[2]Sheet1!$B:$F,5,FALSE),0)</f>
        <v>6589869.3700000001</v>
      </c>
      <c r="AC718" s="11">
        <f>IFERROR(VLOOKUP(AE718,[3]Sheet2!$M:$O,3,FALSE),0)</f>
        <v>15</v>
      </c>
      <c r="AD718" s="11">
        <f>IFERROR(VLOOKUP(AE718,[3]Sheet2!$M:$O,2,FALSE),0)</f>
        <v>0.79</v>
      </c>
      <c r="AE718" s="10" t="str">
        <f t="shared" si="35"/>
        <v>73/74FMDBL</v>
      </c>
      <c r="AF718" s="13">
        <f t="shared" si="34"/>
        <v>2.3373587845734321E-2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1119</v>
      </c>
      <c r="AA719" s="11">
        <f t="shared" si="33"/>
        <v>41.4</v>
      </c>
      <c r="AB719" s="5">
        <f>IFERROR(VLOOKUP(C719,[2]Sheet1!$B:$F,5,FALSE),0)</f>
        <v>1426923.0499999998</v>
      </c>
      <c r="AC719" s="11">
        <f>IFERROR(VLOOKUP(AE719,[3]Sheet2!$M:$O,3,FALSE),0)</f>
        <v>21.21</v>
      </c>
      <c r="AD719" s="11">
        <f>IFERROR(VLOOKUP(AE719,[3]Sheet2!$M:$O,2,FALSE),0)</f>
        <v>0</v>
      </c>
      <c r="AE719" s="10" t="str">
        <f t="shared" si="35"/>
        <v>73/74KMCDB</v>
      </c>
      <c r="AF719" s="13">
        <f t="shared" si="34"/>
        <v>2.4128686327077747E-2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33"/>
        <v>0</v>
      </c>
      <c r="AB720" s="5">
        <f>IFERROR(VLOOKUP(C720,[2]Sheet1!$B:$F,5,FALSE),0)</f>
        <v>0</v>
      </c>
      <c r="AC720" s="11">
        <f>IFERROR(VLOOKUP(AE720,[3]Sheet2!$M:$O,3,FALSE),0)</f>
        <v>13</v>
      </c>
      <c r="AD720" s="11">
        <f>IFERROR(VLOOKUP(AE720,[3]Sheet2!$M:$O,2,FALSE),0)</f>
        <v>7.68</v>
      </c>
      <c r="AE720" s="10" t="str">
        <f t="shared" si="35"/>
        <v>73/74NLBBL</v>
      </c>
      <c r="AF720" s="13">
        <f t="shared" si="34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33"/>
        <v>0</v>
      </c>
      <c r="AB721" s="5">
        <f>IFERROR(VLOOKUP(C721,[2]Sheet1!$B:$F,5,FALSE),0)</f>
        <v>0</v>
      </c>
      <c r="AC721" s="11">
        <f>IFERROR(VLOOKUP(AE721,[3]Sheet2!$M:$O,3,FALSE),0)</f>
        <v>20</v>
      </c>
      <c r="AD721" s="11">
        <f>IFERROR(VLOOKUP(AE721,[3]Sheet2!$M:$O,2,FALSE),0)</f>
        <v>1.0526</v>
      </c>
      <c r="AE721" s="10" t="str">
        <f t="shared" si="35"/>
        <v>73/74NNLB</v>
      </c>
      <c r="AF721" s="13">
        <f t="shared" si="34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705.4</v>
      </c>
      <c r="AA722" s="11">
        <f t="shared" si="33"/>
        <v>7.3</v>
      </c>
      <c r="AB722" s="5">
        <f>IFERROR(VLOOKUP(C722,[2]Sheet1!$B:$F,5,FALSE),0)</f>
        <v>13439150.129999999</v>
      </c>
      <c r="AC722" s="11">
        <f>IFERROR(VLOOKUP(AE722,[3]Sheet2!$M:$O,3,FALSE),0)</f>
        <v>66.67</v>
      </c>
      <c r="AD722" s="11">
        <f>IFERROR(VLOOKUP(AE722,[3]Sheet2!$M:$O,2,FALSE),0)</f>
        <v>14.04</v>
      </c>
      <c r="AE722" s="10" t="str">
        <f t="shared" si="35"/>
        <v>73/74NUBL</v>
      </c>
      <c r="AF722" s="13">
        <f t="shared" si="34"/>
        <v>0.13751063226538135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33"/>
        <v>0</v>
      </c>
      <c r="AB723" s="5">
        <f>IFERROR(VLOOKUP(C723,[2]Sheet1!$B:$F,5,FALSE),0)</f>
        <v>0</v>
      </c>
      <c r="AC723" s="11">
        <f>IFERROR(VLOOKUP(AE723,[3]Sheet2!$M:$O,3,FALSE),0)</f>
        <v>5</v>
      </c>
      <c r="AD723" s="11">
        <f>IFERROR(VLOOKUP(AE723,[3]Sheet2!$M:$O,2,FALSE),0)</f>
        <v>15</v>
      </c>
      <c r="AE723" s="10" t="str">
        <f t="shared" si="35"/>
        <v>73/74RMDC</v>
      </c>
      <c r="AF723" s="13">
        <f t="shared" si="34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776</v>
      </c>
      <c r="AA724" s="11">
        <f t="shared" si="33"/>
        <v>11.8</v>
      </c>
      <c r="AB724" s="5">
        <f>IFERROR(VLOOKUP(C724,[2]Sheet1!$B:$F,5,FALSE),0)</f>
        <v>14781510.299999999</v>
      </c>
      <c r="AC724" s="11">
        <f>IFERROR(VLOOKUP(AE724,[3]Sheet2!$M:$O,3,FALSE),0)</f>
        <v>25</v>
      </c>
      <c r="AD724" s="11">
        <f>IFERROR(VLOOKUP(AE724,[3]Sheet2!$M:$O,2,FALSE),0)</f>
        <v>1.3160000000000001</v>
      </c>
      <c r="AE724" s="10" t="str">
        <f t="shared" si="35"/>
        <v>73/74SKBBL</v>
      </c>
      <c r="AF724" s="13">
        <f t="shared" si="34"/>
        <v>8.505154639175258E-2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946</v>
      </c>
      <c r="AA725" s="11">
        <f t="shared" si="33"/>
        <v>35</v>
      </c>
      <c r="AB725" s="5">
        <f>IFERROR(VLOOKUP(C725,[2]Sheet1!$B:$F,5,FALSE),0)</f>
        <v>3841229.56</v>
      </c>
      <c r="AC725" s="11">
        <f>IFERROR(VLOOKUP(AE725,[3]Sheet2!$M:$O,3,FALSE),0)</f>
        <v>16.66</v>
      </c>
      <c r="AD725" s="11">
        <f>IFERROR(VLOOKUP(AE725,[3]Sheet2!$M:$O,2,FALSE),0)</f>
        <v>0.88</v>
      </c>
      <c r="AE725" s="10" t="str">
        <f t="shared" si="35"/>
        <v>73/74SLBBL</v>
      </c>
      <c r="AF725" s="13">
        <f t="shared" si="34"/>
        <v>2.8541226215644821E-2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33"/>
        <v>0</v>
      </c>
      <c r="AB726" s="5">
        <f>IFERROR(VLOOKUP(C726,[2]Sheet1!$B:$F,5,FALSE),0)</f>
        <v>0</v>
      </c>
      <c r="AC726" s="11">
        <f>IFERROR(VLOOKUP(AE726,[3]Sheet2!$M:$O,3,FALSE),0)</f>
        <v>34.479999999999997</v>
      </c>
      <c r="AD726" s="11">
        <f>IFERROR(VLOOKUP(AE726,[3]Sheet2!$M:$O,2,FALSE),0)</f>
        <v>10.52</v>
      </c>
      <c r="AE726" s="10" t="str">
        <f t="shared" si="35"/>
        <v>73/74SMFDB</v>
      </c>
      <c r="AF726" s="13">
        <f t="shared" si="34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737</v>
      </c>
      <c r="AA727" s="11">
        <f t="shared" si="33"/>
        <v>12.3</v>
      </c>
      <c r="AB727" s="5">
        <f>IFERROR(VLOOKUP(C727,[2]Sheet1!$B:$F,5,FALSE),0)</f>
        <v>5250000</v>
      </c>
      <c r="AC727" s="11">
        <f>IFERROR(VLOOKUP(AE727,[3]Sheet2!$M:$O,3,FALSE),0)</f>
        <v>20</v>
      </c>
      <c r="AD727" s="11">
        <f>IFERROR(VLOOKUP(AE727,[3]Sheet2!$M:$O,2,FALSE),0)</f>
        <v>11.57</v>
      </c>
      <c r="AE727" s="10" t="str">
        <f t="shared" si="35"/>
        <v>73/74SWBBL</v>
      </c>
      <c r="AF727" s="13">
        <f t="shared" si="34"/>
        <v>8.1411126187245594E-2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1327</v>
      </c>
      <c r="AA728" s="11">
        <f t="shared" si="33"/>
        <v>88.5</v>
      </c>
      <c r="AB728" s="5">
        <f>IFERROR(VLOOKUP(C728,[2]Sheet1!$B:$F,5,FALSE),0)</f>
        <v>1023374.4</v>
      </c>
      <c r="AC728" s="11">
        <f>IFERROR(VLOOKUP(AE728,[3]Sheet2!$M:$O,3,FALSE),0)</f>
        <v>15</v>
      </c>
      <c r="AD728" s="11">
        <f>IFERROR(VLOOKUP(AE728,[3]Sheet2!$M:$O,2,FALSE),0)</f>
        <v>0.78</v>
      </c>
      <c r="AE728" s="10" t="str">
        <f t="shared" si="35"/>
        <v>73/74MLBBL</v>
      </c>
      <c r="AF728" s="13">
        <f t="shared" si="34"/>
        <v>1.1303692539562924E-2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33"/>
        <v>0</v>
      </c>
      <c r="AB729" s="5">
        <f>IFERROR(VLOOKUP(C729,[2]Sheet1!$B:$F,5,FALSE),0)</f>
        <v>0</v>
      </c>
      <c r="AC729" s="11">
        <f>IFERROR(VLOOKUP(AE729,[3]Sheet2!$M:$O,3,FALSE),0)</f>
        <v>45.6</v>
      </c>
      <c r="AD729" s="11">
        <f>IFERROR(VLOOKUP(AE729,[3]Sheet2!$M:$O,2,FALSE),0)</f>
        <v>2.4</v>
      </c>
      <c r="AE729" s="10" t="str">
        <f t="shared" si="35"/>
        <v>73/74NBBL</v>
      </c>
      <c r="AF729" s="13">
        <f t="shared" si="34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960</v>
      </c>
      <c r="AA730" s="11">
        <f t="shared" si="33"/>
        <v>19.600000000000001</v>
      </c>
      <c r="AB730" s="5">
        <f>IFERROR(VLOOKUP(C730,[2]Sheet1!$B:$F,5,FALSE),0)</f>
        <v>1324986.3</v>
      </c>
      <c r="AC730" s="11">
        <f>IFERROR(VLOOKUP(AE730,[3]Sheet2!$M:$O,3,FALSE),0)</f>
        <v>10</v>
      </c>
      <c r="AD730" s="11">
        <f>IFERROR(VLOOKUP(AE730,[3]Sheet2!$M:$O,2,FALSE),0)</f>
        <v>16.32</v>
      </c>
      <c r="AE730" s="10" t="str">
        <f t="shared" si="35"/>
        <v>73/74LLBS</v>
      </c>
      <c r="AF730" s="13">
        <f t="shared" si="34"/>
        <v>5.1041666666666666E-2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33"/>
        <v>0</v>
      </c>
      <c r="AB731" s="5">
        <f>IFERROR(VLOOKUP(C731,[2]Sheet1!$B:$F,5,FALSE),0)</f>
        <v>0</v>
      </c>
      <c r="AC731" s="11">
        <f>IFERROR(VLOOKUP(AE731,[3]Sheet2!$M:$O,3,FALSE),0)</f>
        <v>30.8</v>
      </c>
      <c r="AD731" s="11">
        <f>IFERROR(VLOOKUP(AE731,[3]Sheet2!$M:$O,2,FALSE),0)</f>
        <v>0</v>
      </c>
      <c r="AE731" s="10" t="str">
        <f t="shared" si="35"/>
        <v>73/74MMFDB</v>
      </c>
      <c r="AF731" s="13">
        <f t="shared" si="34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33"/>
        <v>0</v>
      </c>
      <c r="AB732" s="5">
        <f>IFERROR(VLOOKUP(C732,[2]Sheet1!$B:$F,5,FALSE),0)</f>
        <v>0</v>
      </c>
      <c r="AC732" s="11">
        <f>IFERROR(VLOOKUP(AE732,[3]Sheet2!$M:$O,3,FALSE),0)</f>
        <v>0</v>
      </c>
      <c r="AD732" s="11">
        <f>IFERROR(VLOOKUP(AE732,[3]Sheet2!$M:$O,2,FALSE),0)</f>
        <v>5</v>
      </c>
      <c r="AE732" s="10" t="str">
        <f t="shared" si="35"/>
        <v>73/74MSMBS</v>
      </c>
      <c r="AF732" s="13">
        <f t="shared" si="34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1178</v>
      </c>
      <c r="AA733" s="11">
        <f t="shared" si="33"/>
        <v>17.600000000000001</v>
      </c>
      <c r="AB733" s="5">
        <f>IFERROR(VLOOKUP(C733,[2]Sheet1!$B:$F,5,FALSE),0)</f>
        <v>765413.55</v>
      </c>
      <c r="AC733" s="11">
        <f>IFERROR(VLOOKUP(AE733,[3]Sheet2!$M:$O,3,FALSE),0)</f>
        <v>20</v>
      </c>
      <c r="AD733" s="11">
        <f>IFERROR(VLOOKUP(AE733,[3]Sheet2!$M:$O,2,FALSE),0)</f>
        <v>1.05</v>
      </c>
      <c r="AE733" s="10" t="str">
        <f t="shared" si="35"/>
        <v>73/74JSLBB</v>
      </c>
      <c r="AF733" s="13">
        <f t="shared" si="34"/>
        <v>5.6876061120543296E-2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33"/>
        <v>0</v>
      </c>
      <c r="AB734" s="5">
        <f>IFERROR(VLOOKUP(C734,[2]Sheet1!$B:$F,5,FALSE),0)</f>
        <v>0</v>
      </c>
      <c r="AC734" s="11">
        <f>IFERROR(VLOOKUP(AE734,[3]Sheet2!$M:$O,3,FALSE),0)</f>
        <v>20.125</v>
      </c>
      <c r="AD734" s="11">
        <f>IFERROR(VLOOKUP(AE734,[3]Sheet2!$M:$O,2,FALSE),0)</f>
        <v>0</v>
      </c>
      <c r="AE734" s="10" t="str">
        <f t="shared" si="35"/>
        <v>73/74KMFL</v>
      </c>
      <c r="AF734" s="13">
        <f t="shared" si="34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33"/>
        <v>0</v>
      </c>
      <c r="AB735" s="5">
        <f>IFERROR(VLOOKUP(C735,[2]Sheet1!$B:$F,5,FALSE),0)</f>
        <v>0</v>
      </c>
      <c r="AC735" s="11">
        <f>IFERROR(VLOOKUP(AE735,[3]Sheet2!$M:$O,3,FALSE),0)</f>
        <v>20</v>
      </c>
      <c r="AD735" s="11">
        <f>IFERROR(VLOOKUP(AE735,[3]Sheet2!$M:$O,2,FALSE),0)</f>
        <v>1.052</v>
      </c>
      <c r="AE735" s="10" t="str">
        <f t="shared" si="35"/>
        <v>73/74WOMI</v>
      </c>
      <c r="AF735" s="13">
        <f t="shared" si="34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757</v>
      </c>
      <c r="AA736" s="11">
        <f t="shared" si="33"/>
        <v>37.9</v>
      </c>
      <c r="AB736" s="5">
        <f>IFERROR(VLOOKUP(C736,[2]Sheet1!$B:$F,5,FALSE),0)</f>
        <v>1937105.04</v>
      </c>
      <c r="AC736" s="11">
        <f>IFERROR(VLOOKUP(AE736,[3]Sheet2!$M:$O,3,FALSE),0)</f>
        <v>10</v>
      </c>
      <c r="AD736" s="11">
        <f>IFERROR(VLOOKUP(AE736,[3]Sheet2!$M:$O,2,FALSE),0)</f>
        <v>5</v>
      </c>
      <c r="AE736" s="10" t="str">
        <f t="shared" si="35"/>
        <v>73/74VLBS</v>
      </c>
      <c r="AF736" s="13">
        <f t="shared" si="34"/>
        <v>2.6420079260237782E-2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643</v>
      </c>
      <c r="AA737" s="11">
        <f t="shared" si="33"/>
        <v>37.799999999999997</v>
      </c>
      <c r="AB737" s="5">
        <f>IFERROR(VLOOKUP(C737,[2]Sheet1!$B:$F,5,FALSE),0)</f>
        <v>5066915.5599999996</v>
      </c>
      <c r="AC737" s="11">
        <f>IFERROR(VLOOKUP(AE737,[3]Sheet2!$M:$O,3,FALSE),0)</f>
        <v>13</v>
      </c>
      <c r="AD737" s="11">
        <f>IFERROR(VLOOKUP(AE737,[3]Sheet2!$M:$O,2,FALSE),0)</f>
        <v>0.68</v>
      </c>
      <c r="AE737" s="10" t="str">
        <f t="shared" si="35"/>
        <v>73/74RSDC</v>
      </c>
      <c r="AF737" s="13">
        <f t="shared" si="34"/>
        <v>2.6438569206842923E-2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694</v>
      </c>
      <c r="AA738" s="11">
        <f t="shared" si="33"/>
        <v>17.399999999999999</v>
      </c>
      <c r="AB738" s="5">
        <f>IFERROR(VLOOKUP(C738,[2]Sheet1!$B:$F,5,FALSE),0)</f>
        <v>2885796.8000000003</v>
      </c>
      <c r="AC738" s="11">
        <f>IFERROR(VLOOKUP(AE738,[3]Sheet2!$M:$O,3,FALSE),0)</f>
        <v>25</v>
      </c>
      <c r="AD738" s="11">
        <f>IFERROR(VLOOKUP(AE738,[3]Sheet2!$M:$O,2,FALSE),0)</f>
        <v>1.3158000000000001</v>
      </c>
      <c r="AE738" s="10" t="str">
        <f t="shared" si="35"/>
        <v>73/74NMBMF</v>
      </c>
      <c r="AF738" s="13">
        <f t="shared" si="34"/>
        <v>5.7636887608069162E-2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745.6</v>
      </c>
      <c r="AA739" s="11">
        <f t="shared" si="33"/>
        <v>23.3</v>
      </c>
      <c r="AB739" s="5">
        <f>IFERROR(VLOOKUP(C739,[2]Sheet1!$B:$F,5,FALSE),0)</f>
        <v>5817900</v>
      </c>
      <c r="AC739" s="11">
        <f>IFERROR(VLOOKUP(AE739,[3]Sheet2!$M:$O,3,FALSE),0)</f>
        <v>30</v>
      </c>
      <c r="AD739" s="11">
        <f>IFERROR(VLOOKUP(AE739,[3]Sheet2!$M:$O,2,FALSE),0)</f>
        <v>12.105</v>
      </c>
      <c r="AE739" s="10" t="str">
        <f t="shared" si="35"/>
        <v>73/74MERO</v>
      </c>
      <c r="AF739" s="13">
        <f t="shared" si="34"/>
        <v>4.2918454935622317E-2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820</v>
      </c>
      <c r="AA740" s="11">
        <f t="shared" si="33"/>
        <v>13</v>
      </c>
      <c r="AB740" s="5">
        <f>IFERROR(VLOOKUP(C740,[2]Sheet1!$B:$F,5,FALSE),0)</f>
        <v>1457280</v>
      </c>
      <c r="AC740" s="11">
        <f>IFERROR(VLOOKUP(AE740,[3]Sheet2!$M:$O,3,FALSE),0)</f>
        <v>0</v>
      </c>
      <c r="AD740" s="11">
        <f>IFERROR(VLOOKUP(AE740,[3]Sheet2!$M:$O,2,FALSE),0)</f>
        <v>0</v>
      </c>
      <c r="AE740" s="10" t="str">
        <f t="shared" si="35"/>
        <v>73/74NADEP</v>
      </c>
      <c r="AF740" s="13">
        <f t="shared" si="34"/>
        <v>7.6829268292682926E-2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1310</v>
      </c>
      <c r="AA741" s="11">
        <f t="shared" si="33"/>
        <v>18.2</v>
      </c>
      <c r="AB741" s="5">
        <f>IFERROR(VLOOKUP(C741,[2]Sheet1!$B:$F,5,FALSE),0)</f>
        <v>3462181.58</v>
      </c>
      <c r="AC741" s="11">
        <f>IFERROR(VLOOKUP(AE741,[3]Sheet2!$M:$O,3,FALSE),0)</f>
        <v>20</v>
      </c>
      <c r="AD741" s="11">
        <f>IFERROR(VLOOKUP(AE741,[3]Sheet2!$M:$O,2,FALSE),0)</f>
        <v>15</v>
      </c>
      <c r="AE741" s="10" t="str">
        <f t="shared" si="35"/>
        <v>73/74NMFBS</v>
      </c>
      <c r="AF741" s="13">
        <f t="shared" si="34"/>
        <v>5.4961832061068701E-2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33"/>
        <v>0</v>
      </c>
      <c r="AB742" s="5">
        <f>IFERROR(VLOOKUP(C742,[2]Sheet1!$B:$F,5,FALSE),0)</f>
        <v>0</v>
      </c>
      <c r="AC742" s="11">
        <f>IFERROR(VLOOKUP(AE742,[3]Sheet2!$M:$O,3,FALSE),0)</f>
        <v>19</v>
      </c>
      <c r="AD742" s="11">
        <f>IFERROR(VLOOKUP(AE742,[3]Sheet2!$M:$O,2,FALSE),0)</f>
        <v>1</v>
      </c>
      <c r="AE742" s="10" t="str">
        <f t="shared" si="35"/>
        <v>73/74SLBS</v>
      </c>
      <c r="AF742" s="13">
        <f t="shared" si="34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33"/>
        <v>0</v>
      </c>
      <c r="AB743" s="5">
        <f>IFERROR(VLOOKUP(C743,[2]Sheet1!$B:$F,5,FALSE),0)</f>
        <v>0</v>
      </c>
      <c r="AC743" s="11">
        <f>IFERROR(VLOOKUP(AE743,[3]Sheet2!$M:$O,3,FALSE),0)</f>
        <v>4.5</v>
      </c>
      <c r="AD743" s="11">
        <f>IFERROR(VLOOKUP(AE743,[3]Sheet2!$M:$O,2,FALSE),0)</f>
        <v>0.23</v>
      </c>
      <c r="AE743" s="10" t="str">
        <f t="shared" si="35"/>
        <v>73/74CLBSL</v>
      </c>
      <c r="AF743" s="13">
        <f t="shared" si="34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971.9</v>
      </c>
      <c r="AA744" s="11">
        <f t="shared" si="33"/>
        <v>-108</v>
      </c>
      <c r="AB744" s="5">
        <f>IFERROR(VLOOKUP(C744,[2]Sheet1!$B:$F,5,FALSE),0)</f>
        <v>1641493.9200000002</v>
      </c>
      <c r="AC744" s="11">
        <f>IFERROR(VLOOKUP(AE744,[3]Sheet2!$M:$O,3,FALSE),0)</f>
        <v>0</v>
      </c>
      <c r="AD744" s="11">
        <f>IFERROR(VLOOKUP(AE744,[3]Sheet2!$M:$O,2,FALSE),0)</f>
        <v>0</v>
      </c>
      <c r="AE744" s="10" t="str">
        <f t="shared" si="35"/>
        <v>73/74ILBS</v>
      </c>
      <c r="AF744" s="13">
        <f t="shared" si="34"/>
        <v>-9.2602119559625478E-3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1084.0999999999999</v>
      </c>
      <c r="AA745" s="11">
        <f t="shared" si="33"/>
        <v>8.6999999999999993</v>
      </c>
      <c r="AB745" s="5">
        <f>IFERROR(VLOOKUP(C745,[2]Sheet1!$B:$F,5,FALSE),0)</f>
        <v>3587861.1</v>
      </c>
      <c r="AC745" s="11">
        <f>IFERROR(VLOOKUP(AE745,[3]Sheet2!$M:$O,3,FALSE),0)</f>
        <v>50</v>
      </c>
      <c r="AD745" s="11">
        <f>IFERROR(VLOOKUP(AE745,[3]Sheet2!$M:$O,2,FALSE),0)</f>
        <v>15</v>
      </c>
      <c r="AE745" s="10" t="str">
        <f t="shared" si="35"/>
        <v>73/74FOWAD</v>
      </c>
      <c r="AF745" s="13">
        <f t="shared" si="34"/>
        <v>0.11530301632690712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803</v>
      </c>
      <c r="AA746" s="11">
        <f t="shared" si="33"/>
        <v>18.3</v>
      </c>
      <c r="AB746" s="5">
        <f>IFERROR(VLOOKUP(C746,[2]Sheet1!$B:$F,5,FALSE),0)</f>
        <v>1887154.8</v>
      </c>
      <c r="AC746" s="11">
        <f>IFERROR(VLOOKUP(AE746,[3]Sheet2!$M:$O,3,FALSE),0)</f>
        <v>20</v>
      </c>
      <c r="AD746" s="11">
        <f>IFERROR(VLOOKUP(AE746,[3]Sheet2!$M:$O,2,FALSE),0)</f>
        <v>11.58</v>
      </c>
      <c r="AE746" s="10" t="str">
        <f t="shared" si="35"/>
        <v>73/74SMATA</v>
      </c>
      <c r="AF746" s="13">
        <f t="shared" si="34"/>
        <v>5.4794520547945202E-2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33"/>
        <v>0</v>
      </c>
      <c r="AB747" s="5">
        <f>IFERROR(VLOOKUP(C747,[2]Sheet1!$B:$F,5,FALSE),0)</f>
        <v>0</v>
      </c>
      <c r="AC747" s="11">
        <f>IFERROR(VLOOKUP(AE747,[3]Sheet2!$M:$O,3,FALSE),0)</f>
        <v>15</v>
      </c>
      <c r="AD747" s="11">
        <f>IFERROR(VLOOKUP(AE747,[3]Sheet2!$M:$O,2,FALSE),0)</f>
        <v>0</v>
      </c>
      <c r="AE747" s="10" t="str">
        <f t="shared" si="35"/>
        <v>73/74SDESI</v>
      </c>
      <c r="AF747" s="13">
        <f t="shared" si="34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1272</v>
      </c>
      <c r="AA748" s="11">
        <f t="shared" si="33"/>
        <v>19.600000000000001</v>
      </c>
      <c r="AB748" s="5">
        <f>IFERROR(VLOOKUP(C748,[2]Sheet1!$B:$F,5,FALSE),0)</f>
        <v>1162484.7</v>
      </c>
      <c r="AC748" s="11">
        <f>IFERROR(VLOOKUP(AE748,[3]Sheet2!$M:$O,3,FALSE),0)</f>
        <v>50</v>
      </c>
      <c r="AD748" s="11">
        <f>IFERROR(VLOOKUP(AE748,[3]Sheet2!$M:$O,2,FALSE),0)</f>
        <v>10</v>
      </c>
      <c r="AE748" s="10" t="str">
        <f t="shared" si="35"/>
        <v>73/74MSLB</v>
      </c>
      <c r="AF748" s="13">
        <f t="shared" si="34"/>
        <v>5.1100628930817613E-2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1170</v>
      </c>
      <c r="AA749" s="11">
        <f t="shared" si="33"/>
        <v>90</v>
      </c>
      <c r="AB749" s="5">
        <f>IFERROR(VLOOKUP(C749,[2]Sheet1!$B:$F,5,FALSE),0)</f>
        <v>1856700</v>
      </c>
      <c r="AC749" s="11">
        <f>IFERROR(VLOOKUP(AE749,[3]Sheet2!$M:$O,3,FALSE),0)</f>
        <v>20</v>
      </c>
      <c r="AD749" s="11">
        <f>IFERROR(VLOOKUP(AE749,[3]Sheet2!$M:$O,2,FALSE),0)</f>
        <v>1.05</v>
      </c>
      <c r="AE749" s="10" t="str">
        <f t="shared" si="35"/>
        <v>73/74GILB</v>
      </c>
      <c r="AF749" s="13">
        <f t="shared" si="34"/>
        <v>1.1111111111111112E-2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1745</v>
      </c>
      <c r="AA750" s="11">
        <f t="shared" si="33"/>
        <v>158.6</v>
      </c>
      <c r="AB750" s="5">
        <f>IFERROR(VLOOKUP(C750,[2]Sheet1!$B:$F,5,FALSE),0)</f>
        <v>402226.8</v>
      </c>
      <c r="AC750" s="11">
        <f>IFERROR(VLOOKUP(AE750,[3]Sheet2!$M:$O,3,FALSE),0)</f>
        <v>0</v>
      </c>
      <c r="AD750" s="11">
        <f>IFERROR(VLOOKUP(AE750,[3]Sheet2!$M:$O,2,FALSE),0)</f>
        <v>0</v>
      </c>
      <c r="AE750" s="10" t="str">
        <f t="shared" si="35"/>
        <v>73/74SMB</v>
      </c>
      <c r="AF750" s="13">
        <f t="shared" si="34"/>
        <v>6.3037249283667621E-3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33"/>
        <v>0</v>
      </c>
      <c r="AB751" s="5">
        <f>IFERROR(VLOOKUP(C751,[2]Sheet1!$B:$F,5,FALSE),0)</f>
        <v>0</v>
      </c>
      <c r="AC751" s="11">
        <f>IFERROR(VLOOKUP(AE751,[3]Sheet2!$M:$O,3,FALSE),0)</f>
        <v>0</v>
      </c>
      <c r="AD751" s="11">
        <f>IFERROR(VLOOKUP(AE751,[3]Sheet2!$M:$O,2,FALSE),0)</f>
        <v>0</v>
      </c>
      <c r="AE751" s="10" t="str">
        <f t="shared" si="35"/>
        <v>73/74AMFI</v>
      </c>
      <c r="AF751" s="13">
        <f t="shared" si="34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787</v>
      </c>
      <c r="AA752" s="11">
        <f t="shared" si="33"/>
        <v>27.1</v>
      </c>
      <c r="AB752" s="5">
        <f>IFERROR(VLOOKUP(C752,[2]Sheet1!$B:$F,5,FALSE),0)</f>
        <v>2714445</v>
      </c>
      <c r="AC752" s="11">
        <f>IFERROR(VLOOKUP(AE752,[3]Sheet2!$M:$O,3,FALSE),0)</f>
        <v>0</v>
      </c>
      <c r="AD752" s="11">
        <f>IFERROR(VLOOKUP(AE752,[3]Sheet2!$M:$O,2,FALSE),0)</f>
        <v>0</v>
      </c>
      <c r="AE752" s="10" t="str">
        <f t="shared" si="35"/>
        <v>73/74GBLBS</v>
      </c>
      <c r="AF752" s="13">
        <f t="shared" si="34"/>
        <v>3.6848792884371026E-2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33"/>
        <v>0</v>
      </c>
      <c r="AB753" s="5">
        <f>IFERROR(VLOOKUP(C753,[2]Sheet1!$B:$F,5,FALSE),0)</f>
        <v>0</v>
      </c>
      <c r="AC753" s="11">
        <f>IFERROR(VLOOKUP(AE753,[3]Sheet2!$M:$O,3,FALSE),0)</f>
        <v>0</v>
      </c>
      <c r="AD753" s="11">
        <f>IFERROR(VLOOKUP(AE753,[3]Sheet2!$M:$O,2,FALSE),0)</f>
        <v>0</v>
      </c>
      <c r="AE753" s="10" t="str">
        <f t="shared" si="35"/>
        <v>73/74NSEWA</v>
      </c>
      <c r="AF753" s="13">
        <f t="shared" si="34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1460</v>
      </c>
      <c r="AA754" s="11">
        <f t="shared" si="33"/>
        <v>28.1</v>
      </c>
      <c r="AB754" s="5">
        <f>IFERROR(VLOOKUP(C754,[2]Sheet1!$B:$F,5,FALSE),0)</f>
        <v>938089.66</v>
      </c>
      <c r="AC754" s="11">
        <f>IFERROR(VLOOKUP(AE754,[3]Sheet2!$M:$O,3,FALSE),0)</f>
        <v>0</v>
      </c>
      <c r="AD754" s="11">
        <f>IFERROR(VLOOKUP(AE754,[3]Sheet2!$M:$O,2,FALSE),0)</f>
        <v>0</v>
      </c>
      <c r="AE754" s="10" t="str">
        <f t="shared" si="35"/>
        <v>73/74USLB</v>
      </c>
      <c r="AF754" s="13">
        <f t="shared" si="34"/>
        <v>3.5616438356164383E-2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932</v>
      </c>
      <c r="AA755" s="11">
        <f t="shared" si="33"/>
        <v>29.1</v>
      </c>
      <c r="AB755" s="5">
        <f>IFERROR(VLOOKUP(C755,[2]Sheet1!$B:$F,5,FALSE),0)</f>
        <v>17724594.09</v>
      </c>
      <c r="AC755" s="11">
        <f>IFERROR(VLOOKUP(AE755,[3]Sheet2!$M:$O,3,FALSE),0)</f>
        <v>0</v>
      </c>
      <c r="AD755" s="11">
        <f>IFERROR(VLOOKUP(AE755,[3]Sheet2!$M:$O,2,FALSE),0)</f>
        <v>0</v>
      </c>
      <c r="AE755" s="10" t="str">
        <f t="shared" si="35"/>
        <v>74/75CBBL</v>
      </c>
      <c r="AF755" s="13">
        <f t="shared" si="34"/>
        <v>3.4334763948497854E-2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800</v>
      </c>
      <c r="AA756" s="11">
        <f t="shared" si="33"/>
        <v>25.8</v>
      </c>
      <c r="AB756" s="5">
        <f>IFERROR(VLOOKUP(C756,[2]Sheet1!$B:$F,5,FALSE),0)</f>
        <v>10070060.07</v>
      </c>
      <c r="AC756" s="11">
        <f>IFERROR(VLOOKUP(AE756,[3]Sheet2!$M:$O,3,FALSE),0)</f>
        <v>0</v>
      </c>
      <c r="AD756" s="11">
        <f>IFERROR(VLOOKUP(AE756,[3]Sheet2!$M:$O,2,FALSE),0)</f>
        <v>0</v>
      </c>
      <c r="AE756" s="10" t="str">
        <f t="shared" si="35"/>
        <v>74/75DDBL</v>
      </c>
      <c r="AF756" s="13">
        <f t="shared" si="34"/>
        <v>3.875E-2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770.1</v>
      </c>
      <c r="AA757" s="11">
        <f t="shared" si="33"/>
        <v>36.700000000000003</v>
      </c>
      <c r="AB757" s="5">
        <f>IFERROR(VLOOKUP(C757,[2]Sheet1!$B:$F,5,FALSE),0)</f>
        <v>6589869.3700000001</v>
      </c>
      <c r="AC757" s="11">
        <f>IFERROR(VLOOKUP(AE757,[3]Sheet2!$M:$O,3,FALSE),0)</f>
        <v>0</v>
      </c>
      <c r="AD757" s="11">
        <f>IFERROR(VLOOKUP(AE757,[3]Sheet2!$M:$O,2,FALSE),0)</f>
        <v>0</v>
      </c>
      <c r="AE757" s="10" t="str">
        <f t="shared" si="35"/>
        <v>74/75FMDBL</v>
      </c>
      <c r="AF757" s="13">
        <f t="shared" si="34"/>
        <v>2.7269185820023373E-2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1119</v>
      </c>
      <c r="AA758" s="11">
        <f t="shared" si="33"/>
        <v>139.9</v>
      </c>
      <c r="AB758" s="5">
        <f>IFERROR(VLOOKUP(C758,[2]Sheet1!$B:$F,5,FALSE),0)</f>
        <v>1426923.0499999998</v>
      </c>
      <c r="AC758" s="11">
        <f>IFERROR(VLOOKUP(AE758,[3]Sheet2!$M:$O,3,FALSE),0)</f>
        <v>0</v>
      </c>
      <c r="AD758" s="11">
        <f>IFERROR(VLOOKUP(AE758,[3]Sheet2!$M:$O,2,FALSE),0)</f>
        <v>0</v>
      </c>
      <c r="AE758" s="10" t="str">
        <f t="shared" si="35"/>
        <v>74/75KMCDB</v>
      </c>
      <c r="AF758" s="13">
        <f t="shared" si="34"/>
        <v>7.1492403932082215E-3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33"/>
        <v>0</v>
      </c>
      <c r="AB759" s="5">
        <f>IFERROR(VLOOKUP(C759,[2]Sheet1!$B:$F,5,FALSE),0)</f>
        <v>0</v>
      </c>
      <c r="AC759" s="11">
        <f>IFERROR(VLOOKUP(AE759,[3]Sheet2!$M:$O,3,FALSE),0)</f>
        <v>0</v>
      </c>
      <c r="AD759" s="11">
        <f>IFERROR(VLOOKUP(AE759,[3]Sheet2!$M:$O,2,FALSE),0)</f>
        <v>0</v>
      </c>
      <c r="AE759" s="10" t="str">
        <f t="shared" si="35"/>
        <v>74/75NLBBL</v>
      </c>
      <c r="AF759" s="13">
        <f t="shared" si="34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33"/>
        <v>0</v>
      </c>
      <c r="AB760" s="5">
        <f>IFERROR(VLOOKUP(C760,[2]Sheet1!$B:$F,5,FALSE),0)</f>
        <v>0</v>
      </c>
      <c r="AC760" s="11">
        <f>IFERROR(VLOOKUP(AE760,[3]Sheet2!$M:$O,3,FALSE),0)</f>
        <v>0</v>
      </c>
      <c r="AD760" s="11">
        <f>IFERROR(VLOOKUP(AE760,[3]Sheet2!$M:$O,2,FALSE),0)</f>
        <v>0</v>
      </c>
      <c r="AE760" s="10" t="str">
        <f t="shared" si="35"/>
        <v>74/75NNLB</v>
      </c>
      <c r="AF760" s="13">
        <f t="shared" si="34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705.4</v>
      </c>
      <c r="AA761" s="11">
        <f t="shared" si="33"/>
        <v>8.4</v>
      </c>
      <c r="AB761" s="5">
        <f>IFERROR(VLOOKUP(C761,[2]Sheet1!$B:$F,5,FALSE),0)</f>
        <v>13439150.129999999</v>
      </c>
      <c r="AC761" s="11">
        <f>IFERROR(VLOOKUP(AE761,[3]Sheet2!$M:$O,3,FALSE),0)</f>
        <v>0</v>
      </c>
      <c r="AD761" s="11">
        <f>IFERROR(VLOOKUP(AE761,[3]Sheet2!$M:$O,2,FALSE),0)</f>
        <v>0</v>
      </c>
      <c r="AE761" s="10" t="str">
        <f t="shared" si="35"/>
        <v>74/75NUBL</v>
      </c>
      <c r="AF761" s="13">
        <f t="shared" si="34"/>
        <v>0.11908137227105189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33"/>
        <v>0</v>
      </c>
      <c r="AB762" s="5">
        <f>IFERROR(VLOOKUP(C762,[2]Sheet1!$B:$F,5,FALSE),0)</f>
        <v>0</v>
      </c>
      <c r="AC762" s="11">
        <f>IFERROR(VLOOKUP(AE762,[3]Sheet2!$M:$O,3,FALSE),0)</f>
        <v>0</v>
      </c>
      <c r="AD762" s="11">
        <f>IFERROR(VLOOKUP(AE762,[3]Sheet2!$M:$O,2,FALSE),0)</f>
        <v>0</v>
      </c>
      <c r="AE762" s="10" t="str">
        <f t="shared" si="35"/>
        <v>74/75RMDC</v>
      </c>
      <c r="AF762" s="13">
        <f t="shared" si="34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776</v>
      </c>
      <c r="AA763" s="11">
        <f t="shared" si="33"/>
        <v>14.9</v>
      </c>
      <c r="AB763" s="5">
        <f>IFERROR(VLOOKUP(C763,[2]Sheet1!$B:$F,5,FALSE),0)</f>
        <v>14781510.299999999</v>
      </c>
      <c r="AC763" s="11">
        <f>IFERROR(VLOOKUP(AE763,[3]Sheet2!$M:$O,3,FALSE),0)</f>
        <v>0</v>
      </c>
      <c r="AD763" s="11">
        <f>IFERROR(VLOOKUP(AE763,[3]Sheet2!$M:$O,2,FALSE),0)</f>
        <v>0</v>
      </c>
      <c r="AE763" s="10" t="str">
        <f t="shared" si="35"/>
        <v>74/75SKBBL</v>
      </c>
      <c r="AF763" s="13">
        <f t="shared" si="34"/>
        <v>6.7010309278350513E-2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946</v>
      </c>
      <c r="AA764" s="11">
        <f t="shared" si="33"/>
        <v>32.6</v>
      </c>
      <c r="AB764" s="5">
        <f>IFERROR(VLOOKUP(C764,[2]Sheet1!$B:$F,5,FALSE),0)</f>
        <v>3841229.56</v>
      </c>
      <c r="AC764" s="11">
        <f>IFERROR(VLOOKUP(AE764,[3]Sheet2!$M:$O,3,FALSE),0)</f>
        <v>0</v>
      </c>
      <c r="AD764" s="11">
        <f>IFERROR(VLOOKUP(AE764,[3]Sheet2!$M:$O,2,FALSE),0)</f>
        <v>0</v>
      </c>
      <c r="AE764" s="10" t="str">
        <f t="shared" si="35"/>
        <v>74/75SLBBL</v>
      </c>
      <c r="AF764" s="13">
        <f t="shared" si="34"/>
        <v>3.06553911205074E-2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33"/>
        <v>0</v>
      </c>
      <c r="AB765" s="5">
        <f>IFERROR(VLOOKUP(C765,[2]Sheet1!$B:$F,5,FALSE),0)</f>
        <v>0</v>
      </c>
      <c r="AC765" s="11">
        <f>IFERROR(VLOOKUP(AE765,[3]Sheet2!$M:$O,3,FALSE),0)</f>
        <v>0</v>
      </c>
      <c r="AD765" s="11">
        <f>IFERROR(VLOOKUP(AE765,[3]Sheet2!$M:$O,2,FALSE),0)</f>
        <v>0</v>
      </c>
      <c r="AE765" s="10" t="str">
        <f t="shared" si="35"/>
        <v>74/75SMFDB</v>
      </c>
      <c r="AF765" s="13">
        <f t="shared" si="34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737</v>
      </c>
      <c r="AA766" s="11">
        <f t="shared" si="33"/>
        <v>12.1</v>
      </c>
      <c r="AB766" s="5">
        <f>IFERROR(VLOOKUP(C766,[2]Sheet1!$B:$F,5,FALSE),0)</f>
        <v>5250000</v>
      </c>
      <c r="AC766" s="11">
        <f>IFERROR(VLOOKUP(AE766,[3]Sheet2!$M:$O,3,FALSE),0)</f>
        <v>0</v>
      </c>
      <c r="AD766" s="11">
        <f>IFERROR(VLOOKUP(AE766,[3]Sheet2!$M:$O,2,FALSE),0)</f>
        <v>0</v>
      </c>
      <c r="AE766" s="10" t="str">
        <f t="shared" si="35"/>
        <v>74/75SWBBL</v>
      </c>
      <c r="AF766" s="13">
        <f t="shared" si="34"/>
        <v>8.2767978290366348E-2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1327</v>
      </c>
      <c r="AA767" s="11">
        <f t="shared" si="33"/>
        <v>147.4</v>
      </c>
      <c r="AB767" s="5">
        <f>IFERROR(VLOOKUP(C767,[2]Sheet1!$B:$F,5,FALSE),0)</f>
        <v>1023374.4</v>
      </c>
      <c r="AC767" s="11">
        <f>IFERROR(VLOOKUP(AE767,[3]Sheet2!$M:$O,3,FALSE),0)</f>
        <v>0</v>
      </c>
      <c r="AD767" s="11">
        <f>IFERROR(VLOOKUP(AE767,[3]Sheet2!$M:$O,2,FALSE),0)</f>
        <v>0</v>
      </c>
      <c r="AE767" s="10" t="str">
        <f t="shared" si="35"/>
        <v>74/75MLBBL</v>
      </c>
      <c r="AF767" s="13">
        <f t="shared" si="34"/>
        <v>6.782215523737754E-3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33"/>
        <v>0</v>
      </c>
      <c r="AB768" s="5">
        <f>IFERROR(VLOOKUP(C768,[2]Sheet1!$B:$F,5,FALSE),0)</f>
        <v>0</v>
      </c>
      <c r="AC768" s="11">
        <f>IFERROR(VLOOKUP(AE768,[3]Sheet2!$M:$O,3,FALSE),0)</f>
        <v>0</v>
      </c>
      <c r="AD768" s="11">
        <f>IFERROR(VLOOKUP(AE768,[3]Sheet2!$M:$O,2,FALSE),0)</f>
        <v>0</v>
      </c>
      <c r="AE768" s="10" t="str">
        <f t="shared" si="35"/>
        <v>74/75NBBL</v>
      </c>
      <c r="AF768" s="13">
        <f t="shared" si="34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960</v>
      </c>
      <c r="AA769" s="11">
        <f t="shared" si="33"/>
        <v>25.9</v>
      </c>
      <c r="AB769" s="5">
        <f>IFERROR(VLOOKUP(C769,[2]Sheet1!$B:$F,5,FALSE),0)</f>
        <v>1324986.3</v>
      </c>
      <c r="AC769" s="11">
        <f>IFERROR(VLOOKUP(AE769,[3]Sheet2!$M:$O,3,FALSE),0)</f>
        <v>0</v>
      </c>
      <c r="AD769" s="11">
        <f>IFERROR(VLOOKUP(AE769,[3]Sheet2!$M:$O,2,FALSE),0)</f>
        <v>0</v>
      </c>
      <c r="AE769" s="10" t="str">
        <f t="shared" si="35"/>
        <v>74/75LLBS</v>
      </c>
      <c r="AF769" s="13">
        <f t="shared" si="34"/>
        <v>3.8541666666666669E-2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33"/>
        <v>0</v>
      </c>
      <c r="AB770" s="5">
        <f>IFERROR(VLOOKUP(C770,[2]Sheet1!$B:$F,5,FALSE),0)</f>
        <v>0</v>
      </c>
      <c r="AC770" s="11">
        <f>IFERROR(VLOOKUP(AE770,[3]Sheet2!$M:$O,3,FALSE),0)</f>
        <v>0</v>
      </c>
      <c r="AD770" s="11">
        <f>IFERROR(VLOOKUP(AE770,[3]Sheet2!$M:$O,2,FALSE),0)</f>
        <v>0</v>
      </c>
      <c r="AE770" s="10" t="str">
        <f t="shared" si="35"/>
        <v>74/75MMFDB</v>
      </c>
      <c r="AF770" s="13">
        <f t="shared" si="34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36">ROUND(IFERROR(Z771/M771,0),1)</f>
        <v>0</v>
      </c>
      <c r="AB771" s="5">
        <f>IFERROR(VLOOKUP(C771,[2]Sheet1!$B:$F,5,FALSE),0)</f>
        <v>0</v>
      </c>
      <c r="AC771" s="11">
        <f>IFERROR(VLOOKUP(AE771,[3]Sheet2!$M:$O,3,FALSE),0)</f>
        <v>0</v>
      </c>
      <c r="AD771" s="11">
        <f>IFERROR(VLOOKUP(AE771,[3]Sheet2!$M:$O,2,FALSE),0)</f>
        <v>0</v>
      </c>
      <c r="AE771" s="10" t="str">
        <f t="shared" si="35"/>
        <v>74/75MSMBS</v>
      </c>
      <c r="AF771" s="13">
        <f t="shared" ref="AF771:AF834" si="37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1178</v>
      </c>
      <c r="AA772" s="11">
        <f t="shared" si="36"/>
        <v>22.7</v>
      </c>
      <c r="AB772" s="5">
        <f>IFERROR(VLOOKUP(C772,[2]Sheet1!$B:$F,5,FALSE),0)</f>
        <v>765413.55</v>
      </c>
      <c r="AC772" s="11">
        <f>IFERROR(VLOOKUP(AE772,[3]Sheet2!$M:$O,3,FALSE),0)</f>
        <v>0</v>
      </c>
      <c r="AD772" s="11">
        <f>IFERROR(VLOOKUP(AE772,[3]Sheet2!$M:$O,2,FALSE),0)</f>
        <v>0</v>
      </c>
      <c r="AE772" s="10" t="str">
        <f t="shared" ref="AE772:AE835" si="38">B772&amp;C772</f>
        <v>74/75JSLBB</v>
      </c>
      <c r="AF772" s="13">
        <f t="shared" si="37"/>
        <v>4.4142614601018676E-2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36"/>
        <v>0</v>
      </c>
      <c r="AB773" s="5">
        <f>IFERROR(VLOOKUP(C773,[2]Sheet1!$B:$F,5,FALSE),0)</f>
        <v>0</v>
      </c>
      <c r="AC773" s="11">
        <f>IFERROR(VLOOKUP(AE773,[3]Sheet2!$M:$O,3,FALSE),0)</f>
        <v>0</v>
      </c>
      <c r="AD773" s="11">
        <f>IFERROR(VLOOKUP(AE773,[3]Sheet2!$M:$O,2,FALSE),0)</f>
        <v>0</v>
      </c>
      <c r="AE773" s="10" t="str">
        <f t="shared" si="38"/>
        <v>74/75KMFL</v>
      </c>
      <c r="AF773" s="13">
        <f t="shared" si="37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36"/>
        <v>0</v>
      </c>
      <c r="AB774" s="5">
        <f>IFERROR(VLOOKUP(C774,[2]Sheet1!$B:$F,5,FALSE),0)</f>
        <v>0</v>
      </c>
      <c r="AC774" s="11">
        <f>IFERROR(VLOOKUP(AE774,[3]Sheet2!$M:$O,3,FALSE),0)</f>
        <v>0</v>
      </c>
      <c r="AD774" s="11">
        <f>IFERROR(VLOOKUP(AE774,[3]Sheet2!$M:$O,2,FALSE),0)</f>
        <v>0</v>
      </c>
      <c r="AE774" s="10" t="str">
        <f t="shared" si="38"/>
        <v>74/75WOMI</v>
      </c>
      <c r="AF774" s="13">
        <f t="shared" si="37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757</v>
      </c>
      <c r="AA775" s="11">
        <f t="shared" si="36"/>
        <v>44.5</v>
      </c>
      <c r="AB775" s="5">
        <f>IFERROR(VLOOKUP(C775,[2]Sheet1!$B:$F,5,FALSE),0)</f>
        <v>1937105.04</v>
      </c>
      <c r="AC775" s="11">
        <f>IFERROR(VLOOKUP(AE775,[3]Sheet2!$M:$O,3,FALSE),0)</f>
        <v>0</v>
      </c>
      <c r="AD775" s="11">
        <f>IFERROR(VLOOKUP(AE775,[3]Sheet2!$M:$O,2,FALSE),0)</f>
        <v>0</v>
      </c>
      <c r="AE775" s="10" t="str">
        <f t="shared" si="38"/>
        <v>74/75VLBS</v>
      </c>
      <c r="AF775" s="13">
        <f t="shared" si="37"/>
        <v>2.2457067371202115E-2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643</v>
      </c>
      <c r="AA776" s="11">
        <f t="shared" si="36"/>
        <v>32.200000000000003</v>
      </c>
      <c r="AB776" s="5">
        <f>IFERROR(VLOOKUP(C776,[2]Sheet1!$B:$F,5,FALSE),0)</f>
        <v>5066915.5599999996</v>
      </c>
      <c r="AC776" s="11">
        <f>IFERROR(VLOOKUP(AE776,[3]Sheet2!$M:$O,3,FALSE),0)</f>
        <v>0</v>
      </c>
      <c r="AD776" s="11">
        <f>IFERROR(VLOOKUP(AE776,[3]Sheet2!$M:$O,2,FALSE),0)</f>
        <v>0</v>
      </c>
      <c r="AE776" s="10" t="str">
        <f t="shared" si="38"/>
        <v>74/75RSDC</v>
      </c>
      <c r="AF776" s="13">
        <f t="shared" si="37"/>
        <v>3.110419906687403E-2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694</v>
      </c>
      <c r="AA777" s="11">
        <f t="shared" si="36"/>
        <v>27.8</v>
      </c>
      <c r="AB777" s="5">
        <f>IFERROR(VLOOKUP(C777,[2]Sheet1!$B:$F,5,FALSE),0)</f>
        <v>2885796.8000000003</v>
      </c>
      <c r="AC777" s="11">
        <f>IFERROR(VLOOKUP(AE777,[3]Sheet2!$M:$O,3,FALSE),0)</f>
        <v>0</v>
      </c>
      <c r="AD777" s="11">
        <f>IFERROR(VLOOKUP(AE777,[3]Sheet2!$M:$O,2,FALSE),0)</f>
        <v>0</v>
      </c>
      <c r="AE777" s="10" t="str">
        <f t="shared" si="38"/>
        <v>74/75NMBMF</v>
      </c>
      <c r="AF777" s="13">
        <f t="shared" si="37"/>
        <v>3.6023054755043228E-2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745.6</v>
      </c>
      <c r="AA778" s="11">
        <f t="shared" si="36"/>
        <v>27.6</v>
      </c>
      <c r="AB778" s="5">
        <f>IFERROR(VLOOKUP(C778,[2]Sheet1!$B:$F,5,FALSE),0)</f>
        <v>5817900</v>
      </c>
      <c r="AC778" s="11">
        <f>IFERROR(VLOOKUP(AE778,[3]Sheet2!$M:$O,3,FALSE),0)</f>
        <v>0</v>
      </c>
      <c r="AD778" s="11">
        <f>IFERROR(VLOOKUP(AE778,[3]Sheet2!$M:$O,2,FALSE),0)</f>
        <v>0</v>
      </c>
      <c r="AE778" s="10" t="str">
        <f t="shared" si="38"/>
        <v>74/75MERO</v>
      </c>
      <c r="AF778" s="13">
        <f t="shared" si="37"/>
        <v>3.6212446351931327E-2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820</v>
      </c>
      <c r="AA779" s="11">
        <f t="shared" si="36"/>
        <v>18.600000000000001</v>
      </c>
      <c r="AB779" s="5">
        <f>IFERROR(VLOOKUP(C779,[2]Sheet1!$B:$F,5,FALSE),0)</f>
        <v>1457280</v>
      </c>
      <c r="AC779" s="11">
        <f>IFERROR(VLOOKUP(AE779,[3]Sheet2!$M:$O,3,FALSE),0)</f>
        <v>0</v>
      </c>
      <c r="AD779" s="11">
        <f>IFERROR(VLOOKUP(AE779,[3]Sheet2!$M:$O,2,FALSE),0)</f>
        <v>0</v>
      </c>
      <c r="AE779" s="10" t="str">
        <f t="shared" si="38"/>
        <v>74/75NADEP</v>
      </c>
      <c r="AF779" s="13">
        <f t="shared" si="37"/>
        <v>5.3658536585365853E-2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1310</v>
      </c>
      <c r="AA780" s="11">
        <f t="shared" si="36"/>
        <v>19.8</v>
      </c>
      <c r="AB780" s="5">
        <f>IFERROR(VLOOKUP(C780,[2]Sheet1!$B:$F,5,FALSE),0)</f>
        <v>3462181.58</v>
      </c>
      <c r="AC780" s="11">
        <f>IFERROR(VLOOKUP(AE780,[3]Sheet2!$M:$O,3,FALSE),0)</f>
        <v>0</v>
      </c>
      <c r="AD780" s="11">
        <f>IFERROR(VLOOKUP(AE780,[3]Sheet2!$M:$O,2,FALSE),0)</f>
        <v>0</v>
      </c>
      <c r="AE780" s="10" t="str">
        <f t="shared" si="38"/>
        <v>74/75NMFBS</v>
      </c>
      <c r="AF780" s="13">
        <f t="shared" si="37"/>
        <v>5.0381679389312976E-2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36"/>
        <v>0</v>
      </c>
      <c r="AB781" s="5">
        <f>IFERROR(VLOOKUP(C781,[2]Sheet1!$B:$F,5,FALSE),0)</f>
        <v>0</v>
      </c>
      <c r="AC781" s="11">
        <f>IFERROR(VLOOKUP(AE781,[3]Sheet2!$M:$O,3,FALSE),0)</f>
        <v>0</v>
      </c>
      <c r="AD781" s="11">
        <f>IFERROR(VLOOKUP(AE781,[3]Sheet2!$M:$O,2,FALSE),0)</f>
        <v>0</v>
      </c>
      <c r="AE781" s="10" t="str">
        <f t="shared" si="38"/>
        <v>74/75SLBS</v>
      </c>
      <c r="AF781" s="13">
        <f t="shared" si="37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36"/>
        <v>0</v>
      </c>
      <c r="AB782" s="5">
        <f>IFERROR(VLOOKUP(C782,[2]Sheet1!$B:$F,5,FALSE),0)</f>
        <v>0</v>
      </c>
      <c r="AC782" s="11">
        <f>IFERROR(VLOOKUP(AE782,[3]Sheet2!$M:$O,3,FALSE),0)</f>
        <v>0</v>
      </c>
      <c r="AD782" s="11">
        <f>IFERROR(VLOOKUP(AE782,[3]Sheet2!$M:$O,2,FALSE),0)</f>
        <v>0</v>
      </c>
      <c r="AE782" s="10" t="str">
        <f t="shared" si="38"/>
        <v>74/75CLBSL</v>
      </c>
      <c r="AF782" s="13">
        <f t="shared" si="37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971.9</v>
      </c>
      <c r="AA783" s="11">
        <f t="shared" si="36"/>
        <v>-162</v>
      </c>
      <c r="AB783" s="5">
        <f>IFERROR(VLOOKUP(C783,[2]Sheet1!$B:$F,5,FALSE),0)</f>
        <v>1641493.9200000002</v>
      </c>
      <c r="AC783" s="11">
        <f>IFERROR(VLOOKUP(AE783,[3]Sheet2!$M:$O,3,FALSE),0)</f>
        <v>0</v>
      </c>
      <c r="AD783" s="11">
        <f>IFERROR(VLOOKUP(AE783,[3]Sheet2!$M:$O,2,FALSE),0)</f>
        <v>0</v>
      </c>
      <c r="AE783" s="10" t="str">
        <f t="shared" si="38"/>
        <v>74/75ILBS</v>
      </c>
      <c r="AF783" s="13">
        <f t="shared" si="37"/>
        <v>-6.1734746373083649E-3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1084.0999999999999</v>
      </c>
      <c r="AA784" s="11">
        <f t="shared" si="36"/>
        <v>8</v>
      </c>
      <c r="AB784" s="5">
        <f>IFERROR(VLOOKUP(C784,[2]Sheet1!$B:$F,5,FALSE),0)</f>
        <v>3587861.1</v>
      </c>
      <c r="AC784" s="11">
        <f>IFERROR(VLOOKUP(AE784,[3]Sheet2!$M:$O,3,FALSE),0)</f>
        <v>0</v>
      </c>
      <c r="AD784" s="11">
        <f>IFERROR(VLOOKUP(AE784,[3]Sheet2!$M:$O,2,FALSE),0)</f>
        <v>0</v>
      </c>
      <c r="AE784" s="10" t="str">
        <f t="shared" si="38"/>
        <v>74/75FOWAD</v>
      </c>
      <c r="AF784" s="13">
        <f t="shared" si="37"/>
        <v>0.12544968176367494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803</v>
      </c>
      <c r="AA785" s="11">
        <f t="shared" si="36"/>
        <v>27.7</v>
      </c>
      <c r="AB785" s="5">
        <f>IFERROR(VLOOKUP(C785,[2]Sheet1!$B:$F,5,FALSE),0)</f>
        <v>1887154.8</v>
      </c>
      <c r="AC785" s="11">
        <f>IFERROR(VLOOKUP(AE785,[3]Sheet2!$M:$O,3,FALSE),0)</f>
        <v>0</v>
      </c>
      <c r="AD785" s="11">
        <f>IFERROR(VLOOKUP(AE785,[3]Sheet2!$M:$O,2,FALSE),0)</f>
        <v>0</v>
      </c>
      <c r="AE785" s="10" t="str">
        <f t="shared" si="38"/>
        <v>74/75SMATA</v>
      </c>
      <c r="AF785" s="13">
        <f t="shared" si="37"/>
        <v>3.6114570361145702E-2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36"/>
        <v>0</v>
      </c>
      <c r="AB786" s="5">
        <f>IFERROR(VLOOKUP(C786,[2]Sheet1!$B:$F,5,FALSE),0)</f>
        <v>0</v>
      </c>
      <c r="AC786" s="11">
        <f>IFERROR(VLOOKUP(AE786,[3]Sheet2!$M:$O,3,FALSE),0)</f>
        <v>0</v>
      </c>
      <c r="AD786" s="11">
        <f>IFERROR(VLOOKUP(AE786,[3]Sheet2!$M:$O,2,FALSE),0)</f>
        <v>0</v>
      </c>
      <c r="AE786" s="10" t="str">
        <f t="shared" si="38"/>
        <v>74/75SDESI</v>
      </c>
      <c r="AF786" s="13">
        <f t="shared" si="37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1272</v>
      </c>
      <c r="AA787" s="11">
        <f t="shared" si="36"/>
        <v>24.5</v>
      </c>
      <c r="AB787" s="5">
        <f>IFERROR(VLOOKUP(C787,[2]Sheet1!$B:$F,5,FALSE),0)</f>
        <v>1162484.7</v>
      </c>
      <c r="AC787" s="11">
        <f>IFERROR(VLOOKUP(AE787,[3]Sheet2!$M:$O,3,FALSE),0)</f>
        <v>0</v>
      </c>
      <c r="AD787" s="11">
        <f>IFERROR(VLOOKUP(AE787,[3]Sheet2!$M:$O,2,FALSE),0)</f>
        <v>0</v>
      </c>
      <c r="AE787" s="10" t="str">
        <f t="shared" si="38"/>
        <v>74/75MSLB</v>
      </c>
      <c r="AF787" s="13">
        <f t="shared" si="37"/>
        <v>4.0880503144654086E-2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1170</v>
      </c>
      <c r="AA788" s="11">
        <f t="shared" si="36"/>
        <v>106.4</v>
      </c>
      <c r="AB788" s="5">
        <f>IFERROR(VLOOKUP(C788,[2]Sheet1!$B:$F,5,FALSE),0)</f>
        <v>1856700</v>
      </c>
      <c r="AC788" s="11">
        <f>IFERROR(VLOOKUP(AE788,[3]Sheet2!$M:$O,3,FALSE),0)</f>
        <v>0</v>
      </c>
      <c r="AD788" s="11">
        <f>IFERROR(VLOOKUP(AE788,[3]Sheet2!$M:$O,2,FALSE),0)</f>
        <v>0</v>
      </c>
      <c r="AE788" s="10" t="str">
        <f t="shared" si="38"/>
        <v>74/75GILB</v>
      </c>
      <c r="AF788" s="13">
        <f t="shared" si="37"/>
        <v>9.4017094017094013E-3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1745</v>
      </c>
      <c r="AA789" s="11">
        <f t="shared" si="36"/>
        <v>-87.3</v>
      </c>
      <c r="AB789" s="5">
        <f>IFERROR(VLOOKUP(C789,[2]Sheet1!$B:$F,5,FALSE),0)</f>
        <v>402226.8</v>
      </c>
      <c r="AC789" s="11">
        <f>IFERROR(VLOOKUP(AE789,[3]Sheet2!$M:$O,3,FALSE),0)</f>
        <v>0</v>
      </c>
      <c r="AD789" s="11">
        <f>IFERROR(VLOOKUP(AE789,[3]Sheet2!$M:$O,2,FALSE),0)</f>
        <v>0</v>
      </c>
      <c r="AE789" s="10" t="str">
        <f t="shared" si="38"/>
        <v>74/75SMB</v>
      </c>
      <c r="AF789" s="13">
        <f t="shared" si="37"/>
        <v>-1.1461318051575931E-2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36"/>
        <v>0</v>
      </c>
      <c r="AB790" s="5">
        <f>IFERROR(VLOOKUP(C790,[2]Sheet1!$B:$F,5,FALSE),0)</f>
        <v>0</v>
      </c>
      <c r="AC790" s="11">
        <f>IFERROR(VLOOKUP(AE790,[3]Sheet2!$M:$O,3,FALSE),0)</f>
        <v>0</v>
      </c>
      <c r="AD790" s="11">
        <f>IFERROR(VLOOKUP(AE790,[3]Sheet2!$M:$O,2,FALSE),0)</f>
        <v>0</v>
      </c>
      <c r="AE790" s="10" t="str">
        <f t="shared" si="38"/>
        <v>74/75AMFI</v>
      </c>
      <c r="AF790" s="13">
        <f t="shared" si="37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787</v>
      </c>
      <c r="AA791" s="11">
        <f t="shared" si="36"/>
        <v>60.5</v>
      </c>
      <c r="AB791" s="5">
        <f>IFERROR(VLOOKUP(C791,[2]Sheet1!$B:$F,5,FALSE),0)</f>
        <v>2714445</v>
      </c>
      <c r="AC791" s="11">
        <f>IFERROR(VLOOKUP(AE791,[3]Sheet2!$M:$O,3,FALSE),0)</f>
        <v>0</v>
      </c>
      <c r="AD791" s="11">
        <f>IFERROR(VLOOKUP(AE791,[3]Sheet2!$M:$O,2,FALSE),0)</f>
        <v>0</v>
      </c>
      <c r="AE791" s="10" t="str">
        <f t="shared" si="38"/>
        <v>74/75GBLBS</v>
      </c>
      <c r="AF791" s="13">
        <f t="shared" si="37"/>
        <v>1.6518424396442185E-2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36"/>
        <v>0</v>
      </c>
      <c r="AB792" s="5">
        <f>IFERROR(VLOOKUP(C792,[2]Sheet1!$B:$F,5,FALSE),0)</f>
        <v>0</v>
      </c>
      <c r="AC792" s="11">
        <f>IFERROR(VLOOKUP(AE792,[3]Sheet2!$M:$O,3,FALSE),0)</f>
        <v>0</v>
      </c>
      <c r="AD792" s="11">
        <f>IFERROR(VLOOKUP(AE792,[3]Sheet2!$M:$O,2,FALSE),0)</f>
        <v>0</v>
      </c>
      <c r="AE792" s="10" t="str">
        <f t="shared" si="38"/>
        <v>74/75NSEWA</v>
      </c>
      <c r="AF792" s="13">
        <f t="shared" si="37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1292</v>
      </c>
      <c r="AA793" s="11">
        <f t="shared" si="36"/>
        <v>80.8</v>
      </c>
      <c r="AB793" s="5">
        <f>IFERROR(VLOOKUP(C793,[2]Sheet1!$B:$F,5,FALSE),0)</f>
        <v>512415</v>
      </c>
      <c r="AC793" s="11">
        <f>IFERROR(VLOOKUP(AE793,[3]Sheet2!$M:$O,3,FALSE),0)</f>
        <v>0</v>
      </c>
      <c r="AD793" s="11">
        <f>IFERROR(VLOOKUP(AE793,[3]Sheet2!$M:$O,2,FALSE),0)</f>
        <v>0</v>
      </c>
      <c r="AE793" s="10" t="str">
        <f t="shared" si="38"/>
        <v>74/75SLBSL</v>
      </c>
      <c r="AF793" s="13">
        <f t="shared" si="37"/>
        <v>1.238390092879257E-2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36"/>
        <v>0</v>
      </c>
      <c r="AB794" s="5">
        <f>IFERROR(VLOOKUP(C794,[2]Sheet1!$B:$F,5,FALSE),0)</f>
        <v>0</v>
      </c>
      <c r="AC794" s="11">
        <f>IFERROR(VLOOKUP(AE794,[3]Sheet2!$M:$O,3,FALSE),0)</f>
        <v>0</v>
      </c>
      <c r="AD794" s="11">
        <f>IFERROR(VLOOKUP(AE794,[3]Sheet2!$M:$O,2,FALSE),0)</f>
        <v>0</v>
      </c>
      <c r="AE794" s="10" t="str">
        <f t="shared" si="38"/>
        <v>74/75CHLBS</v>
      </c>
      <c r="AF794" s="13">
        <f t="shared" si="37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36"/>
        <v>0</v>
      </c>
      <c r="AB795" s="5">
        <f>IFERROR(VLOOKUP(C795,[2]Sheet1!$B:$F,5,FALSE),0)</f>
        <v>0</v>
      </c>
      <c r="AC795" s="11">
        <f>IFERROR(VLOOKUP(AE795,[3]Sheet2!$M:$O,3,FALSE),0)</f>
        <v>0</v>
      </c>
      <c r="AD795" s="11">
        <f>IFERROR(VLOOKUP(AE795,[3]Sheet2!$M:$O,2,FALSE),0)</f>
        <v>0</v>
      </c>
      <c r="AE795" s="10" t="str">
        <f t="shared" si="38"/>
        <v>74/75SABSL</v>
      </c>
      <c r="AF795" s="13">
        <f t="shared" si="37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1460</v>
      </c>
      <c r="AA796" s="11">
        <f t="shared" si="36"/>
        <v>31.1</v>
      </c>
      <c r="AB796" s="5">
        <f>IFERROR(VLOOKUP(C796,[2]Sheet1!$B:$F,5,FALSE),0)</f>
        <v>938089.66</v>
      </c>
      <c r="AC796" s="11">
        <f>IFERROR(VLOOKUP(AE796,[3]Sheet2!$M:$O,3,FALSE),0)</f>
        <v>0</v>
      </c>
      <c r="AD796" s="11">
        <f>IFERROR(VLOOKUP(AE796,[3]Sheet2!$M:$O,2,FALSE),0)</f>
        <v>0</v>
      </c>
      <c r="AE796" s="10" t="str">
        <f t="shared" si="38"/>
        <v>74/75USLB</v>
      </c>
      <c r="AF796" s="13">
        <f t="shared" si="37"/>
        <v>3.2191780821917808E-2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932</v>
      </c>
      <c r="AA797" s="11">
        <f t="shared" si="36"/>
        <v>21.7</v>
      </c>
      <c r="AB797" s="5">
        <f>IFERROR(VLOOKUP(C797,[2]Sheet1!$B:$F,5,FALSE),0)</f>
        <v>17724594.09</v>
      </c>
      <c r="AC797" s="11">
        <f>IFERROR(VLOOKUP(AE797,[3]Sheet2!$M:$O,3,FALSE),0)</f>
        <v>0</v>
      </c>
      <c r="AD797" s="11">
        <f>IFERROR(VLOOKUP(AE797,[3]Sheet2!$M:$O,2,FALSE),0)</f>
        <v>0</v>
      </c>
      <c r="AE797" s="10" t="str">
        <f t="shared" si="38"/>
        <v>74/75CBBL</v>
      </c>
      <c r="AF797" s="13">
        <f t="shared" si="37"/>
        <v>4.6137339055793994E-2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800</v>
      </c>
      <c r="AA798" s="11">
        <f t="shared" si="36"/>
        <v>25</v>
      </c>
      <c r="AB798" s="5">
        <f>IFERROR(VLOOKUP(C798,[2]Sheet1!$B:$F,5,FALSE),0)</f>
        <v>10070060.07</v>
      </c>
      <c r="AC798" s="11">
        <f>IFERROR(VLOOKUP(AE798,[3]Sheet2!$M:$O,3,FALSE),0)</f>
        <v>0</v>
      </c>
      <c r="AD798" s="11">
        <f>IFERROR(VLOOKUP(AE798,[3]Sheet2!$M:$O,2,FALSE),0)</f>
        <v>0</v>
      </c>
      <c r="AE798" s="10" t="str">
        <f t="shared" si="38"/>
        <v>74/75DDBL</v>
      </c>
      <c r="AF798" s="13">
        <f t="shared" si="37"/>
        <v>0.04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770.1</v>
      </c>
      <c r="AA799" s="11">
        <f t="shared" si="36"/>
        <v>36.700000000000003</v>
      </c>
      <c r="AB799" s="5">
        <f>IFERROR(VLOOKUP(C799,[2]Sheet1!$B:$F,5,FALSE),0)</f>
        <v>6589869.3700000001</v>
      </c>
      <c r="AC799" s="11">
        <f>IFERROR(VLOOKUP(AE799,[3]Sheet2!$M:$O,3,FALSE),0)</f>
        <v>0</v>
      </c>
      <c r="AD799" s="11">
        <f>IFERROR(VLOOKUP(AE799,[3]Sheet2!$M:$O,2,FALSE),0)</f>
        <v>0</v>
      </c>
      <c r="AE799" s="10" t="str">
        <f t="shared" si="38"/>
        <v>74/75FMDBL</v>
      </c>
      <c r="AF799" s="13">
        <f t="shared" si="37"/>
        <v>2.7269185820023373E-2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1119</v>
      </c>
      <c r="AA800" s="11">
        <f t="shared" si="36"/>
        <v>86.1</v>
      </c>
      <c r="AB800" s="5">
        <f>IFERROR(VLOOKUP(C800,[2]Sheet1!$B:$F,5,FALSE),0)</f>
        <v>1426923.0499999998</v>
      </c>
      <c r="AC800" s="11">
        <f>IFERROR(VLOOKUP(AE800,[3]Sheet2!$M:$O,3,FALSE),0)</f>
        <v>0</v>
      </c>
      <c r="AD800" s="11">
        <f>IFERROR(VLOOKUP(AE800,[3]Sheet2!$M:$O,2,FALSE),0)</f>
        <v>0</v>
      </c>
      <c r="AE800" s="10" t="str">
        <f t="shared" si="38"/>
        <v>74/75KMCDB</v>
      </c>
      <c r="AF800" s="13">
        <f t="shared" si="37"/>
        <v>1.161751563896336E-2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36"/>
        <v>0</v>
      </c>
      <c r="AB801" s="5">
        <f>IFERROR(VLOOKUP(C801,[2]Sheet1!$B:$F,5,FALSE),0)</f>
        <v>0</v>
      </c>
      <c r="AC801" s="11">
        <f>IFERROR(VLOOKUP(AE801,[3]Sheet2!$M:$O,3,FALSE),0)</f>
        <v>0</v>
      </c>
      <c r="AD801" s="11">
        <f>IFERROR(VLOOKUP(AE801,[3]Sheet2!$M:$O,2,FALSE),0)</f>
        <v>0</v>
      </c>
      <c r="AE801" s="10" t="str">
        <f t="shared" si="38"/>
        <v>74/75NLBBL</v>
      </c>
      <c r="AF801" s="13">
        <f t="shared" si="37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36"/>
        <v>0</v>
      </c>
      <c r="AB802" s="5">
        <f>IFERROR(VLOOKUP(C802,[2]Sheet1!$B:$F,5,FALSE),0)</f>
        <v>0</v>
      </c>
      <c r="AC802" s="11">
        <f>IFERROR(VLOOKUP(AE802,[3]Sheet2!$M:$O,3,FALSE),0)</f>
        <v>0</v>
      </c>
      <c r="AD802" s="11">
        <f>IFERROR(VLOOKUP(AE802,[3]Sheet2!$M:$O,2,FALSE),0)</f>
        <v>0</v>
      </c>
      <c r="AE802" s="10" t="str">
        <f t="shared" si="38"/>
        <v>74/75NNLB</v>
      </c>
      <c r="AF802" s="13">
        <f t="shared" si="37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705.4</v>
      </c>
      <c r="AA803" s="11">
        <f t="shared" si="36"/>
        <v>13.1</v>
      </c>
      <c r="AB803" s="5">
        <f>IFERROR(VLOOKUP(C803,[2]Sheet1!$B:$F,5,FALSE),0)</f>
        <v>13439150.129999999</v>
      </c>
      <c r="AC803" s="11">
        <f>IFERROR(VLOOKUP(AE803,[3]Sheet2!$M:$O,3,FALSE),0)</f>
        <v>0</v>
      </c>
      <c r="AD803" s="11">
        <f>IFERROR(VLOOKUP(AE803,[3]Sheet2!$M:$O,2,FALSE),0)</f>
        <v>0</v>
      </c>
      <c r="AE803" s="10" t="str">
        <f t="shared" si="38"/>
        <v>74/75NUBL</v>
      </c>
      <c r="AF803" s="13">
        <f t="shared" si="37"/>
        <v>7.6552310745676214E-2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36"/>
        <v>0</v>
      </c>
      <c r="AB804" s="5">
        <f>IFERROR(VLOOKUP(C804,[2]Sheet1!$B:$F,5,FALSE),0)</f>
        <v>0</v>
      </c>
      <c r="AC804" s="11">
        <f>IFERROR(VLOOKUP(AE804,[3]Sheet2!$M:$O,3,FALSE),0)</f>
        <v>0</v>
      </c>
      <c r="AD804" s="11">
        <f>IFERROR(VLOOKUP(AE804,[3]Sheet2!$M:$O,2,FALSE),0)</f>
        <v>0</v>
      </c>
      <c r="AE804" s="10" t="str">
        <f t="shared" si="38"/>
        <v>74/75RMDC</v>
      </c>
      <c r="AF804" s="13">
        <f t="shared" si="37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776</v>
      </c>
      <c r="AA805" s="11">
        <f t="shared" si="36"/>
        <v>14.1</v>
      </c>
      <c r="AB805" s="5">
        <f>IFERROR(VLOOKUP(C805,[2]Sheet1!$B:$F,5,FALSE),0)</f>
        <v>14781510.299999999</v>
      </c>
      <c r="AC805" s="11">
        <f>IFERROR(VLOOKUP(AE805,[3]Sheet2!$M:$O,3,FALSE),0)</f>
        <v>0</v>
      </c>
      <c r="AD805" s="11">
        <f>IFERROR(VLOOKUP(AE805,[3]Sheet2!$M:$O,2,FALSE),0)</f>
        <v>0</v>
      </c>
      <c r="AE805" s="10" t="str">
        <f t="shared" si="38"/>
        <v>74/75SKBBL</v>
      </c>
      <c r="AF805" s="13">
        <f t="shared" si="37"/>
        <v>7.0876288659793812E-2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946</v>
      </c>
      <c r="AA806" s="11">
        <f t="shared" si="36"/>
        <v>33.799999999999997</v>
      </c>
      <c r="AB806" s="5">
        <f>IFERROR(VLOOKUP(C806,[2]Sheet1!$B:$F,5,FALSE),0)</f>
        <v>3841229.56</v>
      </c>
      <c r="AC806" s="11">
        <f>IFERROR(VLOOKUP(AE806,[3]Sheet2!$M:$O,3,FALSE),0)</f>
        <v>0</v>
      </c>
      <c r="AD806" s="11">
        <f>IFERROR(VLOOKUP(AE806,[3]Sheet2!$M:$O,2,FALSE),0)</f>
        <v>0</v>
      </c>
      <c r="AE806" s="10" t="str">
        <f t="shared" si="38"/>
        <v>74/75SLBBL</v>
      </c>
      <c r="AF806" s="13">
        <f t="shared" si="37"/>
        <v>2.9598308668076109E-2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36"/>
        <v>0</v>
      </c>
      <c r="AB807" s="5">
        <f>IFERROR(VLOOKUP(C807,[2]Sheet1!$B:$F,5,FALSE),0)</f>
        <v>0</v>
      </c>
      <c r="AC807" s="11">
        <f>IFERROR(VLOOKUP(AE807,[3]Sheet2!$M:$O,3,FALSE),0)</f>
        <v>0</v>
      </c>
      <c r="AD807" s="11">
        <f>IFERROR(VLOOKUP(AE807,[3]Sheet2!$M:$O,2,FALSE),0)</f>
        <v>0</v>
      </c>
      <c r="AE807" s="10" t="str">
        <f t="shared" si="38"/>
        <v>74/75SMFDB</v>
      </c>
      <c r="AF807" s="13">
        <f t="shared" si="37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737</v>
      </c>
      <c r="AA808" s="11">
        <f t="shared" si="36"/>
        <v>11.3</v>
      </c>
      <c r="AB808" s="5">
        <f>IFERROR(VLOOKUP(C808,[2]Sheet1!$B:$F,5,FALSE),0)</f>
        <v>5250000</v>
      </c>
      <c r="AC808" s="11">
        <f>IFERROR(VLOOKUP(AE808,[3]Sheet2!$M:$O,3,FALSE),0)</f>
        <v>0</v>
      </c>
      <c r="AD808" s="11">
        <f>IFERROR(VLOOKUP(AE808,[3]Sheet2!$M:$O,2,FALSE),0)</f>
        <v>0</v>
      </c>
      <c r="AE808" s="10" t="str">
        <f t="shared" si="38"/>
        <v>74/75SWBBL</v>
      </c>
      <c r="AF808" s="13">
        <f t="shared" si="37"/>
        <v>8.819538670284939E-2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1327</v>
      </c>
      <c r="AA809" s="11">
        <f t="shared" si="36"/>
        <v>88.5</v>
      </c>
      <c r="AB809" s="5">
        <f>IFERROR(VLOOKUP(C809,[2]Sheet1!$B:$F,5,FALSE),0)</f>
        <v>1023374.4</v>
      </c>
      <c r="AC809" s="11">
        <f>IFERROR(VLOOKUP(AE809,[3]Sheet2!$M:$O,3,FALSE),0)</f>
        <v>0</v>
      </c>
      <c r="AD809" s="11">
        <f>IFERROR(VLOOKUP(AE809,[3]Sheet2!$M:$O,2,FALSE),0)</f>
        <v>0</v>
      </c>
      <c r="AE809" s="10" t="str">
        <f t="shared" si="38"/>
        <v>74/75MLBBL</v>
      </c>
      <c r="AF809" s="13">
        <f t="shared" si="37"/>
        <v>1.1303692539562924E-2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36"/>
        <v>0</v>
      </c>
      <c r="AB810" s="5">
        <f>IFERROR(VLOOKUP(C810,[2]Sheet1!$B:$F,5,FALSE),0)</f>
        <v>0</v>
      </c>
      <c r="AC810" s="11">
        <f>IFERROR(VLOOKUP(AE810,[3]Sheet2!$M:$O,3,FALSE),0)</f>
        <v>0</v>
      </c>
      <c r="AD810" s="11">
        <f>IFERROR(VLOOKUP(AE810,[3]Sheet2!$M:$O,2,FALSE),0)</f>
        <v>0</v>
      </c>
      <c r="AE810" s="10" t="str">
        <f t="shared" si="38"/>
        <v>74/75NBBL</v>
      </c>
      <c r="AF810" s="13">
        <f t="shared" si="37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960</v>
      </c>
      <c r="AA811" s="11">
        <f t="shared" si="36"/>
        <v>25.9</v>
      </c>
      <c r="AB811" s="5">
        <f>IFERROR(VLOOKUP(C811,[2]Sheet1!$B:$F,5,FALSE),0)</f>
        <v>1324986.3</v>
      </c>
      <c r="AC811" s="11">
        <f>IFERROR(VLOOKUP(AE811,[3]Sheet2!$M:$O,3,FALSE),0)</f>
        <v>0</v>
      </c>
      <c r="AD811" s="11">
        <f>IFERROR(VLOOKUP(AE811,[3]Sheet2!$M:$O,2,FALSE),0)</f>
        <v>0</v>
      </c>
      <c r="AE811" s="10" t="str">
        <f t="shared" si="38"/>
        <v>74/75LLBS</v>
      </c>
      <c r="AF811" s="13">
        <f t="shared" si="37"/>
        <v>3.8541666666666669E-2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36"/>
        <v>0</v>
      </c>
      <c r="AB812" s="5">
        <f>IFERROR(VLOOKUP(C812,[2]Sheet1!$B:$F,5,FALSE),0)</f>
        <v>0</v>
      </c>
      <c r="AC812" s="11">
        <f>IFERROR(VLOOKUP(AE812,[3]Sheet2!$M:$O,3,FALSE),0)</f>
        <v>0</v>
      </c>
      <c r="AD812" s="11">
        <f>IFERROR(VLOOKUP(AE812,[3]Sheet2!$M:$O,2,FALSE),0)</f>
        <v>0</v>
      </c>
      <c r="AE812" s="10" t="str">
        <f t="shared" si="38"/>
        <v>74/75MMFDB</v>
      </c>
      <c r="AF812" s="13">
        <f t="shared" si="37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36"/>
        <v>0</v>
      </c>
      <c r="AB813" s="5">
        <f>IFERROR(VLOOKUP(C813,[2]Sheet1!$B:$F,5,FALSE),0)</f>
        <v>0</v>
      </c>
      <c r="AC813" s="11">
        <f>IFERROR(VLOOKUP(AE813,[3]Sheet2!$M:$O,3,FALSE),0)</f>
        <v>0</v>
      </c>
      <c r="AD813" s="11">
        <f>IFERROR(VLOOKUP(AE813,[3]Sheet2!$M:$O,2,FALSE),0)</f>
        <v>0</v>
      </c>
      <c r="AE813" s="10" t="str">
        <f t="shared" si="38"/>
        <v>74/75MSMBS</v>
      </c>
      <c r="AF813" s="13">
        <f t="shared" si="37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1178</v>
      </c>
      <c r="AA814" s="11">
        <f t="shared" si="36"/>
        <v>23.6</v>
      </c>
      <c r="AB814" s="5">
        <f>IFERROR(VLOOKUP(C814,[2]Sheet1!$B:$F,5,FALSE),0)</f>
        <v>765413.55</v>
      </c>
      <c r="AC814" s="11">
        <f>IFERROR(VLOOKUP(AE814,[3]Sheet2!$M:$O,3,FALSE),0)</f>
        <v>0</v>
      </c>
      <c r="AD814" s="11">
        <f>IFERROR(VLOOKUP(AE814,[3]Sheet2!$M:$O,2,FALSE),0)</f>
        <v>0</v>
      </c>
      <c r="AE814" s="10" t="str">
        <f t="shared" si="38"/>
        <v>74/75JSLBB</v>
      </c>
      <c r="AF814" s="13">
        <f t="shared" si="37"/>
        <v>4.2444821731748725E-2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36"/>
        <v>0</v>
      </c>
      <c r="AB815" s="5">
        <f>IFERROR(VLOOKUP(C815,[2]Sheet1!$B:$F,5,FALSE),0)</f>
        <v>0</v>
      </c>
      <c r="AC815" s="11">
        <f>IFERROR(VLOOKUP(AE815,[3]Sheet2!$M:$O,3,FALSE),0)</f>
        <v>0</v>
      </c>
      <c r="AD815" s="11">
        <f>IFERROR(VLOOKUP(AE815,[3]Sheet2!$M:$O,2,FALSE),0)</f>
        <v>0</v>
      </c>
      <c r="AE815" s="10" t="str">
        <f t="shared" si="38"/>
        <v>74/75KMFL</v>
      </c>
      <c r="AF815" s="13">
        <f t="shared" si="37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36"/>
        <v>0</v>
      </c>
      <c r="AB816" s="5">
        <f>IFERROR(VLOOKUP(C816,[2]Sheet1!$B:$F,5,FALSE),0)</f>
        <v>0</v>
      </c>
      <c r="AC816" s="11">
        <f>IFERROR(VLOOKUP(AE816,[3]Sheet2!$M:$O,3,FALSE),0)</f>
        <v>0</v>
      </c>
      <c r="AD816" s="11">
        <f>IFERROR(VLOOKUP(AE816,[3]Sheet2!$M:$O,2,FALSE),0)</f>
        <v>0</v>
      </c>
      <c r="AE816" s="10" t="str">
        <f t="shared" si="38"/>
        <v>74/75WOMI</v>
      </c>
      <c r="AF816" s="13">
        <f t="shared" si="37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757</v>
      </c>
      <c r="AA817" s="11">
        <f t="shared" si="36"/>
        <v>54.1</v>
      </c>
      <c r="AB817" s="5">
        <f>IFERROR(VLOOKUP(C817,[2]Sheet1!$B:$F,5,FALSE),0)</f>
        <v>1937105.04</v>
      </c>
      <c r="AC817" s="11">
        <f>IFERROR(VLOOKUP(AE817,[3]Sheet2!$M:$O,3,FALSE),0)</f>
        <v>0</v>
      </c>
      <c r="AD817" s="11">
        <f>IFERROR(VLOOKUP(AE817,[3]Sheet2!$M:$O,2,FALSE),0)</f>
        <v>0</v>
      </c>
      <c r="AE817" s="10" t="str">
        <f t="shared" si="38"/>
        <v>74/75VLBS</v>
      </c>
      <c r="AF817" s="13">
        <f t="shared" si="37"/>
        <v>1.8494055482166448E-2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643</v>
      </c>
      <c r="AA818" s="11">
        <f t="shared" si="36"/>
        <v>91.9</v>
      </c>
      <c r="AB818" s="5">
        <f>IFERROR(VLOOKUP(C818,[2]Sheet1!$B:$F,5,FALSE),0)</f>
        <v>5066915.5599999996</v>
      </c>
      <c r="AC818" s="11">
        <f>IFERROR(VLOOKUP(AE818,[3]Sheet2!$M:$O,3,FALSE),0)</f>
        <v>0</v>
      </c>
      <c r="AD818" s="11">
        <f>IFERROR(VLOOKUP(AE818,[3]Sheet2!$M:$O,2,FALSE),0)</f>
        <v>0</v>
      </c>
      <c r="AE818" s="10" t="str">
        <f t="shared" si="38"/>
        <v>74/75RSDC</v>
      </c>
      <c r="AF818" s="13">
        <f t="shared" si="37"/>
        <v>1.088646967340591E-2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694</v>
      </c>
      <c r="AA819" s="11">
        <f t="shared" si="36"/>
        <v>26.7</v>
      </c>
      <c r="AB819" s="5">
        <f>IFERROR(VLOOKUP(C819,[2]Sheet1!$B:$F,5,FALSE),0)</f>
        <v>2885796.8000000003</v>
      </c>
      <c r="AC819" s="11">
        <f>IFERROR(VLOOKUP(AE819,[3]Sheet2!$M:$O,3,FALSE),0)</f>
        <v>0</v>
      </c>
      <c r="AD819" s="11">
        <f>IFERROR(VLOOKUP(AE819,[3]Sheet2!$M:$O,2,FALSE),0)</f>
        <v>0</v>
      </c>
      <c r="AE819" s="10" t="str">
        <f t="shared" si="38"/>
        <v>74/75NMBMF</v>
      </c>
      <c r="AF819" s="13">
        <f t="shared" si="37"/>
        <v>3.7463976945244955E-2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745.6</v>
      </c>
      <c r="AA820" s="11">
        <f t="shared" si="36"/>
        <v>31.1</v>
      </c>
      <c r="AB820" s="5">
        <f>IFERROR(VLOOKUP(C820,[2]Sheet1!$B:$F,5,FALSE),0)</f>
        <v>5817900</v>
      </c>
      <c r="AC820" s="11">
        <f>IFERROR(VLOOKUP(AE820,[3]Sheet2!$M:$O,3,FALSE),0)</f>
        <v>0</v>
      </c>
      <c r="AD820" s="11">
        <f>IFERROR(VLOOKUP(AE820,[3]Sheet2!$M:$O,2,FALSE),0)</f>
        <v>0</v>
      </c>
      <c r="AE820" s="10" t="str">
        <f t="shared" si="38"/>
        <v>74/75MERO</v>
      </c>
      <c r="AF820" s="13">
        <f t="shared" si="37"/>
        <v>3.2188841201716736E-2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820</v>
      </c>
      <c r="AA821" s="11">
        <f t="shared" si="36"/>
        <v>14.9</v>
      </c>
      <c r="AB821" s="5">
        <f>IFERROR(VLOOKUP(C821,[2]Sheet1!$B:$F,5,FALSE),0)</f>
        <v>1457280</v>
      </c>
      <c r="AC821" s="11">
        <f>IFERROR(VLOOKUP(AE821,[3]Sheet2!$M:$O,3,FALSE),0)</f>
        <v>0</v>
      </c>
      <c r="AD821" s="11">
        <f>IFERROR(VLOOKUP(AE821,[3]Sheet2!$M:$O,2,FALSE),0)</f>
        <v>0</v>
      </c>
      <c r="AE821" s="10" t="str">
        <f t="shared" si="38"/>
        <v>74/75NADEP</v>
      </c>
      <c r="AF821" s="13">
        <f t="shared" si="37"/>
        <v>6.7073170731707321E-2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1199.9000000000001</v>
      </c>
      <c r="AA822" s="11">
        <f t="shared" si="36"/>
        <v>-150</v>
      </c>
      <c r="AB822" s="5">
        <f>IFERROR(VLOOKUP(C822,[2]Sheet1!$B:$F,5,FALSE),0)</f>
        <v>2648862.81</v>
      </c>
      <c r="AC822" s="11">
        <f>IFERROR(VLOOKUP(AE822,[3]Sheet2!$M:$O,3,FALSE),0)</f>
        <v>0</v>
      </c>
      <c r="AD822" s="11">
        <f>IFERROR(VLOOKUP(AE822,[3]Sheet2!$M:$O,2,FALSE),0)</f>
        <v>0</v>
      </c>
      <c r="AE822" s="10" t="str">
        <f t="shared" si="38"/>
        <v>74/75ALBSL</v>
      </c>
      <c r="AF822" s="13">
        <f t="shared" si="37"/>
        <v>-6.6672222685223766E-3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1310</v>
      </c>
      <c r="AA823" s="11">
        <f t="shared" si="36"/>
        <v>20.2</v>
      </c>
      <c r="AB823" s="5">
        <f>IFERROR(VLOOKUP(C823,[2]Sheet1!$B:$F,5,FALSE),0)</f>
        <v>3462181.58</v>
      </c>
      <c r="AC823" s="11">
        <f>IFERROR(VLOOKUP(AE823,[3]Sheet2!$M:$O,3,FALSE),0)</f>
        <v>0</v>
      </c>
      <c r="AD823" s="11">
        <f>IFERROR(VLOOKUP(AE823,[3]Sheet2!$M:$O,2,FALSE),0)</f>
        <v>0</v>
      </c>
      <c r="AE823" s="10" t="str">
        <f t="shared" si="38"/>
        <v>74/75NMFBS</v>
      </c>
      <c r="AF823" s="13">
        <f t="shared" si="37"/>
        <v>4.9618320610687022E-2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36"/>
        <v>0</v>
      </c>
      <c r="AB824" s="5">
        <f>IFERROR(VLOOKUP(C824,[2]Sheet1!$B:$F,5,FALSE),0)</f>
        <v>0</v>
      </c>
      <c r="AC824" s="11">
        <f>IFERROR(VLOOKUP(AE824,[3]Sheet2!$M:$O,3,FALSE),0)</f>
        <v>0</v>
      </c>
      <c r="AD824" s="11">
        <f>IFERROR(VLOOKUP(AE824,[3]Sheet2!$M:$O,2,FALSE),0)</f>
        <v>0</v>
      </c>
      <c r="AE824" s="10" t="str">
        <f t="shared" si="38"/>
        <v>74/75SLBS</v>
      </c>
      <c r="AF824" s="13">
        <f t="shared" si="37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36"/>
        <v>0</v>
      </c>
      <c r="AB825" s="5">
        <f>IFERROR(VLOOKUP(C825,[2]Sheet1!$B:$F,5,FALSE),0)</f>
        <v>0</v>
      </c>
      <c r="AC825" s="11">
        <f>IFERROR(VLOOKUP(AE825,[3]Sheet2!$M:$O,3,FALSE),0)</f>
        <v>0</v>
      </c>
      <c r="AD825" s="11">
        <f>IFERROR(VLOOKUP(AE825,[3]Sheet2!$M:$O,2,FALSE),0)</f>
        <v>0</v>
      </c>
      <c r="AE825" s="10" t="str">
        <f t="shared" si="38"/>
        <v>74/75CLBSL</v>
      </c>
      <c r="AF825" s="13">
        <f t="shared" si="37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971.9</v>
      </c>
      <c r="AA826" s="11">
        <f t="shared" si="36"/>
        <v>243</v>
      </c>
      <c r="AB826" s="5">
        <f>IFERROR(VLOOKUP(C826,[2]Sheet1!$B:$F,5,FALSE),0)</f>
        <v>1641493.9200000002</v>
      </c>
      <c r="AC826" s="11">
        <f>IFERROR(VLOOKUP(AE826,[3]Sheet2!$M:$O,3,FALSE),0)</f>
        <v>0</v>
      </c>
      <c r="AD826" s="11">
        <f>IFERROR(VLOOKUP(AE826,[3]Sheet2!$M:$O,2,FALSE),0)</f>
        <v>0</v>
      </c>
      <c r="AE826" s="10" t="str">
        <f t="shared" si="38"/>
        <v>74/75ILBS</v>
      </c>
      <c r="AF826" s="13">
        <f t="shared" si="37"/>
        <v>4.1156497582055772E-3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1084.0999999999999</v>
      </c>
      <c r="AA827" s="11">
        <f t="shared" si="36"/>
        <v>11.2</v>
      </c>
      <c r="AB827" s="5">
        <f>IFERROR(VLOOKUP(C827,[2]Sheet1!$B:$F,5,FALSE),0)</f>
        <v>3587861.1</v>
      </c>
      <c r="AC827" s="11">
        <f>IFERROR(VLOOKUP(AE827,[3]Sheet2!$M:$O,3,FALSE),0)</f>
        <v>0</v>
      </c>
      <c r="AD827" s="11">
        <f>IFERROR(VLOOKUP(AE827,[3]Sheet2!$M:$O,2,FALSE),0)</f>
        <v>0</v>
      </c>
      <c r="AE827" s="10" t="str">
        <f t="shared" si="38"/>
        <v>74/75FOWAD</v>
      </c>
      <c r="AF827" s="13">
        <f t="shared" si="37"/>
        <v>8.9475140669679931E-2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803</v>
      </c>
      <c r="AA828" s="11">
        <f t="shared" si="36"/>
        <v>38.200000000000003</v>
      </c>
      <c r="AB828" s="5">
        <f>IFERROR(VLOOKUP(C828,[2]Sheet1!$B:$F,5,FALSE),0)</f>
        <v>1887154.8</v>
      </c>
      <c r="AC828" s="11">
        <f>IFERROR(VLOOKUP(AE828,[3]Sheet2!$M:$O,3,FALSE),0)</f>
        <v>0</v>
      </c>
      <c r="AD828" s="11">
        <f>IFERROR(VLOOKUP(AE828,[3]Sheet2!$M:$O,2,FALSE),0)</f>
        <v>0</v>
      </c>
      <c r="AE828" s="10" t="str">
        <f t="shared" si="38"/>
        <v>74/75SMATA</v>
      </c>
      <c r="AF828" s="13">
        <f t="shared" si="37"/>
        <v>2.6151930261519303E-2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36"/>
        <v>0</v>
      </c>
      <c r="AB829" s="5">
        <f>IFERROR(VLOOKUP(C829,[2]Sheet1!$B:$F,5,FALSE),0)</f>
        <v>0</v>
      </c>
      <c r="AC829" s="11">
        <f>IFERROR(VLOOKUP(AE829,[3]Sheet2!$M:$O,3,FALSE),0)</f>
        <v>0</v>
      </c>
      <c r="AD829" s="11">
        <f>IFERROR(VLOOKUP(AE829,[3]Sheet2!$M:$O,2,FALSE),0)</f>
        <v>0</v>
      </c>
      <c r="AE829" s="10" t="str">
        <f t="shared" si="38"/>
        <v>74/75SDESI</v>
      </c>
      <c r="AF829" s="13">
        <f t="shared" si="37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1272</v>
      </c>
      <c r="AA830" s="11">
        <f t="shared" si="36"/>
        <v>21.6</v>
      </c>
      <c r="AB830" s="5">
        <f>IFERROR(VLOOKUP(C830,[2]Sheet1!$B:$F,5,FALSE),0)</f>
        <v>1162484.7</v>
      </c>
      <c r="AC830" s="11">
        <f>IFERROR(VLOOKUP(AE830,[3]Sheet2!$M:$O,3,FALSE),0)</f>
        <v>0</v>
      </c>
      <c r="AD830" s="11">
        <f>IFERROR(VLOOKUP(AE830,[3]Sheet2!$M:$O,2,FALSE),0)</f>
        <v>0</v>
      </c>
      <c r="AE830" s="10" t="str">
        <f t="shared" si="38"/>
        <v>74/75MSLB</v>
      </c>
      <c r="AF830" s="13">
        <f t="shared" si="37"/>
        <v>4.6383647798742135E-2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1170</v>
      </c>
      <c r="AA831" s="11">
        <f t="shared" si="36"/>
        <v>73.099999999999994</v>
      </c>
      <c r="AB831" s="5">
        <f>IFERROR(VLOOKUP(C831,[2]Sheet1!$B:$F,5,FALSE),0)</f>
        <v>1856700</v>
      </c>
      <c r="AC831" s="11">
        <f>IFERROR(VLOOKUP(AE831,[3]Sheet2!$M:$O,3,FALSE),0)</f>
        <v>0</v>
      </c>
      <c r="AD831" s="11">
        <f>IFERROR(VLOOKUP(AE831,[3]Sheet2!$M:$O,2,FALSE),0)</f>
        <v>0</v>
      </c>
      <c r="AE831" s="10" t="str">
        <f t="shared" si="38"/>
        <v>74/75GILB</v>
      </c>
      <c r="AF831" s="13">
        <f t="shared" si="37"/>
        <v>1.3675213675213675E-2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1745</v>
      </c>
      <c r="AA832" s="11">
        <f t="shared" si="36"/>
        <v>436.3</v>
      </c>
      <c r="AB832" s="5">
        <f>IFERROR(VLOOKUP(C832,[2]Sheet1!$B:$F,5,FALSE),0)</f>
        <v>402226.8</v>
      </c>
      <c r="AC832" s="11">
        <f>IFERROR(VLOOKUP(AE832,[3]Sheet2!$M:$O,3,FALSE),0)</f>
        <v>0</v>
      </c>
      <c r="AD832" s="11">
        <f>IFERROR(VLOOKUP(AE832,[3]Sheet2!$M:$O,2,FALSE),0)</f>
        <v>0</v>
      </c>
      <c r="AE832" s="10" t="str">
        <f t="shared" si="38"/>
        <v>74/75SMB</v>
      </c>
      <c r="AF832" s="13">
        <f t="shared" si="37"/>
        <v>2.2922636103151861E-3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36"/>
        <v>0</v>
      </c>
      <c r="AB833" s="5">
        <f>IFERROR(VLOOKUP(C833,[2]Sheet1!$B:$F,5,FALSE),0)</f>
        <v>0</v>
      </c>
      <c r="AC833" s="11">
        <f>IFERROR(VLOOKUP(AE833,[3]Sheet2!$M:$O,3,FALSE),0)</f>
        <v>0</v>
      </c>
      <c r="AD833" s="11">
        <f>IFERROR(VLOOKUP(AE833,[3]Sheet2!$M:$O,2,FALSE),0)</f>
        <v>0</v>
      </c>
      <c r="AE833" s="10" t="str">
        <f t="shared" si="38"/>
        <v>74/75AMFI</v>
      </c>
      <c r="AF833" s="13">
        <f t="shared" si="37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787</v>
      </c>
      <c r="AA834" s="11">
        <f t="shared" si="36"/>
        <v>26.2</v>
      </c>
      <c r="AB834" s="5">
        <f>IFERROR(VLOOKUP(C834,[2]Sheet1!$B:$F,5,FALSE),0)</f>
        <v>2714445</v>
      </c>
      <c r="AC834" s="11">
        <f>IFERROR(VLOOKUP(AE834,[3]Sheet2!$M:$O,3,FALSE),0)</f>
        <v>0</v>
      </c>
      <c r="AD834" s="11">
        <f>IFERROR(VLOOKUP(AE834,[3]Sheet2!$M:$O,2,FALSE),0)</f>
        <v>0</v>
      </c>
      <c r="AE834" s="10" t="str">
        <f t="shared" si="38"/>
        <v>74/75GBLBS</v>
      </c>
      <c r="AF834" s="13">
        <f t="shared" si="37"/>
        <v>3.8119440914866583E-2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39">ROUND(IFERROR(Z835/M835,0),1)</f>
        <v>0</v>
      </c>
      <c r="AB835" s="5">
        <f>IFERROR(VLOOKUP(C835,[2]Sheet1!$B:$F,5,FALSE),0)</f>
        <v>0</v>
      </c>
      <c r="AC835" s="11">
        <f>IFERROR(VLOOKUP(AE835,[3]Sheet2!$M:$O,3,FALSE),0)</f>
        <v>0</v>
      </c>
      <c r="AD835" s="11">
        <f>IFERROR(VLOOKUP(AE835,[3]Sheet2!$M:$O,2,FALSE),0)</f>
        <v>0</v>
      </c>
      <c r="AE835" s="10" t="str">
        <f t="shared" si="38"/>
        <v>74/75NSEWA</v>
      </c>
      <c r="AF835" s="13">
        <f t="shared" ref="AF835:AF898" si="40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1292</v>
      </c>
      <c r="AA836" s="11">
        <f t="shared" si="39"/>
        <v>86.1</v>
      </c>
      <c r="AB836" s="5">
        <f>IFERROR(VLOOKUP(C836,[2]Sheet1!$B:$F,5,FALSE),0)</f>
        <v>512415</v>
      </c>
      <c r="AC836" s="11">
        <f>IFERROR(VLOOKUP(AE836,[3]Sheet2!$M:$O,3,FALSE),0)</f>
        <v>0</v>
      </c>
      <c r="AD836" s="11">
        <f>IFERROR(VLOOKUP(AE836,[3]Sheet2!$M:$O,2,FALSE),0)</f>
        <v>0</v>
      </c>
      <c r="AE836" s="10" t="str">
        <f t="shared" ref="AE836:AE899" si="41">B836&amp;C836</f>
        <v>74/75SLBSL</v>
      </c>
      <c r="AF836" s="13">
        <f t="shared" si="40"/>
        <v>1.1609907120743035E-2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39"/>
        <v>0</v>
      </c>
      <c r="AB837" s="5">
        <f>IFERROR(VLOOKUP(C837,[2]Sheet1!$B:$F,5,FALSE),0)</f>
        <v>0</v>
      </c>
      <c r="AC837" s="11">
        <f>IFERROR(VLOOKUP(AE837,[3]Sheet2!$M:$O,3,FALSE),0)</f>
        <v>0</v>
      </c>
      <c r="AD837" s="11">
        <f>IFERROR(VLOOKUP(AE837,[3]Sheet2!$M:$O,2,FALSE),0)</f>
        <v>0</v>
      </c>
      <c r="AE837" s="10" t="str">
        <f t="shared" si="41"/>
        <v>74/75CHLBS</v>
      </c>
      <c r="AF837" s="13">
        <f t="shared" si="40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1460</v>
      </c>
      <c r="AA838" s="11">
        <f t="shared" si="39"/>
        <v>24.3</v>
      </c>
      <c r="AB838" s="5">
        <f>IFERROR(VLOOKUP(C838,[2]Sheet1!$B:$F,5,FALSE),0)</f>
        <v>938089.66</v>
      </c>
      <c r="AC838" s="11">
        <f>IFERROR(VLOOKUP(AE838,[3]Sheet2!$M:$O,3,FALSE),0)</f>
        <v>0</v>
      </c>
      <c r="AD838" s="11">
        <f>IFERROR(VLOOKUP(AE838,[3]Sheet2!$M:$O,2,FALSE),0)</f>
        <v>0</v>
      </c>
      <c r="AE838" s="10" t="str">
        <f t="shared" si="41"/>
        <v>74/75USLB</v>
      </c>
      <c r="AF838" s="13">
        <f t="shared" si="40"/>
        <v>4.1095890410958902E-2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932</v>
      </c>
      <c r="AA839" s="11">
        <f t="shared" si="39"/>
        <v>19.399999999999999</v>
      </c>
      <c r="AB839" s="5">
        <f>IFERROR(VLOOKUP(C839,[2]Sheet1!$B:$F,5,FALSE),0)</f>
        <v>17724594.09</v>
      </c>
      <c r="AC839" s="11">
        <f>IFERROR(VLOOKUP(AE839,[3]Sheet2!$M:$O,3,FALSE),0)</f>
        <v>0</v>
      </c>
      <c r="AD839" s="11">
        <f>IFERROR(VLOOKUP(AE839,[3]Sheet2!$M:$O,2,FALSE),0)</f>
        <v>0</v>
      </c>
      <c r="AE839" s="10" t="str">
        <f t="shared" si="41"/>
        <v>74/75CBBL</v>
      </c>
      <c r="AF839" s="13">
        <f t="shared" si="40"/>
        <v>5.1502145922746781E-2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800</v>
      </c>
      <c r="AA840" s="11">
        <f t="shared" si="39"/>
        <v>23.5</v>
      </c>
      <c r="AB840" s="5">
        <f>IFERROR(VLOOKUP(C840,[2]Sheet1!$B:$F,5,FALSE),0)</f>
        <v>10070060.07</v>
      </c>
      <c r="AC840" s="11">
        <f>IFERROR(VLOOKUP(AE840,[3]Sheet2!$M:$O,3,FALSE),0)</f>
        <v>0</v>
      </c>
      <c r="AD840" s="11">
        <f>IFERROR(VLOOKUP(AE840,[3]Sheet2!$M:$O,2,FALSE),0)</f>
        <v>0</v>
      </c>
      <c r="AE840" s="10" t="str">
        <f t="shared" si="41"/>
        <v>74/75DDBL</v>
      </c>
      <c r="AF840" s="13">
        <f t="shared" si="40"/>
        <v>4.2500000000000003E-2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770.1</v>
      </c>
      <c r="AA841" s="11">
        <f t="shared" si="39"/>
        <v>45.3</v>
      </c>
      <c r="AB841" s="5">
        <f>IFERROR(VLOOKUP(C841,[2]Sheet1!$B:$F,5,FALSE),0)</f>
        <v>6589869.3700000001</v>
      </c>
      <c r="AC841" s="11">
        <f>IFERROR(VLOOKUP(AE841,[3]Sheet2!$M:$O,3,FALSE),0)</f>
        <v>0</v>
      </c>
      <c r="AD841" s="11">
        <f>IFERROR(VLOOKUP(AE841,[3]Sheet2!$M:$O,2,FALSE),0)</f>
        <v>0</v>
      </c>
      <c r="AE841" s="10" t="str">
        <f t="shared" si="41"/>
        <v>74/75FMDBL</v>
      </c>
      <c r="AF841" s="13">
        <f t="shared" si="40"/>
        <v>2.2075055187637967E-2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1119</v>
      </c>
      <c r="AA842" s="11">
        <f t="shared" si="39"/>
        <v>43</v>
      </c>
      <c r="AB842" s="5">
        <f>IFERROR(VLOOKUP(C842,[2]Sheet1!$B:$F,5,FALSE),0)</f>
        <v>1426923.0499999998</v>
      </c>
      <c r="AC842" s="11">
        <f>IFERROR(VLOOKUP(AE842,[3]Sheet2!$M:$O,3,FALSE),0)</f>
        <v>0</v>
      </c>
      <c r="AD842" s="11">
        <f>IFERROR(VLOOKUP(AE842,[3]Sheet2!$M:$O,2,FALSE),0)</f>
        <v>0</v>
      </c>
      <c r="AE842" s="10" t="str">
        <f t="shared" si="41"/>
        <v>74/75KMCDB</v>
      </c>
      <c r="AF842" s="13">
        <f t="shared" si="40"/>
        <v>2.323503127792672E-2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39"/>
        <v>0</v>
      </c>
      <c r="AB843" s="5">
        <f>IFERROR(VLOOKUP(C843,[2]Sheet1!$B:$F,5,FALSE),0)</f>
        <v>0</v>
      </c>
      <c r="AC843" s="11">
        <f>IFERROR(VLOOKUP(AE843,[3]Sheet2!$M:$O,3,FALSE),0)</f>
        <v>0</v>
      </c>
      <c r="AD843" s="11">
        <f>IFERROR(VLOOKUP(AE843,[3]Sheet2!$M:$O,2,FALSE),0)</f>
        <v>0</v>
      </c>
      <c r="AE843" s="10" t="str">
        <f t="shared" si="41"/>
        <v>74/75NLBBL</v>
      </c>
      <c r="AF843" s="13">
        <f t="shared" si="40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39"/>
        <v>0</v>
      </c>
      <c r="AB844" s="5">
        <f>IFERROR(VLOOKUP(C844,[2]Sheet1!$B:$F,5,FALSE),0)</f>
        <v>0</v>
      </c>
      <c r="AC844" s="11">
        <f>IFERROR(VLOOKUP(AE844,[3]Sheet2!$M:$O,3,FALSE),0)</f>
        <v>0</v>
      </c>
      <c r="AD844" s="11">
        <f>IFERROR(VLOOKUP(AE844,[3]Sheet2!$M:$O,2,FALSE),0)</f>
        <v>0</v>
      </c>
      <c r="AE844" s="10" t="str">
        <f t="shared" si="41"/>
        <v>74/75NNLB</v>
      </c>
      <c r="AF844" s="13">
        <f t="shared" si="40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705.4</v>
      </c>
      <c r="AA845" s="11">
        <f t="shared" si="39"/>
        <v>13.3</v>
      </c>
      <c r="AB845" s="5">
        <f>IFERROR(VLOOKUP(C845,[2]Sheet1!$B:$F,5,FALSE),0)</f>
        <v>13439150.129999999</v>
      </c>
      <c r="AC845" s="11">
        <f>IFERROR(VLOOKUP(AE845,[3]Sheet2!$M:$O,3,FALSE),0)</f>
        <v>0</v>
      </c>
      <c r="AD845" s="11">
        <f>IFERROR(VLOOKUP(AE845,[3]Sheet2!$M:$O,2,FALSE),0)</f>
        <v>0</v>
      </c>
      <c r="AE845" s="10" t="str">
        <f t="shared" si="41"/>
        <v>74/75NUBL</v>
      </c>
      <c r="AF845" s="13">
        <f t="shared" si="40"/>
        <v>7.5134675361497025E-2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39"/>
        <v>0</v>
      </c>
      <c r="AB846" s="5">
        <f>IFERROR(VLOOKUP(C846,[2]Sheet1!$B:$F,5,FALSE),0)</f>
        <v>0</v>
      </c>
      <c r="AC846" s="11">
        <f>IFERROR(VLOOKUP(AE846,[3]Sheet2!$M:$O,3,FALSE),0)</f>
        <v>0</v>
      </c>
      <c r="AD846" s="11">
        <f>IFERROR(VLOOKUP(AE846,[3]Sheet2!$M:$O,2,FALSE),0)</f>
        <v>0</v>
      </c>
      <c r="AE846" s="10" t="str">
        <f t="shared" si="41"/>
        <v>74/75RMDC</v>
      </c>
      <c r="AF846" s="13">
        <f t="shared" si="40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776</v>
      </c>
      <c r="AA847" s="11">
        <f t="shared" si="39"/>
        <v>13.2</v>
      </c>
      <c r="AB847" s="5">
        <f>IFERROR(VLOOKUP(C847,[2]Sheet1!$B:$F,5,FALSE),0)</f>
        <v>14781510.299999999</v>
      </c>
      <c r="AC847" s="11">
        <f>IFERROR(VLOOKUP(AE847,[3]Sheet2!$M:$O,3,FALSE),0)</f>
        <v>0</v>
      </c>
      <c r="AD847" s="11">
        <f>IFERROR(VLOOKUP(AE847,[3]Sheet2!$M:$O,2,FALSE),0)</f>
        <v>0</v>
      </c>
      <c r="AE847" s="10" t="str">
        <f t="shared" si="41"/>
        <v>74/75SKBBL</v>
      </c>
      <c r="AF847" s="13">
        <f t="shared" si="40"/>
        <v>7.603092783505154E-2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946</v>
      </c>
      <c r="AA848" s="11">
        <f t="shared" si="39"/>
        <v>32.6</v>
      </c>
      <c r="AB848" s="5">
        <f>IFERROR(VLOOKUP(C848,[2]Sheet1!$B:$F,5,FALSE),0)</f>
        <v>3841229.56</v>
      </c>
      <c r="AC848" s="11">
        <f>IFERROR(VLOOKUP(AE848,[3]Sheet2!$M:$O,3,FALSE),0)</f>
        <v>0</v>
      </c>
      <c r="AD848" s="11">
        <f>IFERROR(VLOOKUP(AE848,[3]Sheet2!$M:$O,2,FALSE),0)</f>
        <v>0</v>
      </c>
      <c r="AE848" s="10" t="str">
        <f t="shared" si="41"/>
        <v>74/75SLBBL</v>
      </c>
      <c r="AF848" s="13">
        <f t="shared" si="40"/>
        <v>3.06553911205074E-2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39"/>
        <v>0</v>
      </c>
      <c r="AB849" s="5">
        <f>IFERROR(VLOOKUP(C849,[2]Sheet1!$B:$F,5,FALSE),0)</f>
        <v>0</v>
      </c>
      <c r="AC849" s="11">
        <f>IFERROR(VLOOKUP(AE849,[3]Sheet2!$M:$O,3,FALSE),0)</f>
        <v>0</v>
      </c>
      <c r="AD849" s="11">
        <f>IFERROR(VLOOKUP(AE849,[3]Sheet2!$M:$O,2,FALSE),0)</f>
        <v>0</v>
      </c>
      <c r="AE849" s="10" t="str">
        <f t="shared" si="41"/>
        <v>74/75SMFDB</v>
      </c>
      <c r="AF849" s="13">
        <f t="shared" si="40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737</v>
      </c>
      <c r="AA850" s="11">
        <f t="shared" si="39"/>
        <v>11.7</v>
      </c>
      <c r="AB850" s="5">
        <f>IFERROR(VLOOKUP(C850,[2]Sheet1!$B:$F,5,FALSE),0)</f>
        <v>5250000</v>
      </c>
      <c r="AC850" s="11">
        <f>IFERROR(VLOOKUP(AE850,[3]Sheet2!$M:$O,3,FALSE),0)</f>
        <v>0</v>
      </c>
      <c r="AD850" s="11">
        <f>IFERROR(VLOOKUP(AE850,[3]Sheet2!$M:$O,2,FALSE),0)</f>
        <v>0</v>
      </c>
      <c r="AE850" s="10" t="str">
        <f t="shared" si="41"/>
        <v>74/75SWBBL</v>
      </c>
      <c r="AF850" s="13">
        <f t="shared" si="40"/>
        <v>8.5481682496607869E-2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1327</v>
      </c>
      <c r="AA851" s="11">
        <f t="shared" si="39"/>
        <v>82.9</v>
      </c>
      <c r="AB851" s="5">
        <f>IFERROR(VLOOKUP(C851,[2]Sheet1!$B:$F,5,FALSE),0)</f>
        <v>1023374.4</v>
      </c>
      <c r="AC851" s="11">
        <f>IFERROR(VLOOKUP(AE851,[3]Sheet2!$M:$O,3,FALSE),0)</f>
        <v>0</v>
      </c>
      <c r="AD851" s="11">
        <f>IFERROR(VLOOKUP(AE851,[3]Sheet2!$M:$O,2,FALSE),0)</f>
        <v>0</v>
      </c>
      <c r="AE851" s="10" t="str">
        <f t="shared" si="41"/>
        <v>74/75MLBBL</v>
      </c>
      <c r="AF851" s="13">
        <f t="shared" si="40"/>
        <v>1.2057272042200452E-2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39"/>
        <v>0</v>
      </c>
      <c r="AB852" s="5">
        <f>IFERROR(VLOOKUP(C852,[2]Sheet1!$B:$F,5,FALSE),0)</f>
        <v>0</v>
      </c>
      <c r="AC852" s="11">
        <f>IFERROR(VLOOKUP(AE852,[3]Sheet2!$M:$O,3,FALSE),0)</f>
        <v>0</v>
      </c>
      <c r="AD852" s="11">
        <f>IFERROR(VLOOKUP(AE852,[3]Sheet2!$M:$O,2,FALSE),0)</f>
        <v>0</v>
      </c>
      <c r="AE852" s="10" t="str">
        <f t="shared" si="41"/>
        <v>74/75NBBL</v>
      </c>
      <c r="AF852" s="13">
        <f t="shared" si="40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960</v>
      </c>
      <c r="AA853" s="11">
        <f t="shared" si="39"/>
        <v>25.9</v>
      </c>
      <c r="AB853" s="5">
        <f>IFERROR(VLOOKUP(C853,[2]Sheet1!$B:$F,5,FALSE),0)</f>
        <v>1324986.3</v>
      </c>
      <c r="AC853" s="11">
        <f>IFERROR(VLOOKUP(AE853,[3]Sheet2!$M:$O,3,FALSE),0)</f>
        <v>0</v>
      </c>
      <c r="AD853" s="11">
        <f>IFERROR(VLOOKUP(AE853,[3]Sheet2!$M:$O,2,FALSE),0)</f>
        <v>0</v>
      </c>
      <c r="AE853" s="10" t="str">
        <f t="shared" si="41"/>
        <v>74/75LLBS</v>
      </c>
      <c r="AF853" s="13">
        <f t="shared" si="40"/>
        <v>3.8541666666666669E-2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39"/>
        <v>0</v>
      </c>
      <c r="AB854" s="5">
        <f>IFERROR(VLOOKUP(C854,[2]Sheet1!$B:$F,5,FALSE),0)</f>
        <v>0</v>
      </c>
      <c r="AC854" s="11">
        <f>IFERROR(VLOOKUP(AE854,[3]Sheet2!$M:$O,3,FALSE),0)</f>
        <v>0</v>
      </c>
      <c r="AD854" s="11">
        <f>IFERROR(VLOOKUP(AE854,[3]Sheet2!$M:$O,2,FALSE),0)</f>
        <v>0</v>
      </c>
      <c r="AE854" s="10" t="str">
        <f t="shared" si="41"/>
        <v>74/75MMFDB</v>
      </c>
      <c r="AF854" s="13">
        <f t="shared" si="40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39"/>
        <v>0</v>
      </c>
      <c r="AB855" s="5">
        <f>IFERROR(VLOOKUP(C855,[2]Sheet1!$B:$F,5,FALSE),0)</f>
        <v>0</v>
      </c>
      <c r="AC855" s="11">
        <f>IFERROR(VLOOKUP(AE855,[3]Sheet2!$M:$O,3,FALSE),0)</f>
        <v>0</v>
      </c>
      <c r="AD855" s="11">
        <f>IFERROR(VLOOKUP(AE855,[3]Sheet2!$M:$O,2,FALSE),0)</f>
        <v>0</v>
      </c>
      <c r="AE855" s="10" t="str">
        <f t="shared" si="41"/>
        <v>74/75MSMBS</v>
      </c>
      <c r="AF855" s="13">
        <f t="shared" si="40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1178</v>
      </c>
      <c r="AA856" s="11">
        <f t="shared" si="39"/>
        <v>22.2</v>
      </c>
      <c r="AB856" s="5">
        <f>IFERROR(VLOOKUP(C856,[2]Sheet1!$B:$F,5,FALSE),0)</f>
        <v>765413.55</v>
      </c>
      <c r="AC856" s="11">
        <f>IFERROR(VLOOKUP(AE856,[3]Sheet2!$M:$O,3,FALSE),0)</f>
        <v>0</v>
      </c>
      <c r="AD856" s="11">
        <f>IFERROR(VLOOKUP(AE856,[3]Sheet2!$M:$O,2,FALSE),0)</f>
        <v>0</v>
      </c>
      <c r="AE856" s="10" t="str">
        <f t="shared" si="41"/>
        <v>74/75JSLBB</v>
      </c>
      <c r="AF856" s="13">
        <f t="shared" si="40"/>
        <v>4.4991511035653652E-2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39"/>
        <v>0</v>
      </c>
      <c r="AB857" s="5">
        <f>IFERROR(VLOOKUP(C857,[2]Sheet1!$B:$F,5,FALSE),0)</f>
        <v>0</v>
      </c>
      <c r="AC857" s="11">
        <f>IFERROR(VLOOKUP(AE857,[3]Sheet2!$M:$O,3,FALSE),0)</f>
        <v>0</v>
      </c>
      <c r="AD857" s="11">
        <f>IFERROR(VLOOKUP(AE857,[3]Sheet2!$M:$O,2,FALSE),0)</f>
        <v>0</v>
      </c>
      <c r="AE857" s="10" t="str">
        <f t="shared" si="41"/>
        <v>74/75KMFL</v>
      </c>
      <c r="AF857" s="13">
        <f t="shared" si="40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39"/>
        <v>0</v>
      </c>
      <c r="AB858" s="5">
        <f>IFERROR(VLOOKUP(C858,[2]Sheet1!$B:$F,5,FALSE),0)</f>
        <v>0</v>
      </c>
      <c r="AC858" s="11">
        <f>IFERROR(VLOOKUP(AE858,[3]Sheet2!$M:$O,3,FALSE),0)</f>
        <v>0</v>
      </c>
      <c r="AD858" s="11">
        <f>IFERROR(VLOOKUP(AE858,[3]Sheet2!$M:$O,2,FALSE),0)</f>
        <v>0</v>
      </c>
      <c r="AE858" s="10" t="str">
        <f t="shared" si="41"/>
        <v>74/75WOMI</v>
      </c>
      <c r="AF858" s="13">
        <f t="shared" si="40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757</v>
      </c>
      <c r="AA859" s="11">
        <f t="shared" si="39"/>
        <v>63.1</v>
      </c>
      <c r="AB859" s="5">
        <f>IFERROR(VLOOKUP(C859,[2]Sheet1!$B:$F,5,FALSE),0)</f>
        <v>1937105.04</v>
      </c>
      <c r="AC859" s="11">
        <f>IFERROR(VLOOKUP(AE859,[3]Sheet2!$M:$O,3,FALSE),0)</f>
        <v>0</v>
      </c>
      <c r="AD859" s="11">
        <f>IFERROR(VLOOKUP(AE859,[3]Sheet2!$M:$O,2,FALSE),0)</f>
        <v>0</v>
      </c>
      <c r="AE859" s="10" t="str">
        <f t="shared" si="41"/>
        <v>74/75VLBS</v>
      </c>
      <c r="AF859" s="13">
        <f t="shared" si="40"/>
        <v>1.5852047556142668E-2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643</v>
      </c>
      <c r="AA860" s="11">
        <f t="shared" si="39"/>
        <v>128.6</v>
      </c>
      <c r="AB860" s="5">
        <f>IFERROR(VLOOKUP(C860,[2]Sheet1!$B:$F,5,FALSE),0)</f>
        <v>5066915.5599999996</v>
      </c>
      <c r="AC860" s="11">
        <f>IFERROR(VLOOKUP(AE860,[3]Sheet2!$M:$O,3,FALSE),0)</f>
        <v>0</v>
      </c>
      <c r="AD860" s="11">
        <f>IFERROR(VLOOKUP(AE860,[3]Sheet2!$M:$O,2,FALSE),0)</f>
        <v>0</v>
      </c>
      <c r="AE860" s="10" t="str">
        <f t="shared" si="41"/>
        <v>74/75RSDC</v>
      </c>
      <c r="AF860" s="13">
        <f t="shared" si="40"/>
        <v>7.7760497667185074E-3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694</v>
      </c>
      <c r="AA861" s="11">
        <f t="shared" si="39"/>
        <v>33</v>
      </c>
      <c r="AB861" s="5">
        <f>IFERROR(VLOOKUP(C861,[2]Sheet1!$B:$F,5,FALSE),0)</f>
        <v>2885796.8000000003</v>
      </c>
      <c r="AC861" s="11">
        <f>IFERROR(VLOOKUP(AE861,[3]Sheet2!$M:$O,3,FALSE),0)</f>
        <v>0</v>
      </c>
      <c r="AD861" s="11">
        <f>IFERROR(VLOOKUP(AE861,[3]Sheet2!$M:$O,2,FALSE),0)</f>
        <v>0</v>
      </c>
      <c r="AE861" s="10" t="str">
        <f t="shared" si="41"/>
        <v>74/75NMBMF</v>
      </c>
      <c r="AF861" s="13">
        <f t="shared" si="40"/>
        <v>3.0259365994236311E-2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745.6</v>
      </c>
      <c r="AA862" s="11">
        <f t="shared" si="39"/>
        <v>26.6</v>
      </c>
      <c r="AB862" s="5">
        <f>IFERROR(VLOOKUP(C862,[2]Sheet1!$B:$F,5,FALSE),0)</f>
        <v>5817900</v>
      </c>
      <c r="AC862" s="11">
        <f>IFERROR(VLOOKUP(AE862,[3]Sheet2!$M:$O,3,FALSE),0)</f>
        <v>0</v>
      </c>
      <c r="AD862" s="11">
        <f>IFERROR(VLOOKUP(AE862,[3]Sheet2!$M:$O,2,FALSE),0)</f>
        <v>0</v>
      </c>
      <c r="AE862" s="10" t="str">
        <f t="shared" si="41"/>
        <v>74/75MERO</v>
      </c>
      <c r="AF862" s="13">
        <f t="shared" si="40"/>
        <v>3.7553648068669523E-2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820</v>
      </c>
      <c r="AA863" s="11">
        <f t="shared" si="39"/>
        <v>15.5</v>
      </c>
      <c r="AB863" s="5">
        <f>IFERROR(VLOOKUP(C863,[2]Sheet1!$B:$F,5,FALSE),0)</f>
        <v>1457280</v>
      </c>
      <c r="AC863" s="11">
        <f>IFERROR(VLOOKUP(AE863,[3]Sheet2!$M:$O,3,FALSE),0)</f>
        <v>0</v>
      </c>
      <c r="AD863" s="11">
        <f>IFERROR(VLOOKUP(AE863,[3]Sheet2!$M:$O,2,FALSE),0)</f>
        <v>0</v>
      </c>
      <c r="AE863" s="10" t="str">
        <f t="shared" si="41"/>
        <v>74/75NADEP</v>
      </c>
      <c r="AF863" s="13">
        <f t="shared" si="40"/>
        <v>6.4634146341463417E-2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1199.9000000000001</v>
      </c>
      <c r="AA864" s="11">
        <f t="shared" si="39"/>
        <v>0</v>
      </c>
      <c r="AB864" s="5">
        <f>IFERROR(VLOOKUP(C864,[2]Sheet1!$B:$F,5,FALSE),0)</f>
        <v>2648862.81</v>
      </c>
      <c r="AC864" s="11">
        <f>IFERROR(VLOOKUP(AE864,[3]Sheet2!$M:$O,3,FALSE),0)</f>
        <v>0</v>
      </c>
      <c r="AD864" s="11">
        <f>IFERROR(VLOOKUP(AE864,[3]Sheet2!$M:$O,2,FALSE),0)</f>
        <v>0</v>
      </c>
      <c r="AE864" s="10" t="str">
        <f t="shared" si="41"/>
        <v>74/75ALBSL</v>
      </c>
      <c r="AF864" s="13">
        <f t="shared" si="40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1310</v>
      </c>
      <c r="AA865" s="11">
        <f t="shared" si="39"/>
        <v>19.600000000000001</v>
      </c>
      <c r="AB865" s="5">
        <f>IFERROR(VLOOKUP(C865,[2]Sheet1!$B:$F,5,FALSE),0)</f>
        <v>3462181.58</v>
      </c>
      <c r="AC865" s="11">
        <f>IFERROR(VLOOKUP(AE865,[3]Sheet2!$M:$O,3,FALSE),0)</f>
        <v>0</v>
      </c>
      <c r="AD865" s="11">
        <f>IFERROR(VLOOKUP(AE865,[3]Sheet2!$M:$O,2,FALSE),0)</f>
        <v>0</v>
      </c>
      <c r="AE865" s="10" t="str">
        <f t="shared" si="41"/>
        <v>74/75NMFBS</v>
      </c>
      <c r="AF865" s="13">
        <f t="shared" si="40"/>
        <v>5.114503816793893E-2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39"/>
        <v>0</v>
      </c>
      <c r="AB866" s="5">
        <f>IFERROR(VLOOKUP(C866,[2]Sheet1!$B:$F,5,FALSE),0)</f>
        <v>0</v>
      </c>
      <c r="AC866" s="11">
        <f>IFERROR(VLOOKUP(AE866,[3]Sheet2!$M:$O,3,FALSE),0)</f>
        <v>0</v>
      </c>
      <c r="AD866" s="11">
        <f>IFERROR(VLOOKUP(AE866,[3]Sheet2!$M:$O,2,FALSE),0)</f>
        <v>0</v>
      </c>
      <c r="AE866" s="10" t="str">
        <f t="shared" si="41"/>
        <v>74/75SLBS</v>
      </c>
      <c r="AF866" s="13">
        <f t="shared" si="40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39"/>
        <v>0</v>
      </c>
      <c r="AB867" s="5">
        <f>IFERROR(VLOOKUP(C867,[2]Sheet1!$B:$F,5,FALSE),0)</f>
        <v>0</v>
      </c>
      <c r="AC867" s="11">
        <f>IFERROR(VLOOKUP(AE867,[3]Sheet2!$M:$O,3,FALSE),0)</f>
        <v>0</v>
      </c>
      <c r="AD867" s="11">
        <f>IFERROR(VLOOKUP(AE867,[3]Sheet2!$M:$O,2,FALSE),0)</f>
        <v>0</v>
      </c>
      <c r="AE867" s="10" t="str">
        <f t="shared" si="41"/>
        <v>74/75CLBSL</v>
      </c>
      <c r="AF867" s="13">
        <f t="shared" si="40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971.9</v>
      </c>
      <c r="AA868" s="11">
        <f t="shared" si="39"/>
        <v>74.8</v>
      </c>
      <c r="AB868" s="5">
        <f>IFERROR(VLOOKUP(C868,[2]Sheet1!$B:$F,5,FALSE),0)</f>
        <v>1641493.9200000002</v>
      </c>
      <c r="AC868" s="11">
        <f>IFERROR(VLOOKUP(AE868,[3]Sheet2!$M:$O,3,FALSE),0)</f>
        <v>0</v>
      </c>
      <c r="AD868" s="11">
        <f>IFERROR(VLOOKUP(AE868,[3]Sheet2!$M:$O,2,FALSE),0)</f>
        <v>0</v>
      </c>
      <c r="AE868" s="10" t="str">
        <f t="shared" si="41"/>
        <v>74/75ILBS</v>
      </c>
      <c r="AF868" s="13">
        <f t="shared" si="40"/>
        <v>1.3375861714168125E-2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1084.0999999999999</v>
      </c>
      <c r="AA869" s="11">
        <f t="shared" si="39"/>
        <v>11.4</v>
      </c>
      <c r="AB869" s="5">
        <f>IFERROR(VLOOKUP(C869,[2]Sheet1!$B:$F,5,FALSE),0)</f>
        <v>3587861.1</v>
      </c>
      <c r="AC869" s="11">
        <f>IFERROR(VLOOKUP(AE869,[3]Sheet2!$M:$O,3,FALSE),0)</f>
        <v>0</v>
      </c>
      <c r="AD869" s="11">
        <f>IFERROR(VLOOKUP(AE869,[3]Sheet2!$M:$O,2,FALSE),0)</f>
        <v>0</v>
      </c>
      <c r="AE869" s="10" t="str">
        <f t="shared" si="41"/>
        <v>74/75FOWAD</v>
      </c>
      <c r="AF869" s="13">
        <f t="shared" si="40"/>
        <v>8.7630292408449412E-2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803</v>
      </c>
      <c r="AA870" s="11">
        <f t="shared" si="39"/>
        <v>40.200000000000003</v>
      </c>
      <c r="AB870" s="5">
        <f>IFERROR(VLOOKUP(C870,[2]Sheet1!$B:$F,5,FALSE),0)</f>
        <v>1887154.8</v>
      </c>
      <c r="AC870" s="11">
        <f>IFERROR(VLOOKUP(AE870,[3]Sheet2!$M:$O,3,FALSE),0)</f>
        <v>0</v>
      </c>
      <c r="AD870" s="11">
        <f>IFERROR(VLOOKUP(AE870,[3]Sheet2!$M:$O,2,FALSE),0)</f>
        <v>0</v>
      </c>
      <c r="AE870" s="10" t="str">
        <f t="shared" si="41"/>
        <v>74/75SMATA</v>
      </c>
      <c r="AF870" s="13">
        <f t="shared" si="40"/>
        <v>2.4906600249066001E-2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39"/>
        <v>0</v>
      </c>
      <c r="AB871" s="5">
        <f>IFERROR(VLOOKUP(C871,[2]Sheet1!$B:$F,5,FALSE),0)</f>
        <v>0</v>
      </c>
      <c r="AC871" s="11">
        <f>IFERROR(VLOOKUP(AE871,[3]Sheet2!$M:$O,3,FALSE),0)</f>
        <v>0</v>
      </c>
      <c r="AD871" s="11">
        <f>IFERROR(VLOOKUP(AE871,[3]Sheet2!$M:$O,2,FALSE),0)</f>
        <v>0</v>
      </c>
      <c r="AE871" s="10" t="str">
        <f t="shared" si="41"/>
        <v>74/75SDESI</v>
      </c>
      <c r="AF871" s="13">
        <f t="shared" si="40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1272</v>
      </c>
      <c r="AA872" s="11">
        <f t="shared" si="39"/>
        <v>23.6</v>
      </c>
      <c r="AB872" s="5">
        <f>IFERROR(VLOOKUP(C872,[2]Sheet1!$B:$F,5,FALSE),0)</f>
        <v>1162484.7</v>
      </c>
      <c r="AC872" s="11">
        <f>IFERROR(VLOOKUP(AE872,[3]Sheet2!$M:$O,3,FALSE),0)</f>
        <v>0</v>
      </c>
      <c r="AD872" s="11">
        <f>IFERROR(VLOOKUP(AE872,[3]Sheet2!$M:$O,2,FALSE),0)</f>
        <v>0</v>
      </c>
      <c r="AE872" s="10" t="str">
        <f t="shared" si="41"/>
        <v>74/75MSLB</v>
      </c>
      <c r="AF872" s="13">
        <f t="shared" si="40"/>
        <v>4.2452830188679243E-2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1170</v>
      </c>
      <c r="AA873" s="11">
        <f t="shared" si="39"/>
        <v>73.099999999999994</v>
      </c>
      <c r="AB873" s="5">
        <f>IFERROR(VLOOKUP(C873,[2]Sheet1!$B:$F,5,FALSE),0)</f>
        <v>1856700</v>
      </c>
      <c r="AC873" s="11">
        <f>IFERROR(VLOOKUP(AE873,[3]Sheet2!$M:$O,3,FALSE),0)</f>
        <v>0</v>
      </c>
      <c r="AD873" s="11">
        <f>IFERROR(VLOOKUP(AE873,[3]Sheet2!$M:$O,2,FALSE),0)</f>
        <v>0</v>
      </c>
      <c r="AE873" s="10" t="str">
        <f t="shared" si="41"/>
        <v>74/75GILB</v>
      </c>
      <c r="AF873" s="13">
        <f t="shared" si="40"/>
        <v>1.3675213675213675E-2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1745</v>
      </c>
      <c r="AA874" s="11">
        <f t="shared" si="39"/>
        <v>-436.3</v>
      </c>
      <c r="AB874" s="5">
        <f>IFERROR(VLOOKUP(C874,[2]Sheet1!$B:$F,5,FALSE),0)</f>
        <v>402226.8</v>
      </c>
      <c r="AC874" s="11">
        <f>IFERROR(VLOOKUP(AE874,[3]Sheet2!$M:$O,3,FALSE),0)</f>
        <v>0</v>
      </c>
      <c r="AD874" s="11">
        <f>IFERROR(VLOOKUP(AE874,[3]Sheet2!$M:$O,2,FALSE),0)</f>
        <v>0</v>
      </c>
      <c r="AE874" s="10" t="str">
        <f t="shared" si="41"/>
        <v>74/75SMB</v>
      </c>
      <c r="AF874" s="13">
        <f t="shared" si="40"/>
        <v>-2.2922636103151861E-3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39"/>
        <v>0</v>
      </c>
      <c r="AB875" s="5">
        <f>IFERROR(VLOOKUP(C875,[2]Sheet1!$B:$F,5,FALSE),0)</f>
        <v>0</v>
      </c>
      <c r="AC875" s="11">
        <f>IFERROR(VLOOKUP(AE875,[3]Sheet2!$M:$O,3,FALSE),0)</f>
        <v>0</v>
      </c>
      <c r="AD875" s="11">
        <f>IFERROR(VLOOKUP(AE875,[3]Sheet2!$M:$O,2,FALSE),0)</f>
        <v>0</v>
      </c>
      <c r="AE875" s="10" t="str">
        <f t="shared" si="41"/>
        <v>74/75AMFI</v>
      </c>
      <c r="AF875" s="13">
        <f t="shared" si="40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787</v>
      </c>
      <c r="AA876" s="11">
        <f t="shared" si="39"/>
        <v>27.1</v>
      </c>
      <c r="AB876" s="5">
        <f>IFERROR(VLOOKUP(C876,[2]Sheet1!$B:$F,5,FALSE),0)</f>
        <v>2714445</v>
      </c>
      <c r="AC876" s="11">
        <f>IFERROR(VLOOKUP(AE876,[3]Sheet2!$M:$O,3,FALSE),0)</f>
        <v>0</v>
      </c>
      <c r="AD876" s="11">
        <f>IFERROR(VLOOKUP(AE876,[3]Sheet2!$M:$O,2,FALSE),0)</f>
        <v>0</v>
      </c>
      <c r="AE876" s="10" t="str">
        <f t="shared" si="41"/>
        <v>74/75GBLBS</v>
      </c>
      <c r="AF876" s="13">
        <f t="shared" si="40"/>
        <v>3.6848792884371026E-2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39"/>
        <v>0</v>
      </c>
      <c r="AB877" s="5">
        <f>IFERROR(VLOOKUP(C877,[2]Sheet1!$B:$F,5,FALSE),0)</f>
        <v>0</v>
      </c>
      <c r="AC877" s="11">
        <f>IFERROR(VLOOKUP(AE877,[3]Sheet2!$M:$O,3,FALSE),0)</f>
        <v>0</v>
      </c>
      <c r="AD877" s="11">
        <f>IFERROR(VLOOKUP(AE877,[3]Sheet2!$M:$O,2,FALSE),0)</f>
        <v>0</v>
      </c>
      <c r="AE877" s="10" t="str">
        <f t="shared" si="41"/>
        <v>74/75NSEWA</v>
      </c>
      <c r="AF877" s="13">
        <f t="shared" si="40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1292</v>
      </c>
      <c r="AA878" s="11">
        <f t="shared" si="39"/>
        <v>49.7</v>
      </c>
      <c r="AB878" s="5">
        <f>IFERROR(VLOOKUP(C878,[2]Sheet1!$B:$F,5,FALSE),0)</f>
        <v>512415</v>
      </c>
      <c r="AC878" s="11">
        <f>IFERROR(VLOOKUP(AE878,[3]Sheet2!$M:$O,3,FALSE),0)</f>
        <v>0</v>
      </c>
      <c r="AD878" s="11">
        <f>IFERROR(VLOOKUP(AE878,[3]Sheet2!$M:$O,2,FALSE),0)</f>
        <v>0</v>
      </c>
      <c r="AE878" s="10" t="str">
        <f t="shared" si="41"/>
        <v>74/75SLBSL</v>
      </c>
      <c r="AF878" s="13">
        <f t="shared" si="40"/>
        <v>2.0123839009287926E-2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39"/>
        <v>0</v>
      </c>
      <c r="AB879" s="5">
        <f>IFERROR(VLOOKUP(C879,[2]Sheet1!$B:$F,5,FALSE),0)</f>
        <v>0</v>
      </c>
      <c r="AC879" s="11">
        <f>IFERROR(VLOOKUP(AE879,[3]Sheet2!$M:$O,3,FALSE),0)</f>
        <v>0</v>
      </c>
      <c r="AD879" s="11">
        <f>IFERROR(VLOOKUP(AE879,[3]Sheet2!$M:$O,2,FALSE),0)</f>
        <v>0</v>
      </c>
      <c r="AE879" s="10" t="str">
        <f t="shared" si="41"/>
        <v>74/75CHLBS</v>
      </c>
      <c r="AF879" s="13">
        <f t="shared" si="40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39"/>
        <v>0</v>
      </c>
      <c r="AB880" s="5">
        <f>IFERROR(VLOOKUP(C880,[2]Sheet1!$B:$F,5,FALSE),0)</f>
        <v>0</v>
      </c>
      <c r="AC880" s="11">
        <f>IFERROR(VLOOKUP(AE880,[3]Sheet2!$M:$O,3,FALSE),0)</f>
        <v>0</v>
      </c>
      <c r="AD880" s="11">
        <f>IFERROR(VLOOKUP(AE880,[3]Sheet2!$M:$O,2,FALSE),0)</f>
        <v>0</v>
      </c>
      <c r="AE880" s="10" t="str">
        <f t="shared" si="41"/>
        <v>74/75SABSL</v>
      </c>
      <c r="AF880" s="13">
        <f t="shared" si="40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1460</v>
      </c>
      <c r="AA881" s="11">
        <f t="shared" si="39"/>
        <v>33.200000000000003</v>
      </c>
      <c r="AB881" s="5">
        <f>IFERROR(VLOOKUP(C881,[2]Sheet1!$B:$F,5,FALSE),0)</f>
        <v>938089.66</v>
      </c>
      <c r="AC881" s="11">
        <f>IFERROR(VLOOKUP(AE881,[3]Sheet2!$M:$O,3,FALSE),0)</f>
        <v>0</v>
      </c>
      <c r="AD881" s="11">
        <f>IFERROR(VLOOKUP(AE881,[3]Sheet2!$M:$O,2,FALSE),0)</f>
        <v>0</v>
      </c>
      <c r="AE881" s="10" t="str">
        <f t="shared" si="41"/>
        <v>74/75USLB</v>
      </c>
      <c r="AF881" s="13">
        <f t="shared" si="40"/>
        <v>3.0136986301369864E-2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932</v>
      </c>
      <c r="AA882" s="11">
        <f t="shared" si="39"/>
        <v>14.1</v>
      </c>
      <c r="AB882" s="5">
        <f>IFERROR(VLOOKUP(C882,[2]Sheet1!$B:$F,5,FALSE),0)</f>
        <v>17724594.09</v>
      </c>
      <c r="AC882" s="11">
        <f>IFERROR(VLOOKUP(AE882,[3]Sheet2!$M:$O,3,FALSE),0)</f>
        <v>0</v>
      </c>
      <c r="AD882" s="11">
        <f>IFERROR(VLOOKUP(AE882,[3]Sheet2!$M:$O,2,FALSE),0)</f>
        <v>0</v>
      </c>
      <c r="AE882" s="10" t="str">
        <f t="shared" si="41"/>
        <v>74/75CBBL</v>
      </c>
      <c r="AF882" s="13">
        <f t="shared" si="40"/>
        <v>7.0815450643776826E-2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800</v>
      </c>
      <c r="AA883" s="11">
        <f t="shared" si="39"/>
        <v>23.5</v>
      </c>
      <c r="AB883" s="5">
        <f>IFERROR(VLOOKUP(C883,[2]Sheet1!$B:$F,5,FALSE),0)</f>
        <v>10070060.07</v>
      </c>
      <c r="AC883" s="11">
        <f>IFERROR(VLOOKUP(AE883,[3]Sheet2!$M:$O,3,FALSE),0)</f>
        <v>0</v>
      </c>
      <c r="AD883" s="11">
        <f>IFERROR(VLOOKUP(AE883,[3]Sheet2!$M:$O,2,FALSE),0)</f>
        <v>0</v>
      </c>
      <c r="AE883" s="10" t="str">
        <f t="shared" si="41"/>
        <v>74/75DDBL</v>
      </c>
      <c r="AF883" s="13">
        <f t="shared" si="40"/>
        <v>4.2500000000000003E-2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770.1</v>
      </c>
      <c r="AA884" s="11">
        <f t="shared" si="39"/>
        <v>51.3</v>
      </c>
      <c r="AB884" s="5">
        <f>IFERROR(VLOOKUP(C884,[2]Sheet1!$B:$F,5,FALSE),0)</f>
        <v>6589869.3700000001</v>
      </c>
      <c r="AC884" s="11">
        <f>IFERROR(VLOOKUP(AE884,[3]Sheet2!$M:$O,3,FALSE),0)</f>
        <v>0</v>
      </c>
      <c r="AD884" s="11">
        <f>IFERROR(VLOOKUP(AE884,[3]Sheet2!$M:$O,2,FALSE),0)</f>
        <v>0</v>
      </c>
      <c r="AE884" s="10" t="str">
        <f t="shared" si="41"/>
        <v>74/75FMDBL</v>
      </c>
      <c r="AF884" s="13">
        <f t="shared" si="40"/>
        <v>1.9477989871445268E-2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1119</v>
      </c>
      <c r="AA885" s="11">
        <f t="shared" si="39"/>
        <v>43</v>
      </c>
      <c r="AB885" s="5">
        <f>IFERROR(VLOOKUP(C885,[2]Sheet1!$B:$F,5,FALSE),0)</f>
        <v>1426923.0499999998</v>
      </c>
      <c r="AC885" s="11">
        <f>IFERROR(VLOOKUP(AE885,[3]Sheet2!$M:$O,3,FALSE),0)</f>
        <v>0</v>
      </c>
      <c r="AD885" s="11">
        <f>IFERROR(VLOOKUP(AE885,[3]Sheet2!$M:$O,2,FALSE),0)</f>
        <v>0</v>
      </c>
      <c r="AE885" s="10" t="str">
        <f t="shared" si="41"/>
        <v>74/75KMCDB</v>
      </c>
      <c r="AF885" s="13">
        <f t="shared" si="40"/>
        <v>2.323503127792672E-2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39"/>
        <v>0</v>
      </c>
      <c r="AB886" s="5">
        <f>IFERROR(VLOOKUP(C886,[2]Sheet1!$B:$F,5,FALSE),0)</f>
        <v>0</v>
      </c>
      <c r="AC886" s="11">
        <f>IFERROR(VLOOKUP(AE886,[3]Sheet2!$M:$O,3,FALSE),0)</f>
        <v>0</v>
      </c>
      <c r="AD886" s="11">
        <f>IFERROR(VLOOKUP(AE886,[3]Sheet2!$M:$O,2,FALSE),0)</f>
        <v>0</v>
      </c>
      <c r="AE886" s="10" t="str">
        <f t="shared" si="41"/>
        <v>74/75NLBBL</v>
      </c>
      <c r="AF886" s="13">
        <f t="shared" si="40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39"/>
        <v>0</v>
      </c>
      <c r="AB887" s="5">
        <f>IFERROR(VLOOKUP(C887,[2]Sheet1!$B:$F,5,FALSE),0)</f>
        <v>0</v>
      </c>
      <c r="AC887" s="11">
        <f>IFERROR(VLOOKUP(AE887,[3]Sheet2!$M:$O,3,FALSE),0)</f>
        <v>0</v>
      </c>
      <c r="AD887" s="11">
        <f>IFERROR(VLOOKUP(AE887,[3]Sheet2!$M:$O,2,FALSE),0)</f>
        <v>0</v>
      </c>
      <c r="AE887" s="10" t="str">
        <f t="shared" si="41"/>
        <v>74/75NNLB</v>
      </c>
      <c r="AF887" s="13">
        <f t="shared" si="40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705.4</v>
      </c>
      <c r="AA888" s="11">
        <f t="shared" si="39"/>
        <v>12.6</v>
      </c>
      <c r="AB888" s="5">
        <f>IFERROR(VLOOKUP(C888,[2]Sheet1!$B:$F,5,FALSE),0)</f>
        <v>13439150.129999999</v>
      </c>
      <c r="AC888" s="11">
        <f>IFERROR(VLOOKUP(AE888,[3]Sheet2!$M:$O,3,FALSE),0)</f>
        <v>0</v>
      </c>
      <c r="AD888" s="11">
        <f>IFERROR(VLOOKUP(AE888,[3]Sheet2!$M:$O,2,FALSE),0)</f>
        <v>0</v>
      </c>
      <c r="AE888" s="10" t="str">
        <f t="shared" si="41"/>
        <v>74/75NUBL</v>
      </c>
      <c r="AF888" s="13">
        <f t="shared" si="40"/>
        <v>7.9387581514034591E-2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39"/>
        <v>0</v>
      </c>
      <c r="AB889" s="5">
        <f>IFERROR(VLOOKUP(C889,[2]Sheet1!$B:$F,5,FALSE),0)</f>
        <v>0</v>
      </c>
      <c r="AC889" s="11">
        <f>IFERROR(VLOOKUP(AE889,[3]Sheet2!$M:$O,3,FALSE),0)</f>
        <v>0</v>
      </c>
      <c r="AD889" s="11">
        <f>IFERROR(VLOOKUP(AE889,[3]Sheet2!$M:$O,2,FALSE),0)</f>
        <v>0</v>
      </c>
      <c r="AE889" s="10" t="str">
        <f t="shared" si="41"/>
        <v>74/75RMDC</v>
      </c>
      <c r="AF889" s="13">
        <f t="shared" si="40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776</v>
      </c>
      <c r="AA890" s="11">
        <f t="shared" si="39"/>
        <v>12.1</v>
      </c>
      <c r="AB890" s="5">
        <f>IFERROR(VLOOKUP(C890,[2]Sheet1!$B:$F,5,FALSE),0)</f>
        <v>14781510.299999999</v>
      </c>
      <c r="AC890" s="11">
        <f>IFERROR(VLOOKUP(AE890,[3]Sheet2!$M:$O,3,FALSE),0)</f>
        <v>0</v>
      </c>
      <c r="AD890" s="11">
        <f>IFERROR(VLOOKUP(AE890,[3]Sheet2!$M:$O,2,FALSE),0)</f>
        <v>0</v>
      </c>
      <c r="AE890" s="10" t="str">
        <f t="shared" si="41"/>
        <v>74/75SKBBL</v>
      </c>
      <c r="AF890" s="13">
        <f t="shared" si="40"/>
        <v>8.247422680412371E-2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946</v>
      </c>
      <c r="AA891" s="11">
        <f t="shared" si="39"/>
        <v>31.5</v>
      </c>
      <c r="AB891" s="5">
        <f>IFERROR(VLOOKUP(C891,[2]Sheet1!$B:$F,5,FALSE),0)</f>
        <v>3841229.56</v>
      </c>
      <c r="AC891" s="11">
        <f>IFERROR(VLOOKUP(AE891,[3]Sheet2!$M:$O,3,FALSE),0)</f>
        <v>0</v>
      </c>
      <c r="AD891" s="11">
        <f>IFERROR(VLOOKUP(AE891,[3]Sheet2!$M:$O,2,FALSE),0)</f>
        <v>0</v>
      </c>
      <c r="AE891" s="10" t="str">
        <f t="shared" si="41"/>
        <v>74/75SLBBL</v>
      </c>
      <c r="AF891" s="13">
        <f t="shared" si="40"/>
        <v>3.1712473572938688E-2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39"/>
        <v>0</v>
      </c>
      <c r="AB892" s="5">
        <f>IFERROR(VLOOKUP(C892,[2]Sheet1!$B:$F,5,FALSE),0)</f>
        <v>0</v>
      </c>
      <c r="AC892" s="11">
        <f>IFERROR(VLOOKUP(AE892,[3]Sheet2!$M:$O,3,FALSE),0)</f>
        <v>0</v>
      </c>
      <c r="AD892" s="11">
        <f>IFERROR(VLOOKUP(AE892,[3]Sheet2!$M:$O,2,FALSE),0)</f>
        <v>0</v>
      </c>
      <c r="AE892" s="10" t="str">
        <f t="shared" si="41"/>
        <v>74/75SMFDB</v>
      </c>
      <c r="AF892" s="13">
        <f t="shared" si="40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737</v>
      </c>
      <c r="AA893" s="11">
        <f t="shared" si="39"/>
        <v>10.7</v>
      </c>
      <c r="AB893" s="5">
        <f>IFERROR(VLOOKUP(C893,[2]Sheet1!$B:$F,5,FALSE),0)</f>
        <v>5250000</v>
      </c>
      <c r="AC893" s="11">
        <f>IFERROR(VLOOKUP(AE893,[3]Sheet2!$M:$O,3,FALSE),0)</f>
        <v>0</v>
      </c>
      <c r="AD893" s="11">
        <f>IFERROR(VLOOKUP(AE893,[3]Sheet2!$M:$O,2,FALSE),0)</f>
        <v>0</v>
      </c>
      <c r="AE893" s="10" t="str">
        <f t="shared" si="41"/>
        <v>74/75SWBBL</v>
      </c>
      <c r="AF893" s="13">
        <f t="shared" si="40"/>
        <v>9.3622795115332433E-2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1327</v>
      </c>
      <c r="AA894" s="11">
        <f t="shared" si="39"/>
        <v>88.5</v>
      </c>
      <c r="AB894" s="5">
        <f>IFERROR(VLOOKUP(C894,[2]Sheet1!$B:$F,5,FALSE),0)</f>
        <v>1023374.4</v>
      </c>
      <c r="AC894" s="11">
        <f>IFERROR(VLOOKUP(AE894,[3]Sheet2!$M:$O,3,FALSE),0)</f>
        <v>0</v>
      </c>
      <c r="AD894" s="11">
        <f>IFERROR(VLOOKUP(AE894,[3]Sheet2!$M:$O,2,FALSE),0)</f>
        <v>0</v>
      </c>
      <c r="AE894" s="10" t="str">
        <f t="shared" si="41"/>
        <v>74/75MLBBL</v>
      </c>
      <c r="AF894" s="13">
        <f t="shared" si="40"/>
        <v>1.1303692539562924E-2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39"/>
        <v>0</v>
      </c>
      <c r="AB895" s="5">
        <f>IFERROR(VLOOKUP(C895,[2]Sheet1!$B:$F,5,FALSE),0)</f>
        <v>0</v>
      </c>
      <c r="AC895" s="11">
        <f>IFERROR(VLOOKUP(AE895,[3]Sheet2!$M:$O,3,FALSE),0)</f>
        <v>0</v>
      </c>
      <c r="AD895" s="11">
        <f>IFERROR(VLOOKUP(AE895,[3]Sheet2!$M:$O,2,FALSE),0)</f>
        <v>0</v>
      </c>
      <c r="AE895" s="10" t="str">
        <f t="shared" si="41"/>
        <v>74/75NBBL</v>
      </c>
      <c r="AF895" s="13">
        <f t="shared" si="40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960</v>
      </c>
      <c r="AA896" s="11">
        <f t="shared" si="39"/>
        <v>25.9</v>
      </c>
      <c r="AB896" s="5">
        <f>IFERROR(VLOOKUP(C896,[2]Sheet1!$B:$F,5,FALSE),0)</f>
        <v>1324986.3</v>
      </c>
      <c r="AC896" s="11">
        <f>IFERROR(VLOOKUP(AE896,[3]Sheet2!$M:$O,3,FALSE),0)</f>
        <v>0</v>
      </c>
      <c r="AD896" s="11">
        <f>IFERROR(VLOOKUP(AE896,[3]Sheet2!$M:$O,2,FALSE),0)</f>
        <v>0</v>
      </c>
      <c r="AE896" s="10" t="str">
        <f t="shared" si="41"/>
        <v>74/75LLBS</v>
      </c>
      <c r="AF896" s="13">
        <f t="shared" si="40"/>
        <v>3.8541666666666669E-2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39"/>
        <v>0</v>
      </c>
      <c r="AB897" s="5">
        <f>IFERROR(VLOOKUP(C897,[2]Sheet1!$B:$F,5,FALSE),0)</f>
        <v>0</v>
      </c>
      <c r="AC897" s="11">
        <f>IFERROR(VLOOKUP(AE897,[3]Sheet2!$M:$O,3,FALSE),0)</f>
        <v>0</v>
      </c>
      <c r="AD897" s="11">
        <f>IFERROR(VLOOKUP(AE897,[3]Sheet2!$M:$O,2,FALSE),0)</f>
        <v>0</v>
      </c>
      <c r="AE897" s="10" t="str">
        <f t="shared" si="41"/>
        <v>74/75MMFDB</v>
      </c>
      <c r="AF897" s="13">
        <f t="shared" si="40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39"/>
        <v>0</v>
      </c>
      <c r="AB898" s="5">
        <f>IFERROR(VLOOKUP(C898,[2]Sheet1!$B:$F,5,FALSE),0)</f>
        <v>0</v>
      </c>
      <c r="AC898" s="11">
        <f>IFERROR(VLOOKUP(AE898,[3]Sheet2!$M:$O,3,FALSE),0)</f>
        <v>0</v>
      </c>
      <c r="AD898" s="11">
        <f>IFERROR(VLOOKUP(AE898,[3]Sheet2!$M:$O,2,FALSE),0)</f>
        <v>0</v>
      </c>
      <c r="AE898" s="10" t="str">
        <f t="shared" si="41"/>
        <v>74/75MSMBS</v>
      </c>
      <c r="AF898" s="13">
        <f t="shared" si="40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1178</v>
      </c>
      <c r="AA899" s="11">
        <f t="shared" ref="AA899:AA962" si="42">ROUND(IFERROR(Z899/M899,0),1)</f>
        <v>31</v>
      </c>
      <c r="AB899" s="5">
        <f>IFERROR(VLOOKUP(C899,[2]Sheet1!$B:$F,5,FALSE),0)</f>
        <v>765413.55</v>
      </c>
      <c r="AC899" s="11">
        <f>IFERROR(VLOOKUP(AE899,[3]Sheet2!$M:$O,3,FALSE),0)</f>
        <v>0</v>
      </c>
      <c r="AD899" s="11">
        <f>IFERROR(VLOOKUP(AE899,[3]Sheet2!$M:$O,2,FALSE),0)</f>
        <v>0</v>
      </c>
      <c r="AE899" s="10" t="str">
        <f t="shared" si="41"/>
        <v>74/75JSLBB</v>
      </c>
      <c r="AF899" s="13">
        <f t="shared" ref="AF899:AF962" si="43">IFERROR(M899/Z899,0)</f>
        <v>3.2258064516129031E-2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42"/>
        <v>0</v>
      </c>
      <c r="AB900" s="5">
        <f>IFERROR(VLOOKUP(C900,[2]Sheet1!$B:$F,5,FALSE),0)</f>
        <v>0</v>
      </c>
      <c r="AC900" s="11">
        <f>IFERROR(VLOOKUP(AE900,[3]Sheet2!$M:$O,3,FALSE),0)</f>
        <v>0</v>
      </c>
      <c r="AD900" s="11">
        <f>IFERROR(VLOOKUP(AE900,[3]Sheet2!$M:$O,2,FALSE),0)</f>
        <v>0</v>
      </c>
      <c r="AE900" s="10" t="str">
        <f t="shared" ref="AE900:AE963" si="44">B900&amp;C900</f>
        <v>74/75KMFL</v>
      </c>
      <c r="AF900" s="13">
        <f t="shared" si="43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42"/>
        <v>0</v>
      </c>
      <c r="AB901" s="5">
        <f>IFERROR(VLOOKUP(C901,[2]Sheet1!$B:$F,5,FALSE),0)</f>
        <v>0</v>
      </c>
      <c r="AC901" s="11">
        <f>IFERROR(VLOOKUP(AE901,[3]Sheet2!$M:$O,3,FALSE),0)</f>
        <v>0</v>
      </c>
      <c r="AD901" s="11">
        <f>IFERROR(VLOOKUP(AE901,[3]Sheet2!$M:$O,2,FALSE),0)</f>
        <v>0</v>
      </c>
      <c r="AE901" s="10" t="str">
        <f t="shared" si="44"/>
        <v>74/75WOMI</v>
      </c>
      <c r="AF901" s="13">
        <f t="shared" si="43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757</v>
      </c>
      <c r="AA902" s="11">
        <f t="shared" si="42"/>
        <v>50.5</v>
      </c>
      <c r="AB902" s="5">
        <f>IFERROR(VLOOKUP(C902,[2]Sheet1!$B:$F,5,FALSE),0)</f>
        <v>1937105.04</v>
      </c>
      <c r="AC902" s="11">
        <f>IFERROR(VLOOKUP(AE902,[3]Sheet2!$M:$O,3,FALSE),0)</f>
        <v>0</v>
      </c>
      <c r="AD902" s="11">
        <f>IFERROR(VLOOKUP(AE902,[3]Sheet2!$M:$O,2,FALSE),0)</f>
        <v>0</v>
      </c>
      <c r="AE902" s="10" t="str">
        <f t="shared" si="44"/>
        <v>74/75VLBS</v>
      </c>
      <c r="AF902" s="13">
        <f t="shared" si="43"/>
        <v>1.9815059445178335E-2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643</v>
      </c>
      <c r="AA903" s="11">
        <f t="shared" si="42"/>
        <v>64.3</v>
      </c>
      <c r="AB903" s="5">
        <f>IFERROR(VLOOKUP(C903,[2]Sheet1!$B:$F,5,FALSE),0)</f>
        <v>5066915.5599999996</v>
      </c>
      <c r="AC903" s="11">
        <f>IFERROR(VLOOKUP(AE903,[3]Sheet2!$M:$O,3,FALSE),0)</f>
        <v>0</v>
      </c>
      <c r="AD903" s="11">
        <f>IFERROR(VLOOKUP(AE903,[3]Sheet2!$M:$O,2,FALSE),0)</f>
        <v>0</v>
      </c>
      <c r="AE903" s="10" t="str">
        <f t="shared" si="44"/>
        <v>74/75RSDC</v>
      </c>
      <c r="AF903" s="13">
        <f t="shared" si="43"/>
        <v>1.5552099533437015E-2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694</v>
      </c>
      <c r="AA904" s="11">
        <f t="shared" si="42"/>
        <v>28.9</v>
      </c>
      <c r="AB904" s="5">
        <f>IFERROR(VLOOKUP(C904,[2]Sheet1!$B:$F,5,FALSE),0)</f>
        <v>2885796.8000000003</v>
      </c>
      <c r="AC904" s="11">
        <f>IFERROR(VLOOKUP(AE904,[3]Sheet2!$M:$O,3,FALSE),0)</f>
        <v>0</v>
      </c>
      <c r="AD904" s="11">
        <f>IFERROR(VLOOKUP(AE904,[3]Sheet2!$M:$O,2,FALSE),0)</f>
        <v>0</v>
      </c>
      <c r="AE904" s="10" t="str">
        <f t="shared" si="44"/>
        <v>74/75NMBMF</v>
      </c>
      <c r="AF904" s="13">
        <f t="shared" si="43"/>
        <v>3.4582132564841501E-2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745.6</v>
      </c>
      <c r="AA905" s="11">
        <f t="shared" si="42"/>
        <v>25.7</v>
      </c>
      <c r="AB905" s="5">
        <f>IFERROR(VLOOKUP(C905,[2]Sheet1!$B:$F,5,FALSE),0)</f>
        <v>5817900</v>
      </c>
      <c r="AC905" s="11">
        <f>IFERROR(VLOOKUP(AE905,[3]Sheet2!$M:$O,3,FALSE),0)</f>
        <v>0</v>
      </c>
      <c r="AD905" s="11">
        <f>IFERROR(VLOOKUP(AE905,[3]Sheet2!$M:$O,2,FALSE),0)</f>
        <v>0</v>
      </c>
      <c r="AE905" s="10" t="str">
        <f t="shared" si="44"/>
        <v>74/75MERO</v>
      </c>
      <c r="AF905" s="13">
        <f t="shared" si="43"/>
        <v>3.8894849785407727E-2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820</v>
      </c>
      <c r="AA906" s="11">
        <f t="shared" si="42"/>
        <v>27.3</v>
      </c>
      <c r="AB906" s="5">
        <f>IFERROR(VLOOKUP(C906,[2]Sheet1!$B:$F,5,FALSE),0)</f>
        <v>1457280</v>
      </c>
      <c r="AC906" s="11">
        <f>IFERROR(VLOOKUP(AE906,[3]Sheet2!$M:$O,3,FALSE),0)</f>
        <v>0</v>
      </c>
      <c r="AD906" s="11">
        <f>IFERROR(VLOOKUP(AE906,[3]Sheet2!$M:$O,2,FALSE),0)</f>
        <v>0</v>
      </c>
      <c r="AE906" s="10" t="str">
        <f t="shared" si="44"/>
        <v>74/75NADEP</v>
      </c>
      <c r="AF906" s="13">
        <f t="shared" si="43"/>
        <v>3.6585365853658534E-2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1199.9000000000001</v>
      </c>
      <c r="AA907" s="11">
        <f t="shared" si="42"/>
        <v>150</v>
      </c>
      <c r="AB907" s="5">
        <f>IFERROR(VLOOKUP(C907,[2]Sheet1!$B:$F,5,FALSE),0)</f>
        <v>2648862.81</v>
      </c>
      <c r="AC907" s="11">
        <f>IFERROR(VLOOKUP(AE907,[3]Sheet2!$M:$O,3,FALSE),0)</f>
        <v>0</v>
      </c>
      <c r="AD907" s="11">
        <f>IFERROR(VLOOKUP(AE907,[3]Sheet2!$M:$O,2,FALSE),0)</f>
        <v>0</v>
      </c>
      <c r="AE907" s="10" t="str">
        <f t="shared" si="44"/>
        <v>74/75ALBSL</v>
      </c>
      <c r="AF907" s="13">
        <f t="shared" si="43"/>
        <v>6.6672222685223766E-3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1310</v>
      </c>
      <c r="AA908" s="11">
        <f t="shared" si="42"/>
        <v>18.5</v>
      </c>
      <c r="AB908" s="5">
        <f>IFERROR(VLOOKUP(C908,[2]Sheet1!$B:$F,5,FALSE),0)</f>
        <v>3462181.58</v>
      </c>
      <c r="AC908" s="11">
        <f>IFERROR(VLOOKUP(AE908,[3]Sheet2!$M:$O,3,FALSE),0)</f>
        <v>0</v>
      </c>
      <c r="AD908" s="11">
        <f>IFERROR(VLOOKUP(AE908,[3]Sheet2!$M:$O,2,FALSE),0)</f>
        <v>0</v>
      </c>
      <c r="AE908" s="10" t="str">
        <f t="shared" si="44"/>
        <v>74/75NMFBS</v>
      </c>
      <c r="AF908" s="13">
        <f t="shared" si="43"/>
        <v>5.4198473282442747E-2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42"/>
        <v>0</v>
      </c>
      <c r="AB909" s="5">
        <f>IFERROR(VLOOKUP(C909,[2]Sheet1!$B:$F,5,FALSE),0)</f>
        <v>0</v>
      </c>
      <c r="AC909" s="11">
        <f>IFERROR(VLOOKUP(AE909,[3]Sheet2!$M:$O,3,FALSE),0)</f>
        <v>0</v>
      </c>
      <c r="AD909" s="11">
        <f>IFERROR(VLOOKUP(AE909,[3]Sheet2!$M:$O,2,FALSE),0)</f>
        <v>0</v>
      </c>
      <c r="AE909" s="10" t="str">
        <f t="shared" si="44"/>
        <v>74/75SLBS</v>
      </c>
      <c r="AF909" s="13">
        <f t="shared" si="43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1524</v>
      </c>
      <c r="AA910" s="11">
        <f t="shared" si="42"/>
        <v>-381</v>
      </c>
      <c r="AB910" s="5">
        <f>IFERROR(VLOOKUP(C910,[2]Sheet1!$B:$F,5,FALSE),0)</f>
        <v>484974.4</v>
      </c>
      <c r="AC910" s="11">
        <f>IFERROR(VLOOKUP(AE910,[3]Sheet2!$M:$O,3,FALSE),0)</f>
        <v>0</v>
      </c>
      <c r="AD910" s="11">
        <f>IFERROR(VLOOKUP(AE910,[3]Sheet2!$M:$O,2,FALSE),0)</f>
        <v>0</v>
      </c>
      <c r="AE910" s="10" t="str">
        <f t="shared" si="44"/>
        <v>74/75GMFBS</v>
      </c>
      <c r="AF910" s="13">
        <f t="shared" si="43"/>
        <v>-2.6246719160104987E-3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42"/>
        <v>0</v>
      </c>
      <c r="AB911" s="5">
        <f>IFERROR(VLOOKUP(C911,[2]Sheet1!$B:$F,5,FALSE),0)</f>
        <v>0</v>
      </c>
      <c r="AC911" s="11">
        <f>IFERROR(VLOOKUP(AE911,[3]Sheet2!$M:$O,3,FALSE),0)</f>
        <v>0</v>
      </c>
      <c r="AD911" s="11">
        <f>IFERROR(VLOOKUP(AE911,[3]Sheet2!$M:$O,2,FALSE),0)</f>
        <v>0</v>
      </c>
      <c r="AE911" s="10" t="str">
        <f t="shared" si="44"/>
        <v>74/75CLBSL</v>
      </c>
      <c r="AF911" s="13">
        <f t="shared" si="43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971.9</v>
      </c>
      <c r="AA912" s="11">
        <f t="shared" si="42"/>
        <v>121.5</v>
      </c>
      <c r="AB912" s="5">
        <f>IFERROR(VLOOKUP(C912,[2]Sheet1!$B:$F,5,FALSE),0)</f>
        <v>1641493.9200000002</v>
      </c>
      <c r="AC912" s="11">
        <f>IFERROR(VLOOKUP(AE912,[3]Sheet2!$M:$O,3,FALSE),0)</f>
        <v>0</v>
      </c>
      <c r="AD912" s="11">
        <f>IFERROR(VLOOKUP(AE912,[3]Sheet2!$M:$O,2,FALSE),0)</f>
        <v>0</v>
      </c>
      <c r="AE912" s="10" t="str">
        <f t="shared" si="44"/>
        <v>74/75ILBS</v>
      </c>
      <c r="AF912" s="13">
        <f t="shared" si="43"/>
        <v>8.2312995164111544E-3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1084.0999999999999</v>
      </c>
      <c r="AA913" s="11">
        <f t="shared" si="42"/>
        <v>11.5</v>
      </c>
      <c r="AB913" s="5">
        <f>IFERROR(VLOOKUP(C913,[2]Sheet1!$B:$F,5,FALSE),0)</f>
        <v>3587861.1</v>
      </c>
      <c r="AC913" s="11">
        <f>IFERROR(VLOOKUP(AE913,[3]Sheet2!$M:$O,3,FALSE),0)</f>
        <v>0</v>
      </c>
      <c r="AD913" s="11">
        <f>IFERROR(VLOOKUP(AE913,[3]Sheet2!$M:$O,2,FALSE),0)</f>
        <v>0</v>
      </c>
      <c r="AE913" s="10" t="str">
        <f t="shared" si="44"/>
        <v>74/75FOWAD</v>
      </c>
      <c r="AF913" s="13">
        <f t="shared" si="43"/>
        <v>8.6707868277834152E-2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803</v>
      </c>
      <c r="AA914" s="11">
        <f t="shared" si="42"/>
        <v>42.3</v>
      </c>
      <c r="AB914" s="5">
        <f>IFERROR(VLOOKUP(C914,[2]Sheet1!$B:$F,5,FALSE),0)</f>
        <v>1887154.8</v>
      </c>
      <c r="AC914" s="11">
        <f>IFERROR(VLOOKUP(AE914,[3]Sheet2!$M:$O,3,FALSE),0)</f>
        <v>0</v>
      </c>
      <c r="AD914" s="11">
        <f>IFERROR(VLOOKUP(AE914,[3]Sheet2!$M:$O,2,FALSE),0)</f>
        <v>0</v>
      </c>
      <c r="AE914" s="10" t="str">
        <f t="shared" si="44"/>
        <v>74/75SMATA</v>
      </c>
      <c r="AF914" s="13">
        <f t="shared" si="43"/>
        <v>2.3661270236612703E-2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42"/>
        <v>0</v>
      </c>
      <c r="AB915" s="5">
        <f>IFERROR(VLOOKUP(C915,[2]Sheet1!$B:$F,5,FALSE),0)</f>
        <v>0</v>
      </c>
      <c r="AC915" s="11">
        <f>IFERROR(VLOOKUP(AE915,[3]Sheet2!$M:$O,3,FALSE),0)</f>
        <v>0</v>
      </c>
      <c r="AD915" s="11">
        <f>IFERROR(VLOOKUP(AE915,[3]Sheet2!$M:$O,2,FALSE),0)</f>
        <v>0</v>
      </c>
      <c r="AE915" s="10" t="str">
        <f t="shared" si="44"/>
        <v>74/75SDESI</v>
      </c>
      <c r="AF915" s="13">
        <f t="shared" si="43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1272</v>
      </c>
      <c r="AA916" s="11">
        <f t="shared" si="42"/>
        <v>50.9</v>
      </c>
      <c r="AB916" s="5">
        <f>IFERROR(VLOOKUP(C916,[2]Sheet1!$B:$F,5,FALSE),0)</f>
        <v>1162484.7</v>
      </c>
      <c r="AC916" s="11">
        <f>IFERROR(VLOOKUP(AE916,[3]Sheet2!$M:$O,3,FALSE),0)</f>
        <v>0</v>
      </c>
      <c r="AD916" s="11">
        <f>IFERROR(VLOOKUP(AE916,[3]Sheet2!$M:$O,2,FALSE),0)</f>
        <v>0</v>
      </c>
      <c r="AE916" s="10" t="str">
        <f t="shared" si="44"/>
        <v>74/75MSLB</v>
      </c>
      <c r="AF916" s="13">
        <f t="shared" si="43"/>
        <v>1.9654088050314465E-2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1170</v>
      </c>
      <c r="AA917" s="11">
        <f t="shared" si="42"/>
        <v>68.8</v>
      </c>
      <c r="AB917" s="5">
        <f>IFERROR(VLOOKUP(C917,[2]Sheet1!$B:$F,5,FALSE),0)</f>
        <v>1856700</v>
      </c>
      <c r="AC917" s="11">
        <f>IFERROR(VLOOKUP(AE917,[3]Sheet2!$M:$O,3,FALSE),0)</f>
        <v>0</v>
      </c>
      <c r="AD917" s="11">
        <f>IFERROR(VLOOKUP(AE917,[3]Sheet2!$M:$O,2,FALSE),0)</f>
        <v>0</v>
      </c>
      <c r="AE917" s="10" t="str">
        <f t="shared" si="44"/>
        <v>74/75GILB</v>
      </c>
      <c r="AF917" s="13">
        <f t="shared" si="43"/>
        <v>1.452991452991453E-2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1745</v>
      </c>
      <c r="AA918" s="11">
        <f t="shared" si="42"/>
        <v>436.3</v>
      </c>
      <c r="AB918" s="5">
        <f>IFERROR(VLOOKUP(C918,[2]Sheet1!$B:$F,5,FALSE),0)</f>
        <v>402226.8</v>
      </c>
      <c r="AC918" s="11">
        <f>IFERROR(VLOOKUP(AE918,[3]Sheet2!$M:$O,3,FALSE),0)</f>
        <v>0</v>
      </c>
      <c r="AD918" s="11">
        <f>IFERROR(VLOOKUP(AE918,[3]Sheet2!$M:$O,2,FALSE),0)</f>
        <v>0</v>
      </c>
      <c r="AE918" s="10" t="str">
        <f t="shared" si="44"/>
        <v>74/75SMB</v>
      </c>
      <c r="AF918" s="13">
        <f t="shared" si="43"/>
        <v>2.2922636103151861E-3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42"/>
        <v>0</v>
      </c>
      <c r="AB919" s="5">
        <f>IFERROR(VLOOKUP(C919,[2]Sheet1!$B:$F,5,FALSE),0)</f>
        <v>0</v>
      </c>
      <c r="AC919" s="11">
        <f>IFERROR(VLOOKUP(AE919,[3]Sheet2!$M:$O,3,FALSE),0)</f>
        <v>0</v>
      </c>
      <c r="AD919" s="11">
        <f>IFERROR(VLOOKUP(AE919,[3]Sheet2!$M:$O,2,FALSE),0)</f>
        <v>0</v>
      </c>
      <c r="AE919" s="10" t="str">
        <f t="shared" si="44"/>
        <v>74/75AMFI</v>
      </c>
      <c r="AF919" s="13">
        <f t="shared" si="43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787</v>
      </c>
      <c r="AA920" s="11">
        <f t="shared" si="42"/>
        <v>30.3</v>
      </c>
      <c r="AB920" s="5">
        <f>IFERROR(VLOOKUP(C920,[2]Sheet1!$B:$F,5,FALSE),0)</f>
        <v>2714445</v>
      </c>
      <c r="AC920" s="11">
        <f>IFERROR(VLOOKUP(AE920,[3]Sheet2!$M:$O,3,FALSE),0)</f>
        <v>0</v>
      </c>
      <c r="AD920" s="11">
        <f>IFERROR(VLOOKUP(AE920,[3]Sheet2!$M:$O,2,FALSE),0)</f>
        <v>0</v>
      </c>
      <c r="AE920" s="10" t="str">
        <f t="shared" si="44"/>
        <v>74/75GBLBS</v>
      </c>
      <c r="AF920" s="13">
        <f t="shared" si="43"/>
        <v>3.303684879288437E-2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42"/>
        <v>0</v>
      </c>
      <c r="AB921" s="5">
        <f>IFERROR(VLOOKUP(C921,[2]Sheet1!$B:$F,5,FALSE),0)</f>
        <v>0</v>
      </c>
      <c r="AC921" s="11">
        <f>IFERROR(VLOOKUP(AE921,[3]Sheet2!$M:$O,3,FALSE),0)</f>
        <v>0</v>
      </c>
      <c r="AD921" s="11">
        <f>IFERROR(VLOOKUP(AE921,[3]Sheet2!$M:$O,2,FALSE),0)</f>
        <v>0</v>
      </c>
      <c r="AE921" s="10" t="str">
        <f t="shared" si="44"/>
        <v>74/75NSEWA</v>
      </c>
      <c r="AF921" s="13">
        <f t="shared" si="43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42"/>
        <v>0</v>
      </c>
      <c r="AB922" s="5">
        <f>IFERROR(VLOOKUP(C922,[2]Sheet1!$B:$F,5,FALSE),0)</f>
        <v>0</v>
      </c>
      <c r="AC922" s="11">
        <f>IFERROR(VLOOKUP(AE922,[3]Sheet2!$M:$O,3,FALSE),0)</f>
        <v>0</v>
      </c>
      <c r="AD922" s="11">
        <f>IFERROR(VLOOKUP(AE922,[3]Sheet2!$M:$O,2,FALSE),0)</f>
        <v>0</v>
      </c>
      <c r="AE922" s="10" t="str">
        <f t="shared" si="44"/>
        <v>74/75MKLB</v>
      </c>
      <c r="AF922" s="13">
        <f t="shared" si="43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1959.7</v>
      </c>
      <c r="AA923" s="11">
        <f t="shared" si="42"/>
        <v>245</v>
      </c>
      <c r="AB923" s="5">
        <f>IFERROR(VLOOKUP(C923,[2]Sheet1!$B:$F,5,FALSE),0)</f>
        <v>370729.60000000003</v>
      </c>
      <c r="AC923" s="11">
        <f>IFERROR(VLOOKUP(AE923,[3]Sheet2!$M:$O,3,FALSE),0)</f>
        <v>0</v>
      </c>
      <c r="AD923" s="11">
        <f>IFERROR(VLOOKUP(AE923,[3]Sheet2!$M:$O,2,FALSE),0)</f>
        <v>0</v>
      </c>
      <c r="AE923" s="10" t="str">
        <f t="shared" si="44"/>
        <v>74/75GLBSL</v>
      </c>
      <c r="AF923" s="13">
        <f t="shared" si="43"/>
        <v>4.0822574883910799E-3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1292</v>
      </c>
      <c r="AA924" s="11">
        <f t="shared" si="42"/>
        <v>56.2</v>
      </c>
      <c r="AB924" s="5">
        <f>IFERROR(VLOOKUP(C924,[2]Sheet1!$B:$F,5,FALSE),0)</f>
        <v>512415</v>
      </c>
      <c r="AC924" s="11">
        <f>IFERROR(VLOOKUP(AE924,[3]Sheet2!$M:$O,3,FALSE),0)</f>
        <v>0</v>
      </c>
      <c r="AD924" s="11">
        <f>IFERROR(VLOOKUP(AE924,[3]Sheet2!$M:$O,2,FALSE),0)</f>
        <v>0</v>
      </c>
      <c r="AE924" s="10" t="str">
        <f t="shared" si="44"/>
        <v>74/75SLBSL</v>
      </c>
      <c r="AF924" s="13">
        <f t="shared" si="43"/>
        <v>1.780185758513932E-2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42"/>
        <v>0</v>
      </c>
      <c r="AB925" s="5">
        <f>IFERROR(VLOOKUP(C925,[2]Sheet1!$B:$F,5,FALSE),0)</f>
        <v>0</v>
      </c>
      <c r="AC925" s="11">
        <f>IFERROR(VLOOKUP(AE925,[3]Sheet2!$M:$O,3,FALSE),0)</f>
        <v>0</v>
      </c>
      <c r="AD925" s="11">
        <f>IFERROR(VLOOKUP(AE925,[3]Sheet2!$M:$O,2,FALSE),0)</f>
        <v>0</v>
      </c>
      <c r="AE925" s="10" t="str">
        <f t="shared" si="44"/>
        <v>74/75CHLBS</v>
      </c>
      <c r="AF925" s="13">
        <f t="shared" si="43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42"/>
        <v>0</v>
      </c>
      <c r="AB926" s="5">
        <f>IFERROR(VLOOKUP(C926,[2]Sheet1!$B:$F,5,FALSE),0)</f>
        <v>0</v>
      </c>
      <c r="AC926" s="11">
        <f>IFERROR(VLOOKUP(AE926,[3]Sheet2!$M:$O,3,FALSE),0)</f>
        <v>0</v>
      </c>
      <c r="AD926" s="11">
        <f>IFERROR(VLOOKUP(AE926,[3]Sheet2!$M:$O,2,FALSE),0)</f>
        <v>0</v>
      </c>
      <c r="AE926" s="10" t="str">
        <f t="shared" si="44"/>
        <v>74/75SPARS</v>
      </c>
      <c r="AF926" s="13">
        <f t="shared" si="43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42"/>
        <v>0</v>
      </c>
      <c r="AB927" s="5">
        <f>IFERROR(VLOOKUP(C927,[2]Sheet1!$B:$F,5,FALSE),0)</f>
        <v>0</v>
      </c>
      <c r="AC927" s="11">
        <f>IFERROR(VLOOKUP(AE927,[3]Sheet2!$M:$O,3,FALSE),0)</f>
        <v>0</v>
      </c>
      <c r="AD927" s="11">
        <f>IFERROR(VLOOKUP(AE927,[3]Sheet2!$M:$O,2,FALSE),0)</f>
        <v>0</v>
      </c>
      <c r="AE927" s="10" t="str">
        <f t="shared" si="44"/>
        <v>74/75NAGRO</v>
      </c>
      <c r="AF927" s="13">
        <f t="shared" si="43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1700</v>
      </c>
      <c r="AA928" s="11">
        <f t="shared" si="42"/>
        <v>1700</v>
      </c>
      <c r="AB928" s="5">
        <f>IFERROR(VLOOKUP(C928,[2]Sheet1!$B:$F,5,FALSE),0)</f>
        <v>491021.12</v>
      </c>
      <c r="AC928" s="11">
        <f>IFERROR(VLOOKUP(AE928,[3]Sheet2!$M:$O,3,FALSE),0)</f>
        <v>0</v>
      </c>
      <c r="AD928" s="11">
        <f>IFERROR(VLOOKUP(AE928,[3]Sheet2!$M:$O,2,FALSE),0)</f>
        <v>0</v>
      </c>
      <c r="AE928" s="10" t="str">
        <f t="shared" si="44"/>
        <v>74/75SMFBS</v>
      </c>
      <c r="AF928" s="13">
        <f t="shared" si="43"/>
        <v>5.8823529411764701E-4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42"/>
        <v>0</v>
      </c>
      <c r="AB929" s="5">
        <f>IFERROR(VLOOKUP(C929,[2]Sheet1!$B:$F,5,FALSE),0)</f>
        <v>0</v>
      </c>
      <c r="AC929" s="11">
        <f>IFERROR(VLOOKUP(AE929,[3]Sheet2!$M:$O,3,FALSE),0)</f>
        <v>0</v>
      </c>
      <c r="AD929" s="11">
        <f>IFERROR(VLOOKUP(AE929,[3]Sheet2!$M:$O,2,FALSE),0)</f>
        <v>0</v>
      </c>
      <c r="AE929" s="10" t="str">
        <f t="shared" si="44"/>
        <v>74/75AKBSL</v>
      </c>
      <c r="AF929" s="13">
        <f t="shared" si="43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1460</v>
      </c>
      <c r="AA930" s="11">
        <f t="shared" si="42"/>
        <v>39.5</v>
      </c>
      <c r="AB930" s="5">
        <f>IFERROR(VLOOKUP(C930,[2]Sheet1!$B:$F,5,FALSE),0)</f>
        <v>938089.66</v>
      </c>
      <c r="AC930" s="11">
        <f>IFERROR(VLOOKUP(AE930,[3]Sheet2!$M:$O,3,FALSE),0)</f>
        <v>0</v>
      </c>
      <c r="AD930" s="11">
        <f>IFERROR(VLOOKUP(AE930,[3]Sheet2!$M:$O,2,FALSE),0)</f>
        <v>0</v>
      </c>
      <c r="AE930" s="10" t="str">
        <f t="shared" si="44"/>
        <v>74/75USLB</v>
      </c>
      <c r="AF930" s="13">
        <f t="shared" si="43"/>
        <v>2.5342465753424658E-2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932</v>
      </c>
      <c r="AA931" s="11">
        <f t="shared" si="42"/>
        <v>15</v>
      </c>
      <c r="AB931" s="5">
        <f>IFERROR(VLOOKUP(C931,[2]Sheet1!$B:$F,5,FALSE),0)</f>
        <v>17724594.09</v>
      </c>
      <c r="AC931" s="11">
        <f>IFERROR(VLOOKUP(AE931,[3]Sheet2!$M:$O,3,FALSE),0)</f>
        <v>0</v>
      </c>
      <c r="AD931" s="11">
        <f>IFERROR(VLOOKUP(AE931,[3]Sheet2!$M:$O,2,FALSE),0)</f>
        <v>0</v>
      </c>
      <c r="AE931" s="10" t="str">
        <f t="shared" si="44"/>
        <v>75/76CBBL</v>
      </c>
      <c r="AF931" s="13">
        <f t="shared" si="43"/>
        <v>6.652360515021459E-2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800</v>
      </c>
      <c r="AA932" s="11">
        <f t="shared" si="42"/>
        <v>17</v>
      </c>
      <c r="AB932" s="5">
        <f>IFERROR(VLOOKUP(C932,[2]Sheet1!$B:$F,5,FALSE),0)</f>
        <v>10070060.07</v>
      </c>
      <c r="AC932" s="11">
        <f>IFERROR(VLOOKUP(AE932,[3]Sheet2!$M:$O,3,FALSE),0)</f>
        <v>0</v>
      </c>
      <c r="AD932" s="11">
        <f>IFERROR(VLOOKUP(AE932,[3]Sheet2!$M:$O,2,FALSE),0)</f>
        <v>0</v>
      </c>
      <c r="AE932" s="10" t="str">
        <f t="shared" si="44"/>
        <v>75/76DDBL</v>
      </c>
      <c r="AF932" s="13">
        <f t="shared" si="43"/>
        <v>5.8749999999999997E-2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770.1</v>
      </c>
      <c r="AA933" s="11">
        <f t="shared" si="42"/>
        <v>59.2</v>
      </c>
      <c r="AB933" s="5">
        <f>IFERROR(VLOOKUP(C933,[2]Sheet1!$B:$F,5,FALSE),0)</f>
        <v>6589869.3700000001</v>
      </c>
      <c r="AC933" s="11">
        <f>IFERROR(VLOOKUP(AE933,[3]Sheet2!$M:$O,3,FALSE),0)</f>
        <v>0</v>
      </c>
      <c r="AD933" s="11">
        <f>IFERROR(VLOOKUP(AE933,[3]Sheet2!$M:$O,2,FALSE),0)</f>
        <v>0</v>
      </c>
      <c r="AE933" s="10" t="str">
        <f t="shared" si="44"/>
        <v>75/76FMDBL</v>
      </c>
      <c r="AF933" s="13">
        <f t="shared" si="43"/>
        <v>1.6880924555252565E-2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1119</v>
      </c>
      <c r="AA934" s="11">
        <f t="shared" si="42"/>
        <v>223.8</v>
      </c>
      <c r="AB934" s="5">
        <f>IFERROR(VLOOKUP(C934,[2]Sheet1!$B:$F,5,FALSE),0)</f>
        <v>1426923.0499999998</v>
      </c>
      <c r="AC934" s="11">
        <f>IFERROR(VLOOKUP(AE934,[3]Sheet2!$M:$O,3,FALSE),0)</f>
        <v>0</v>
      </c>
      <c r="AD934" s="11">
        <f>IFERROR(VLOOKUP(AE934,[3]Sheet2!$M:$O,2,FALSE),0)</f>
        <v>0</v>
      </c>
      <c r="AE934" s="10" t="str">
        <f t="shared" si="44"/>
        <v>75/76KMCDB</v>
      </c>
      <c r="AF934" s="13">
        <f t="shared" si="43"/>
        <v>4.4682752457551383E-3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42"/>
        <v>0</v>
      </c>
      <c r="AB935" s="5">
        <f>IFERROR(VLOOKUP(C935,[2]Sheet1!$B:$F,5,FALSE),0)</f>
        <v>0</v>
      </c>
      <c r="AC935" s="11">
        <f>IFERROR(VLOOKUP(AE935,[3]Sheet2!$M:$O,3,FALSE),0)</f>
        <v>0</v>
      </c>
      <c r="AD935" s="11">
        <f>IFERROR(VLOOKUP(AE935,[3]Sheet2!$M:$O,2,FALSE),0)</f>
        <v>0</v>
      </c>
      <c r="AE935" s="10" t="str">
        <f t="shared" si="44"/>
        <v>75/76NLBBL</v>
      </c>
      <c r="AF935" s="13">
        <f t="shared" si="43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42"/>
        <v>0</v>
      </c>
      <c r="AB936" s="5">
        <f>IFERROR(VLOOKUP(C936,[2]Sheet1!$B:$F,5,FALSE),0)</f>
        <v>0</v>
      </c>
      <c r="AC936" s="11">
        <f>IFERROR(VLOOKUP(AE936,[3]Sheet2!$M:$O,3,FALSE),0)</f>
        <v>0</v>
      </c>
      <c r="AD936" s="11">
        <f>IFERROR(VLOOKUP(AE936,[3]Sheet2!$M:$O,2,FALSE),0)</f>
        <v>0</v>
      </c>
      <c r="AE936" s="10" t="str">
        <f t="shared" si="44"/>
        <v>75/76NNLB</v>
      </c>
      <c r="AF936" s="13">
        <f t="shared" si="43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705.4</v>
      </c>
      <c r="AA937" s="11">
        <f t="shared" si="42"/>
        <v>14.1</v>
      </c>
      <c r="AB937" s="5">
        <f>IFERROR(VLOOKUP(C937,[2]Sheet1!$B:$F,5,FALSE),0)</f>
        <v>13439150.129999999</v>
      </c>
      <c r="AC937" s="11">
        <f>IFERROR(VLOOKUP(AE937,[3]Sheet2!$M:$O,3,FALSE),0)</f>
        <v>0</v>
      </c>
      <c r="AD937" s="11">
        <f>IFERROR(VLOOKUP(AE937,[3]Sheet2!$M:$O,2,FALSE),0)</f>
        <v>0</v>
      </c>
      <c r="AE937" s="10" t="str">
        <f t="shared" si="44"/>
        <v>75/76NUBL</v>
      </c>
      <c r="AF937" s="13">
        <f t="shared" si="43"/>
        <v>7.0881769208959458E-2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42"/>
        <v>0</v>
      </c>
      <c r="AB938" s="5">
        <f>IFERROR(VLOOKUP(C938,[2]Sheet1!$B:$F,5,FALSE),0)</f>
        <v>0</v>
      </c>
      <c r="AC938" s="11">
        <f>IFERROR(VLOOKUP(AE938,[3]Sheet2!$M:$O,3,FALSE),0)</f>
        <v>0</v>
      </c>
      <c r="AD938" s="11">
        <f>IFERROR(VLOOKUP(AE938,[3]Sheet2!$M:$O,2,FALSE),0)</f>
        <v>0</v>
      </c>
      <c r="AE938" s="10" t="str">
        <f t="shared" si="44"/>
        <v>75/76RMDC</v>
      </c>
      <c r="AF938" s="13">
        <f t="shared" si="43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776</v>
      </c>
      <c r="AA939" s="11">
        <f t="shared" si="42"/>
        <v>12.5</v>
      </c>
      <c r="AB939" s="5">
        <f>IFERROR(VLOOKUP(C939,[2]Sheet1!$B:$F,5,FALSE),0)</f>
        <v>14781510.299999999</v>
      </c>
      <c r="AC939" s="11">
        <f>IFERROR(VLOOKUP(AE939,[3]Sheet2!$M:$O,3,FALSE),0)</f>
        <v>0</v>
      </c>
      <c r="AD939" s="11">
        <f>IFERROR(VLOOKUP(AE939,[3]Sheet2!$M:$O,2,FALSE),0)</f>
        <v>0</v>
      </c>
      <c r="AE939" s="10" t="str">
        <f t="shared" si="44"/>
        <v>75/76SKBBL</v>
      </c>
      <c r="AF939" s="13">
        <f t="shared" si="43"/>
        <v>7.9896907216494839E-2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946</v>
      </c>
      <c r="AA940" s="11">
        <f t="shared" si="42"/>
        <v>63.1</v>
      </c>
      <c r="AB940" s="5">
        <f>IFERROR(VLOOKUP(C940,[2]Sheet1!$B:$F,5,FALSE),0)</f>
        <v>3841229.56</v>
      </c>
      <c r="AC940" s="11">
        <f>IFERROR(VLOOKUP(AE940,[3]Sheet2!$M:$O,3,FALSE),0)</f>
        <v>0</v>
      </c>
      <c r="AD940" s="11">
        <f>IFERROR(VLOOKUP(AE940,[3]Sheet2!$M:$O,2,FALSE),0)</f>
        <v>0</v>
      </c>
      <c r="AE940" s="10" t="str">
        <f t="shared" si="44"/>
        <v>75/76SLBBL</v>
      </c>
      <c r="AF940" s="13">
        <f t="shared" si="43"/>
        <v>1.5856236786469344E-2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42"/>
        <v>0</v>
      </c>
      <c r="AB941" s="5">
        <f>IFERROR(VLOOKUP(C941,[2]Sheet1!$B:$F,5,FALSE),0)</f>
        <v>0</v>
      </c>
      <c r="AC941" s="11">
        <f>IFERROR(VLOOKUP(AE941,[3]Sheet2!$M:$O,3,FALSE),0)</f>
        <v>0</v>
      </c>
      <c r="AD941" s="11">
        <f>IFERROR(VLOOKUP(AE941,[3]Sheet2!$M:$O,2,FALSE),0)</f>
        <v>0</v>
      </c>
      <c r="AE941" s="10" t="str">
        <f t="shared" si="44"/>
        <v>75/76SMFDB</v>
      </c>
      <c r="AF941" s="13">
        <f t="shared" si="43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737</v>
      </c>
      <c r="AA942" s="11">
        <f t="shared" si="42"/>
        <v>13.6</v>
      </c>
      <c r="AB942" s="5">
        <f>IFERROR(VLOOKUP(C942,[2]Sheet1!$B:$F,5,FALSE),0)</f>
        <v>5250000</v>
      </c>
      <c r="AC942" s="11">
        <f>IFERROR(VLOOKUP(AE942,[3]Sheet2!$M:$O,3,FALSE),0)</f>
        <v>0</v>
      </c>
      <c r="AD942" s="11">
        <f>IFERROR(VLOOKUP(AE942,[3]Sheet2!$M:$O,2,FALSE),0)</f>
        <v>0</v>
      </c>
      <c r="AE942" s="10" t="str">
        <f t="shared" si="44"/>
        <v>75/76SWBBL</v>
      </c>
      <c r="AF942" s="13">
        <f t="shared" si="43"/>
        <v>7.3270013568521031E-2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1327</v>
      </c>
      <c r="AA943" s="11">
        <f t="shared" si="42"/>
        <v>60.3</v>
      </c>
      <c r="AB943" s="5">
        <f>IFERROR(VLOOKUP(C943,[2]Sheet1!$B:$F,5,FALSE),0)</f>
        <v>1023374.4</v>
      </c>
      <c r="AC943" s="11">
        <f>IFERROR(VLOOKUP(AE943,[3]Sheet2!$M:$O,3,FALSE),0)</f>
        <v>0</v>
      </c>
      <c r="AD943" s="11">
        <f>IFERROR(VLOOKUP(AE943,[3]Sheet2!$M:$O,2,FALSE),0)</f>
        <v>0</v>
      </c>
      <c r="AE943" s="10" t="str">
        <f t="shared" si="44"/>
        <v>75/76MLBBL</v>
      </c>
      <c r="AF943" s="13">
        <f t="shared" si="43"/>
        <v>1.6578749058025623E-2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42"/>
        <v>0</v>
      </c>
      <c r="AB944" s="5">
        <f>IFERROR(VLOOKUP(C944,[2]Sheet1!$B:$F,5,FALSE),0)</f>
        <v>0</v>
      </c>
      <c r="AC944" s="11">
        <f>IFERROR(VLOOKUP(AE944,[3]Sheet2!$M:$O,3,FALSE),0)</f>
        <v>0</v>
      </c>
      <c r="AD944" s="11">
        <f>IFERROR(VLOOKUP(AE944,[3]Sheet2!$M:$O,2,FALSE),0)</f>
        <v>0</v>
      </c>
      <c r="AE944" s="10" t="str">
        <f t="shared" si="44"/>
        <v>75/76NBBL</v>
      </c>
      <c r="AF944" s="13">
        <f t="shared" si="43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960</v>
      </c>
      <c r="AA945" s="11">
        <f t="shared" si="42"/>
        <v>25.3</v>
      </c>
      <c r="AB945" s="5">
        <f>IFERROR(VLOOKUP(C945,[2]Sheet1!$B:$F,5,FALSE),0)</f>
        <v>1324986.3</v>
      </c>
      <c r="AC945" s="11">
        <f>IFERROR(VLOOKUP(AE945,[3]Sheet2!$M:$O,3,FALSE),0)</f>
        <v>0</v>
      </c>
      <c r="AD945" s="11">
        <f>IFERROR(VLOOKUP(AE945,[3]Sheet2!$M:$O,2,FALSE),0)</f>
        <v>0</v>
      </c>
      <c r="AE945" s="10" t="str">
        <f t="shared" si="44"/>
        <v>75/76LLBS</v>
      </c>
      <c r="AF945" s="13">
        <f t="shared" si="43"/>
        <v>3.9583333333333331E-2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42"/>
        <v>0</v>
      </c>
      <c r="AB946" s="5">
        <f>IFERROR(VLOOKUP(C946,[2]Sheet1!$B:$F,5,FALSE),0)</f>
        <v>0</v>
      </c>
      <c r="AC946" s="11">
        <f>IFERROR(VLOOKUP(AE946,[3]Sheet2!$M:$O,3,FALSE),0)</f>
        <v>0</v>
      </c>
      <c r="AD946" s="11">
        <f>IFERROR(VLOOKUP(AE946,[3]Sheet2!$M:$O,2,FALSE),0)</f>
        <v>0</v>
      </c>
      <c r="AE946" s="10" t="str">
        <f t="shared" si="44"/>
        <v>75/76MMFDB</v>
      </c>
      <c r="AF946" s="13">
        <f t="shared" si="43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42"/>
        <v>0</v>
      </c>
      <c r="AB947" s="5">
        <f>IFERROR(VLOOKUP(C947,[2]Sheet1!$B:$F,5,FALSE),0)</f>
        <v>0</v>
      </c>
      <c r="AC947" s="11">
        <f>IFERROR(VLOOKUP(AE947,[3]Sheet2!$M:$O,3,FALSE),0)</f>
        <v>0</v>
      </c>
      <c r="AD947" s="11">
        <f>IFERROR(VLOOKUP(AE947,[3]Sheet2!$M:$O,2,FALSE),0)</f>
        <v>0</v>
      </c>
      <c r="AE947" s="10" t="str">
        <f t="shared" si="44"/>
        <v>75/76MSMBS</v>
      </c>
      <c r="AF947" s="13">
        <f t="shared" si="43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1178</v>
      </c>
      <c r="AA948" s="11">
        <f t="shared" si="42"/>
        <v>20.3</v>
      </c>
      <c r="AB948" s="5">
        <f>IFERROR(VLOOKUP(C948,[2]Sheet1!$B:$F,5,FALSE),0)</f>
        <v>765413.55</v>
      </c>
      <c r="AC948" s="11">
        <f>IFERROR(VLOOKUP(AE948,[3]Sheet2!$M:$O,3,FALSE),0)</f>
        <v>0</v>
      </c>
      <c r="AD948" s="11">
        <f>IFERROR(VLOOKUP(AE948,[3]Sheet2!$M:$O,2,FALSE),0)</f>
        <v>0</v>
      </c>
      <c r="AE948" s="10" t="str">
        <f t="shared" si="44"/>
        <v>75/76JSLBB</v>
      </c>
      <c r="AF948" s="13">
        <f t="shared" si="43"/>
        <v>4.9235993208828523E-2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42"/>
        <v>0</v>
      </c>
      <c r="AB949" s="5">
        <f>IFERROR(VLOOKUP(C949,[2]Sheet1!$B:$F,5,FALSE),0)</f>
        <v>0</v>
      </c>
      <c r="AC949" s="11">
        <f>IFERROR(VLOOKUP(AE949,[3]Sheet2!$M:$O,3,FALSE),0)</f>
        <v>0</v>
      </c>
      <c r="AD949" s="11">
        <f>IFERROR(VLOOKUP(AE949,[3]Sheet2!$M:$O,2,FALSE),0)</f>
        <v>0</v>
      </c>
      <c r="AE949" s="10" t="str">
        <f t="shared" si="44"/>
        <v>75/76KMFL</v>
      </c>
      <c r="AF949" s="13">
        <f t="shared" si="43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42"/>
        <v>0</v>
      </c>
      <c r="AB950" s="5">
        <f>IFERROR(VLOOKUP(C950,[2]Sheet1!$B:$F,5,FALSE),0)</f>
        <v>0</v>
      </c>
      <c r="AC950" s="11">
        <f>IFERROR(VLOOKUP(AE950,[3]Sheet2!$M:$O,3,FALSE),0)</f>
        <v>0</v>
      </c>
      <c r="AD950" s="11">
        <f>IFERROR(VLOOKUP(AE950,[3]Sheet2!$M:$O,2,FALSE),0)</f>
        <v>0</v>
      </c>
      <c r="AE950" s="10" t="str">
        <f t="shared" si="44"/>
        <v>75/76WOMI</v>
      </c>
      <c r="AF950" s="13">
        <f t="shared" si="43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757</v>
      </c>
      <c r="AA951" s="11">
        <f t="shared" si="42"/>
        <v>47.3</v>
      </c>
      <c r="AB951" s="5">
        <f>IFERROR(VLOOKUP(C951,[2]Sheet1!$B:$F,5,FALSE),0)</f>
        <v>1937105.04</v>
      </c>
      <c r="AC951" s="11">
        <f>IFERROR(VLOOKUP(AE951,[3]Sheet2!$M:$O,3,FALSE),0)</f>
        <v>0</v>
      </c>
      <c r="AD951" s="11">
        <f>IFERROR(VLOOKUP(AE951,[3]Sheet2!$M:$O,2,FALSE),0)</f>
        <v>0</v>
      </c>
      <c r="AE951" s="10" t="str">
        <f t="shared" si="44"/>
        <v>75/76VLBS</v>
      </c>
      <c r="AF951" s="13">
        <f t="shared" si="43"/>
        <v>2.1136063408190225E-2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643</v>
      </c>
      <c r="AA952" s="11">
        <f t="shared" si="42"/>
        <v>80.400000000000006</v>
      </c>
      <c r="AB952" s="5">
        <f>IFERROR(VLOOKUP(C952,[2]Sheet1!$B:$F,5,FALSE),0)</f>
        <v>5066915.5599999996</v>
      </c>
      <c r="AC952" s="11">
        <f>IFERROR(VLOOKUP(AE952,[3]Sheet2!$M:$O,3,FALSE),0)</f>
        <v>0</v>
      </c>
      <c r="AD952" s="11">
        <f>IFERROR(VLOOKUP(AE952,[3]Sheet2!$M:$O,2,FALSE),0)</f>
        <v>0</v>
      </c>
      <c r="AE952" s="10" t="str">
        <f t="shared" si="44"/>
        <v>75/76RSDC</v>
      </c>
      <c r="AF952" s="13">
        <f t="shared" si="43"/>
        <v>1.2441679626749611E-2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694</v>
      </c>
      <c r="AA953" s="11">
        <f t="shared" si="42"/>
        <v>347</v>
      </c>
      <c r="AB953" s="5">
        <f>IFERROR(VLOOKUP(C953,[2]Sheet1!$B:$F,5,FALSE),0)</f>
        <v>2885796.8000000003</v>
      </c>
      <c r="AC953" s="11">
        <f>IFERROR(VLOOKUP(AE953,[3]Sheet2!$M:$O,3,FALSE),0)</f>
        <v>0</v>
      </c>
      <c r="AD953" s="11">
        <f>IFERROR(VLOOKUP(AE953,[3]Sheet2!$M:$O,2,FALSE),0)</f>
        <v>0</v>
      </c>
      <c r="AE953" s="10" t="str">
        <f t="shared" si="44"/>
        <v>75/76NMBMF</v>
      </c>
      <c r="AF953" s="13">
        <f t="shared" si="43"/>
        <v>2.881844380403458E-3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745.6</v>
      </c>
      <c r="AA954" s="11">
        <f t="shared" si="42"/>
        <v>22.6</v>
      </c>
      <c r="AB954" s="5">
        <f>IFERROR(VLOOKUP(C954,[2]Sheet1!$B:$F,5,FALSE),0)</f>
        <v>5817900</v>
      </c>
      <c r="AC954" s="11">
        <f>IFERROR(VLOOKUP(AE954,[3]Sheet2!$M:$O,3,FALSE),0)</f>
        <v>0</v>
      </c>
      <c r="AD954" s="11">
        <f>IFERROR(VLOOKUP(AE954,[3]Sheet2!$M:$O,2,FALSE),0)</f>
        <v>0</v>
      </c>
      <c r="AE954" s="10" t="str">
        <f t="shared" si="44"/>
        <v>75/76MERO</v>
      </c>
      <c r="AF954" s="13">
        <f t="shared" si="43"/>
        <v>4.4259656652360514E-2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820</v>
      </c>
      <c r="AA955" s="11">
        <f t="shared" si="42"/>
        <v>23.4</v>
      </c>
      <c r="AB955" s="5">
        <f>IFERROR(VLOOKUP(C955,[2]Sheet1!$B:$F,5,FALSE),0)</f>
        <v>1457280</v>
      </c>
      <c r="AC955" s="11">
        <f>IFERROR(VLOOKUP(AE955,[3]Sheet2!$M:$O,3,FALSE),0)</f>
        <v>0</v>
      </c>
      <c r="AD955" s="11">
        <f>IFERROR(VLOOKUP(AE955,[3]Sheet2!$M:$O,2,FALSE),0)</f>
        <v>0</v>
      </c>
      <c r="AE955" s="10" t="str">
        <f t="shared" si="44"/>
        <v>75/76NADEP</v>
      </c>
      <c r="AF955" s="13">
        <f t="shared" si="43"/>
        <v>4.2682926829268296E-2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1199.9000000000001</v>
      </c>
      <c r="AA956" s="11">
        <f t="shared" si="42"/>
        <v>150</v>
      </c>
      <c r="AB956" s="5">
        <f>IFERROR(VLOOKUP(C956,[2]Sheet1!$B:$F,5,FALSE),0)</f>
        <v>2648862.81</v>
      </c>
      <c r="AC956" s="11">
        <f>IFERROR(VLOOKUP(AE956,[3]Sheet2!$M:$O,3,FALSE),0)</f>
        <v>0</v>
      </c>
      <c r="AD956" s="11">
        <f>IFERROR(VLOOKUP(AE956,[3]Sheet2!$M:$O,2,FALSE),0)</f>
        <v>0</v>
      </c>
      <c r="AE956" s="10" t="str">
        <f t="shared" si="44"/>
        <v>75/76ALBSL</v>
      </c>
      <c r="AF956" s="13">
        <f t="shared" si="43"/>
        <v>6.6672222685223766E-3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1310</v>
      </c>
      <c r="AA957" s="11">
        <f t="shared" si="42"/>
        <v>18.7</v>
      </c>
      <c r="AB957" s="5">
        <f>IFERROR(VLOOKUP(C957,[2]Sheet1!$B:$F,5,FALSE),0)</f>
        <v>3462181.58</v>
      </c>
      <c r="AC957" s="11">
        <f>IFERROR(VLOOKUP(AE957,[3]Sheet2!$M:$O,3,FALSE),0)</f>
        <v>0</v>
      </c>
      <c r="AD957" s="11">
        <f>IFERROR(VLOOKUP(AE957,[3]Sheet2!$M:$O,2,FALSE),0)</f>
        <v>0</v>
      </c>
      <c r="AE957" s="10" t="str">
        <f t="shared" si="44"/>
        <v>75/76NMFBS</v>
      </c>
      <c r="AF957" s="13">
        <f t="shared" si="43"/>
        <v>5.3435114503816793E-2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42"/>
        <v>0</v>
      </c>
      <c r="AB958" s="5">
        <f>IFERROR(VLOOKUP(C958,[2]Sheet1!$B:$F,5,FALSE),0)</f>
        <v>0</v>
      </c>
      <c r="AC958" s="11">
        <f>IFERROR(VLOOKUP(AE958,[3]Sheet2!$M:$O,3,FALSE),0)</f>
        <v>0</v>
      </c>
      <c r="AD958" s="11">
        <f>IFERROR(VLOOKUP(AE958,[3]Sheet2!$M:$O,2,FALSE),0)</f>
        <v>0</v>
      </c>
      <c r="AE958" s="10" t="str">
        <f t="shared" si="44"/>
        <v>75/76SLBS</v>
      </c>
      <c r="AF958" s="13">
        <f t="shared" si="43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1524</v>
      </c>
      <c r="AA959" s="11">
        <f t="shared" si="42"/>
        <v>54.4</v>
      </c>
      <c r="AB959" s="5">
        <f>IFERROR(VLOOKUP(C959,[2]Sheet1!$B:$F,5,FALSE),0)</f>
        <v>484974.4</v>
      </c>
      <c r="AC959" s="11">
        <f>IFERROR(VLOOKUP(AE959,[3]Sheet2!$M:$O,3,FALSE),0)</f>
        <v>0</v>
      </c>
      <c r="AD959" s="11">
        <f>IFERROR(VLOOKUP(AE959,[3]Sheet2!$M:$O,2,FALSE),0)</f>
        <v>0</v>
      </c>
      <c r="AE959" s="10" t="str">
        <f t="shared" si="44"/>
        <v>75/76GMFBS</v>
      </c>
      <c r="AF959" s="13">
        <f t="shared" si="43"/>
        <v>1.8372703412073491E-2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42"/>
        <v>0</v>
      </c>
      <c r="AB960" s="5">
        <f>IFERROR(VLOOKUP(C960,[2]Sheet1!$B:$F,5,FALSE),0)</f>
        <v>0</v>
      </c>
      <c r="AC960" s="11">
        <f>IFERROR(VLOOKUP(AE960,[3]Sheet2!$M:$O,3,FALSE),0)</f>
        <v>0</v>
      </c>
      <c r="AD960" s="11">
        <f>IFERROR(VLOOKUP(AE960,[3]Sheet2!$M:$O,2,FALSE),0)</f>
        <v>0</v>
      </c>
      <c r="AE960" s="10" t="str">
        <f t="shared" si="44"/>
        <v>75/76GGBSL</v>
      </c>
      <c r="AF960" s="13">
        <f t="shared" si="43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42"/>
        <v>0</v>
      </c>
      <c r="AB961" s="5">
        <f>IFERROR(VLOOKUP(C961,[2]Sheet1!$B:$F,5,FALSE),0)</f>
        <v>0</v>
      </c>
      <c r="AC961" s="11">
        <f>IFERROR(VLOOKUP(AE961,[3]Sheet2!$M:$O,3,FALSE),0)</f>
        <v>0</v>
      </c>
      <c r="AD961" s="11">
        <f>IFERROR(VLOOKUP(AE961,[3]Sheet2!$M:$O,2,FALSE),0)</f>
        <v>0</v>
      </c>
      <c r="AE961" s="10" t="str">
        <f t="shared" si="44"/>
        <v>75/76CLBSL</v>
      </c>
      <c r="AF961" s="13">
        <f t="shared" si="43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971.9</v>
      </c>
      <c r="AA962" s="11">
        <f t="shared" si="42"/>
        <v>51.2</v>
      </c>
      <c r="AB962" s="5">
        <f>IFERROR(VLOOKUP(C962,[2]Sheet1!$B:$F,5,FALSE),0)</f>
        <v>1641493.9200000002</v>
      </c>
      <c r="AC962" s="11">
        <f>IFERROR(VLOOKUP(AE962,[3]Sheet2!$M:$O,3,FALSE),0)</f>
        <v>0</v>
      </c>
      <c r="AD962" s="11">
        <f>IFERROR(VLOOKUP(AE962,[3]Sheet2!$M:$O,2,FALSE),0)</f>
        <v>0</v>
      </c>
      <c r="AE962" s="10" t="str">
        <f t="shared" si="44"/>
        <v>75/76ILBS</v>
      </c>
      <c r="AF962" s="13">
        <f t="shared" si="43"/>
        <v>1.9549336351476491E-2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1084.0999999999999</v>
      </c>
      <c r="AA963" s="11">
        <f t="shared" ref="AA963:AA1026" si="45">ROUND(IFERROR(Z963/M963,0),1)</f>
        <v>10.1</v>
      </c>
      <c r="AB963" s="5">
        <f>IFERROR(VLOOKUP(C963,[2]Sheet1!$B:$F,5,FALSE),0)</f>
        <v>3587861.1</v>
      </c>
      <c r="AC963" s="11">
        <f>IFERROR(VLOOKUP(AE963,[3]Sheet2!$M:$O,3,FALSE),0)</f>
        <v>0</v>
      </c>
      <c r="AD963" s="11">
        <f>IFERROR(VLOOKUP(AE963,[3]Sheet2!$M:$O,2,FALSE),0)</f>
        <v>0</v>
      </c>
      <c r="AE963" s="10" t="str">
        <f t="shared" si="44"/>
        <v>75/76FOWAD</v>
      </c>
      <c r="AF963" s="13">
        <f t="shared" ref="AF963:AF1026" si="46">IFERROR(M963/Z963,0)</f>
        <v>9.8699381975832501E-2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803</v>
      </c>
      <c r="AA964" s="11">
        <f t="shared" si="45"/>
        <v>36.5</v>
      </c>
      <c r="AB964" s="5">
        <f>IFERROR(VLOOKUP(C964,[2]Sheet1!$B:$F,5,FALSE),0)</f>
        <v>1887154.8</v>
      </c>
      <c r="AC964" s="11">
        <f>IFERROR(VLOOKUP(AE964,[3]Sheet2!$M:$O,3,FALSE),0)</f>
        <v>0</v>
      </c>
      <c r="AD964" s="11">
        <f>IFERROR(VLOOKUP(AE964,[3]Sheet2!$M:$O,2,FALSE),0)</f>
        <v>0</v>
      </c>
      <c r="AE964" s="10" t="str">
        <f t="shared" ref="AE964:AE1027" si="47">B964&amp;C964</f>
        <v>75/76SMATA</v>
      </c>
      <c r="AF964" s="13">
        <f t="shared" si="46"/>
        <v>2.7397260273972601E-2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45"/>
        <v>0</v>
      </c>
      <c r="AB965" s="5">
        <f>IFERROR(VLOOKUP(C965,[2]Sheet1!$B:$F,5,FALSE),0)</f>
        <v>0</v>
      </c>
      <c r="AC965" s="11">
        <f>IFERROR(VLOOKUP(AE965,[3]Sheet2!$M:$O,3,FALSE),0)</f>
        <v>0</v>
      </c>
      <c r="AD965" s="11">
        <f>IFERROR(VLOOKUP(AE965,[3]Sheet2!$M:$O,2,FALSE),0)</f>
        <v>0</v>
      </c>
      <c r="AE965" s="10" t="str">
        <f t="shared" si="47"/>
        <v>75/76SDESI</v>
      </c>
      <c r="AF965" s="13">
        <f t="shared" si="46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1272</v>
      </c>
      <c r="AA966" s="11">
        <f t="shared" si="45"/>
        <v>22.3</v>
      </c>
      <c r="AB966" s="5">
        <f>IFERROR(VLOOKUP(C966,[2]Sheet1!$B:$F,5,FALSE),0)</f>
        <v>1162484.7</v>
      </c>
      <c r="AC966" s="11">
        <f>IFERROR(VLOOKUP(AE966,[3]Sheet2!$M:$O,3,FALSE),0)</f>
        <v>0</v>
      </c>
      <c r="AD966" s="11">
        <f>IFERROR(VLOOKUP(AE966,[3]Sheet2!$M:$O,2,FALSE),0)</f>
        <v>0</v>
      </c>
      <c r="AE966" s="10" t="str">
        <f t="shared" si="47"/>
        <v>75/76MSLB</v>
      </c>
      <c r="AF966" s="13">
        <f t="shared" si="46"/>
        <v>4.4811320754716978E-2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1170</v>
      </c>
      <c r="AA967" s="11">
        <f t="shared" si="45"/>
        <v>41.8</v>
      </c>
      <c r="AB967" s="5">
        <f>IFERROR(VLOOKUP(C967,[2]Sheet1!$B:$F,5,FALSE),0)</f>
        <v>1856700</v>
      </c>
      <c r="AC967" s="11">
        <f>IFERROR(VLOOKUP(AE967,[3]Sheet2!$M:$O,3,FALSE),0)</f>
        <v>0</v>
      </c>
      <c r="AD967" s="11">
        <f>IFERROR(VLOOKUP(AE967,[3]Sheet2!$M:$O,2,FALSE),0)</f>
        <v>0</v>
      </c>
      <c r="AE967" s="10" t="str">
        <f t="shared" si="47"/>
        <v>75/76GILB</v>
      </c>
      <c r="AF967" s="13">
        <f t="shared" si="46"/>
        <v>2.3931623931623933E-2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1745</v>
      </c>
      <c r="AA968" s="11">
        <f t="shared" si="45"/>
        <v>436.3</v>
      </c>
      <c r="AB968" s="5">
        <f>IFERROR(VLOOKUP(C968,[2]Sheet1!$B:$F,5,FALSE),0)</f>
        <v>402226.8</v>
      </c>
      <c r="AC968" s="11">
        <f>IFERROR(VLOOKUP(AE968,[3]Sheet2!$M:$O,3,FALSE),0)</f>
        <v>0</v>
      </c>
      <c r="AD968" s="11">
        <f>IFERROR(VLOOKUP(AE968,[3]Sheet2!$M:$O,2,FALSE),0)</f>
        <v>0</v>
      </c>
      <c r="AE968" s="10" t="str">
        <f t="shared" si="47"/>
        <v>75/76SMB</v>
      </c>
      <c r="AF968" s="13">
        <f t="shared" si="46"/>
        <v>2.2922636103151861E-3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45"/>
        <v>0</v>
      </c>
      <c r="AB969" s="5">
        <f>IFERROR(VLOOKUP(C969,[2]Sheet1!$B:$F,5,FALSE),0)</f>
        <v>0</v>
      </c>
      <c r="AC969" s="11">
        <f>IFERROR(VLOOKUP(AE969,[3]Sheet2!$M:$O,3,FALSE),0)</f>
        <v>0</v>
      </c>
      <c r="AD969" s="11">
        <f>IFERROR(VLOOKUP(AE969,[3]Sheet2!$M:$O,2,FALSE),0)</f>
        <v>0</v>
      </c>
      <c r="AE969" s="10" t="str">
        <f t="shared" si="47"/>
        <v>75/76AMFI</v>
      </c>
      <c r="AF969" s="13">
        <f t="shared" si="46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787</v>
      </c>
      <c r="AA970" s="11">
        <f t="shared" si="45"/>
        <v>43.7</v>
      </c>
      <c r="AB970" s="5">
        <f>IFERROR(VLOOKUP(C970,[2]Sheet1!$B:$F,5,FALSE),0)</f>
        <v>2714445</v>
      </c>
      <c r="AC970" s="11">
        <f>IFERROR(VLOOKUP(AE970,[3]Sheet2!$M:$O,3,FALSE),0)</f>
        <v>0</v>
      </c>
      <c r="AD970" s="11">
        <f>IFERROR(VLOOKUP(AE970,[3]Sheet2!$M:$O,2,FALSE),0)</f>
        <v>0</v>
      </c>
      <c r="AE970" s="10" t="str">
        <f t="shared" si="47"/>
        <v>75/76GBLBS</v>
      </c>
      <c r="AF970" s="13">
        <f t="shared" si="46"/>
        <v>2.2871664548919948E-2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45"/>
        <v>0</v>
      </c>
      <c r="AB971" s="5">
        <f>IFERROR(VLOOKUP(C971,[2]Sheet1!$B:$F,5,FALSE),0)</f>
        <v>0</v>
      </c>
      <c r="AC971" s="11">
        <f>IFERROR(VLOOKUP(AE971,[3]Sheet2!$M:$O,3,FALSE),0)</f>
        <v>0</v>
      </c>
      <c r="AD971" s="11">
        <f>IFERROR(VLOOKUP(AE971,[3]Sheet2!$M:$O,2,FALSE),0)</f>
        <v>0</v>
      </c>
      <c r="AE971" s="10" t="str">
        <f t="shared" si="47"/>
        <v>75/76NSEWA</v>
      </c>
      <c r="AF971" s="13">
        <f t="shared" si="46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1959.7</v>
      </c>
      <c r="AA972" s="11">
        <f t="shared" si="45"/>
        <v>-122.5</v>
      </c>
      <c r="AB972" s="5">
        <f>IFERROR(VLOOKUP(C972,[2]Sheet1!$B:$F,5,FALSE),0)</f>
        <v>370729.60000000003</v>
      </c>
      <c r="AC972" s="11">
        <f>IFERROR(VLOOKUP(AE972,[3]Sheet2!$M:$O,3,FALSE),0)</f>
        <v>0</v>
      </c>
      <c r="AD972" s="11">
        <f>IFERROR(VLOOKUP(AE972,[3]Sheet2!$M:$O,2,FALSE),0)</f>
        <v>0</v>
      </c>
      <c r="AE972" s="10" t="str">
        <f t="shared" si="47"/>
        <v>75/76GLBSL</v>
      </c>
      <c r="AF972" s="13">
        <f t="shared" si="46"/>
        <v>-8.1645149767821598E-3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1292</v>
      </c>
      <c r="AA973" s="11">
        <f t="shared" si="45"/>
        <v>56.2</v>
      </c>
      <c r="AB973" s="5">
        <f>IFERROR(VLOOKUP(C973,[2]Sheet1!$B:$F,5,FALSE),0)</f>
        <v>512415</v>
      </c>
      <c r="AC973" s="11">
        <f>IFERROR(VLOOKUP(AE973,[3]Sheet2!$M:$O,3,FALSE),0)</f>
        <v>0</v>
      </c>
      <c r="AD973" s="11">
        <f>IFERROR(VLOOKUP(AE973,[3]Sheet2!$M:$O,2,FALSE),0)</f>
        <v>0</v>
      </c>
      <c r="AE973" s="10" t="str">
        <f t="shared" si="47"/>
        <v>75/76SLBSL</v>
      </c>
      <c r="AF973" s="13">
        <f t="shared" si="46"/>
        <v>1.780185758513932E-2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45"/>
        <v>0</v>
      </c>
      <c r="AB974" s="5">
        <f>IFERROR(VLOOKUP(C974,[2]Sheet1!$B:$F,5,FALSE),0)</f>
        <v>0</v>
      </c>
      <c r="AC974" s="11">
        <f>IFERROR(VLOOKUP(AE974,[3]Sheet2!$M:$O,3,FALSE),0)</f>
        <v>0</v>
      </c>
      <c r="AD974" s="11">
        <f>IFERROR(VLOOKUP(AE974,[3]Sheet2!$M:$O,2,FALSE),0)</f>
        <v>0</v>
      </c>
      <c r="AE974" s="10" t="str">
        <f t="shared" si="47"/>
        <v>75/76CHLBS</v>
      </c>
      <c r="AF974" s="13">
        <f t="shared" si="46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45"/>
        <v>0</v>
      </c>
      <c r="AB975" s="5">
        <f>IFERROR(VLOOKUP(C975,[2]Sheet1!$B:$F,5,FALSE),0)</f>
        <v>0</v>
      </c>
      <c r="AC975" s="11">
        <f>IFERROR(VLOOKUP(AE975,[3]Sheet2!$M:$O,3,FALSE),0)</f>
        <v>0</v>
      </c>
      <c r="AD975" s="11">
        <f>IFERROR(VLOOKUP(AE975,[3]Sheet2!$M:$O,2,FALSE),0)</f>
        <v>0</v>
      </c>
      <c r="AE975" s="10" t="str">
        <f t="shared" si="47"/>
        <v>75/76SPARS</v>
      </c>
      <c r="AF975" s="13">
        <f t="shared" si="46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45"/>
        <v>0</v>
      </c>
      <c r="AB976" s="5">
        <f>IFERROR(VLOOKUP(C976,[2]Sheet1!$B:$F,5,FALSE),0)</f>
        <v>0</v>
      </c>
      <c r="AC976" s="11">
        <f>IFERROR(VLOOKUP(AE976,[3]Sheet2!$M:$O,3,FALSE),0)</f>
        <v>0</v>
      </c>
      <c r="AD976" s="11">
        <f>IFERROR(VLOOKUP(AE976,[3]Sheet2!$M:$O,2,FALSE),0)</f>
        <v>0</v>
      </c>
      <c r="AE976" s="10" t="str">
        <f t="shared" si="47"/>
        <v>75/76SABSL</v>
      </c>
      <c r="AF976" s="13">
        <f t="shared" si="46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45"/>
        <v>0</v>
      </c>
      <c r="AB977" s="5">
        <f>IFERROR(VLOOKUP(C977,[2]Sheet1!$B:$F,5,FALSE),0)</f>
        <v>0</v>
      </c>
      <c r="AC977" s="11">
        <f>IFERROR(VLOOKUP(AE977,[3]Sheet2!$M:$O,3,FALSE),0)</f>
        <v>0</v>
      </c>
      <c r="AD977" s="11">
        <f>IFERROR(VLOOKUP(AE977,[3]Sheet2!$M:$O,2,FALSE),0)</f>
        <v>0</v>
      </c>
      <c r="AE977" s="10" t="str">
        <f t="shared" si="47"/>
        <v>75/76AKBSL</v>
      </c>
      <c r="AF977" s="13">
        <f t="shared" si="46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1460</v>
      </c>
      <c r="AA978" s="11">
        <f t="shared" si="45"/>
        <v>23.9</v>
      </c>
      <c r="AB978" s="5">
        <f>IFERROR(VLOOKUP(C978,[2]Sheet1!$B:$F,5,FALSE),0)</f>
        <v>938089.66</v>
      </c>
      <c r="AC978" s="11">
        <f>IFERROR(VLOOKUP(AE978,[3]Sheet2!$M:$O,3,FALSE),0)</f>
        <v>0</v>
      </c>
      <c r="AD978" s="11">
        <f>IFERROR(VLOOKUP(AE978,[3]Sheet2!$M:$O,2,FALSE),0)</f>
        <v>0</v>
      </c>
      <c r="AE978" s="10" t="str">
        <f t="shared" si="47"/>
        <v>75/76USLB</v>
      </c>
      <c r="AF978" s="13">
        <f t="shared" si="46"/>
        <v>4.1780821917808221E-2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932</v>
      </c>
      <c r="AA979" s="11">
        <f t="shared" si="45"/>
        <v>11.9</v>
      </c>
      <c r="AB979" s="5">
        <f>IFERROR(VLOOKUP(C979,[2]Sheet1!$B:$F,5,FALSE),0)</f>
        <v>17724594.09</v>
      </c>
      <c r="AC979" s="11">
        <f>IFERROR(VLOOKUP(AE979,[3]Sheet2!$M:$O,3,FALSE),0)</f>
        <v>0</v>
      </c>
      <c r="AD979" s="11">
        <f>IFERROR(VLOOKUP(AE979,[3]Sheet2!$M:$O,2,FALSE),0)</f>
        <v>0</v>
      </c>
      <c r="AE979" s="10" t="str">
        <f t="shared" si="47"/>
        <v>75/76CBBL</v>
      </c>
      <c r="AF979" s="13">
        <f t="shared" si="46"/>
        <v>8.3690987124463517E-2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800</v>
      </c>
      <c r="AA980" s="11">
        <f t="shared" si="45"/>
        <v>17</v>
      </c>
      <c r="AB980" s="5">
        <f>IFERROR(VLOOKUP(C980,[2]Sheet1!$B:$F,5,FALSE),0)</f>
        <v>10070060.07</v>
      </c>
      <c r="AC980" s="11">
        <f>IFERROR(VLOOKUP(AE980,[3]Sheet2!$M:$O,3,FALSE),0)</f>
        <v>0</v>
      </c>
      <c r="AD980" s="11">
        <f>IFERROR(VLOOKUP(AE980,[3]Sheet2!$M:$O,2,FALSE),0)</f>
        <v>0</v>
      </c>
      <c r="AE980" s="10" t="str">
        <f t="shared" si="47"/>
        <v>75/76DDBL</v>
      </c>
      <c r="AF980" s="13">
        <f t="shared" si="46"/>
        <v>5.8749999999999997E-2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770.1</v>
      </c>
      <c r="AA981" s="11">
        <f t="shared" si="45"/>
        <v>48.1</v>
      </c>
      <c r="AB981" s="5">
        <f>IFERROR(VLOOKUP(C981,[2]Sheet1!$B:$F,5,FALSE),0)</f>
        <v>6589869.3700000001</v>
      </c>
      <c r="AC981" s="11">
        <f>IFERROR(VLOOKUP(AE981,[3]Sheet2!$M:$O,3,FALSE),0)</f>
        <v>0</v>
      </c>
      <c r="AD981" s="11">
        <f>IFERROR(VLOOKUP(AE981,[3]Sheet2!$M:$O,2,FALSE),0)</f>
        <v>0</v>
      </c>
      <c r="AE981" s="10" t="str">
        <f t="shared" si="47"/>
        <v>75/76FMDBL</v>
      </c>
      <c r="AF981" s="13">
        <f t="shared" si="46"/>
        <v>2.0776522529541618E-2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1119</v>
      </c>
      <c r="AA982" s="11">
        <f t="shared" si="45"/>
        <v>124.3</v>
      </c>
      <c r="AB982" s="5">
        <f>IFERROR(VLOOKUP(C982,[2]Sheet1!$B:$F,5,FALSE),0)</f>
        <v>1426923.0499999998</v>
      </c>
      <c r="AC982" s="11">
        <f>IFERROR(VLOOKUP(AE982,[3]Sheet2!$M:$O,3,FALSE),0)</f>
        <v>0</v>
      </c>
      <c r="AD982" s="11">
        <f>IFERROR(VLOOKUP(AE982,[3]Sheet2!$M:$O,2,FALSE),0)</f>
        <v>0</v>
      </c>
      <c r="AE982" s="10" t="str">
        <f t="shared" si="47"/>
        <v>75/76KMCDB</v>
      </c>
      <c r="AF982" s="13">
        <f t="shared" si="46"/>
        <v>8.0428954423592495E-3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45"/>
        <v>0</v>
      </c>
      <c r="AB983" s="5">
        <f>IFERROR(VLOOKUP(C983,[2]Sheet1!$B:$F,5,FALSE),0)</f>
        <v>0</v>
      </c>
      <c r="AC983" s="11">
        <f>IFERROR(VLOOKUP(AE983,[3]Sheet2!$M:$O,3,FALSE),0)</f>
        <v>0</v>
      </c>
      <c r="AD983" s="11">
        <f>IFERROR(VLOOKUP(AE983,[3]Sheet2!$M:$O,2,FALSE),0)</f>
        <v>0</v>
      </c>
      <c r="AE983" s="10" t="str">
        <f t="shared" si="47"/>
        <v>75/76NLBBL</v>
      </c>
      <c r="AF983" s="13">
        <f t="shared" si="46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45"/>
        <v>0</v>
      </c>
      <c r="AB984" s="5">
        <f>IFERROR(VLOOKUP(C984,[2]Sheet1!$B:$F,5,FALSE),0)</f>
        <v>0</v>
      </c>
      <c r="AC984" s="11">
        <f>IFERROR(VLOOKUP(AE984,[3]Sheet2!$M:$O,3,FALSE),0)</f>
        <v>0</v>
      </c>
      <c r="AD984" s="11">
        <f>IFERROR(VLOOKUP(AE984,[3]Sheet2!$M:$O,2,FALSE),0)</f>
        <v>0</v>
      </c>
      <c r="AE984" s="10" t="str">
        <f t="shared" si="47"/>
        <v>75/76NNLB</v>
      </c>
      <c r="AF984" s="13">
        <f t="shared" si="46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705.4</v>
      </c>
      <c r="AA985" s="11">
        <f t="shared" si="45"/>
        <v>12.6</v>
      </c>
      <c r="AB985" s="5">
        <f>IFERROR(VLOOKUP(C985,[2]Sheet1!$B:$F,5,FALSE),0)</f>
        <v>13439150.129999999</v>
      </c>
      <c r="AC985" s="11">
        <f>IFERROR(VLOOKUP(AE985,[3]Sheet2!$M:$O,3,FALSE),0)</f>
        <v>0</v>
      </c>
      <c r="AD985" s="11">
        <f>IFERROR(VLOOKUP(AE985,[3]Sheet2!$M:$O,2,FALSE),0)</f>
        <v>0</v>
      </c>
      <c r="AE985" s="10" t="str">
        <f t="shared" si="47"/>
        <v>75/76NUBL</v>
      </c>
      <c r="AF985" s="13">
        <f t="shared" si="46"/>
        <v>7.9387581514034591E-2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45"/>
        <v>0</v>
      </c>
      <c r="AB986" s="5">
        <f>IFERROR(VLOOKUP(C986,[2]Sheet1!$B:$F,5,FALSE),0)</f>
        <v>0</v>
      </c>
      <c r="AC986" s="11">
        <f>IFERROR(VLOOKUP(AE986,[3]Sheet2!$M:$O,3,FALSE),0)</f>
        <v>0</v>
      </c>
      <c r="AD986" s="11">
        <f>IFERROR(VLOOKUP(AE986,[3]Sheet2!$M:$O,2,FALSE),0)</f>
        <v>0</v>
      </c>
      <c r="AE986" s="10" t="str">
        <f t="shared" si="47"/>
        <v>75/76RMDC</v>
      </c>
      <c r="AF986" s="13">
        <f t="shared" si="46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776</v>
      </c>
      <c r="AA987" s="11">
        <f t="shared" si="45"/>
        <v>12.7</v>
      </c>
      <c r="AB987" s="5">
        <f>IFERROR(VLOOKUP(C987,[2]Sheet1!$B:$F,5,FALSE),0)</f>
        <v>14781510.299999999</v>
      </c>
      <c r="AC987" s="11">
        <f>IFERROR(VLOOKUP(AE987,[3]Sheet2!$M:$O,3,FALSE),0)</f>
        <v>0</v>
      </c>
      <c r="AD987" s="11">
        <f>IFERROR(VLOOKUP(AE987,[3]Sheet2!$M:$O,2,FALSE),0)</f>
        <v>0</v>
      </c>
      <c r="AE987" s="10" t="str">
        <f t="shared" si="47"/>
        <v>75/76SKBBL</v>
      </c>
      <c r="AF987" s="13">
        <f t="shared" si="46"/>
        <v>7.8608247422680411E-2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946</v>
      </c>
      <c r="AA988" s="11">
        <f t="shared" si="45"/>
        <v>52.6</v>
      </c>
      <c r="AB988" s="5">
        <f>IFERROR(VLOOKUP(C988,[2]Sheet1!$B:$F,5,FALSE),0)</f>
        <v>3841229.56</v>
      </c>
      <c r="AC988" s="11">
        <f>IFERROR(VLOOKUP(AE988,[3]Sheet2!$M:$O,3,FALSE),0)</f>
        <v>0</v>
      </c>
      <c r="AD988" s="11">
        <f>IFERROR(VLOOKUP(AE988,[3]Sheet2!$M:$O,2,FALSE),0)</f>
        <v>0</v>
      </c>
      <c r="AE988" s="10" t="str">
        <f t="shared" si="47"/>
        <v>75/76SLBBL</v>
      </c>
      <c r="AF988" s="13">
        <f t="shared" si="46"/>
        <v>1.9027484143763214E-2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45"/>
        <v>0</v>
      </c>
      <c r="AB989" s="5">
        <f>IFERROR(VLOOKUP(C989,[2]Sheet1!$B:$F,5,FALSE),0)</f>
        <v>0</v>
      </c>
      <c r="AC989" s="11">
        <f>IFERROR(VLOOKUP(AE989,[3]Sheet2!$M:$O,3,FALSE),0)</f>
        <v>0</v>
      </c>
      <c r="AD989" s="11">
        <f>IFERROR(VLOOKUP(AE989,[3]Sheet2!$M:$O,2,FALSE),0)</f>
        <v>0</v>
      </c>
      <c r="AE989" s="10" t="str">
        <f t="shared" si="47"/>
        <v>75/76SMFDB</v>
      </c>
      <c r="AF989" s="13">
        <f t="shared" si="46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737</v>
      </c>
      <c r="AA990" s="11">
        <f t="shared" si="45"/>
        <v>13.4</v>
      </c>
      <c r="AB990" s="5">
        <f>IFERROR(VLOOKUP(C990,[2]Sheet1!$B:$F,5,FALSE),0)</f>
        <v>5250000</v>
      </c>
      <c r="AC990" s="11">
        <f>IFERROR(VLOOKUP(AE990,[3]Sheet2!$M:$O,3,FALSE),0)</f>
        <v>0</v>
      </c>
      <c r="AD990" s="11">
        <f>IFERROR(VLOOKUP(AE990,[3]Sheet2!$M:$O,2,FALSE),0)</f>
        <v>0</v>
      </c>
      <c r="AE990" s="10" t="str">
        <f t="shared" si="47"/>
        <v>75/76SWBBL</v>
      </c>
      <c r="AF990" s="13">
        <f t="shared" si="46"/>
        <v>7.4626865671641784E-2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1327</v>
      </c>
      <c r="AA991" s="11">
        <f t="shared" si="45"/>
        <v>60.3</v>
      </c>
      <c r="AB991" s="5">
        <f>IFERROR(VLOOKUP(C991,[2]Sheet1!$B:$F,5,FALSE),0)</f>
        <v>1023374.4</v>
      </c>
      <c r="AC991" s="11">
        <f>IFERROR(VLOOKUP(AE991,[3]Sheet2!$M:$O,3,FALSE),0)</f>
        <v>0</v>
      </c>
      <c r="AD991" s="11">
        <f>IFERROR(VLOOKUP(AE991,[3]Sheet2!$M:$O,2,FALSE),0)</f>
        <v>0</v>
      </c>
      <c r="AE991" s="10" t="str">
        <f t="shared" si="47"/>
        <v>75/76MLBBL</v>
      </c>
      <c r="AF991" s="13">
        <f t="shared" si="46"/>
        <v>1.6578749058025623E-2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45"/>
        <v>0</v>
      </c>
      <c r="AB992" s="5">
        <f>IFERROR(VLOOKUP(C992,[2]Sheet1!$B:$F,5,FALSE),0)</f>
        <v>0</v>
      </c>
      <c r="AC992" s="11">
        <f>IFERROR(VLOOKUP(AE992,[3]Sheet2!$M:$O,3,FALSE),0)</f>
        <v>0</v>
      </c>
      <c r="AD992" s="11">
        <f>IFERROR(VLOOKUP(AE992,[3]Sheet2!$M:$O,2,FALSE),0)</f>
        <v>0</v>
      </c>
      <c r="AE992" s="10" t="str">
        <f t="shared" si="47"/>
        <v>75/76NBBL</v>
      </c>
      <c r="AF992" s="13">
        <f t="shared" si="46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960</v>
      </c>
      <c r="AA993" s="11">
        <f t="shared" si="45"/>
        <v>24</v>
      </c>
      <c r="AB993" s="5">
        <f>IFERROR(VLOOKUP(C993,[2]Sheet1!$B:$F,5,FALSE),0)</f>
        <v>1324986.3</v>
      </c>
      <c r="AC993" s="11">
        <f>IFERROR(VLOOKUP(AE993,[3]Sheet2!$M:$O,3,FALSE),0)</f>
        <v>0</v>
      </c>
      <c r="AD993" s="11">
        <f>IFERROR(VLOOKUP(AE993,[3]Sheet2!$M:$O,2,FALSE),0)</f>
        <v>0</v>
      </c>
      <c r="AE993" s="10" t="str">
        <f t="shared" si="47"/>
        <v>75/76LLBS</v>
      </c>
      <c r="AF993" s="13">
        <f t="shared" si="46"/>
        <v>4.1666666666666664E-2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45"/>
        <v>0</v>
      </c>
      <c r="AB994" s="5">
        <f>IFERROR(VLOOKUP(C994,[2]Sheet1!$B:$F,5,FALSE),0)</f>
        <v>0</v>
      </c>
      <c r="AC994" s="11">
        <f>IFERROR(VLOOKUP(AE994,[3]Sheet2!$M:$O,3,FALSE),0)</f>
        <v>0</v>
      </c>
      <c r="AD994" s="11">
        <f>IFERROR(VLOOKUP(AE994,[3]Sheet2!$M:$O,2,FALSE),0)</f>
        <v>0</v>
      </c>
      <c r="AE994" s="10" t="str">
        <f t="shared" si="47"/>
        <v>75/76MMFDB</v>
      </c>
      <c r="AF994" s="13">
        <f t="shared" si="46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45"/>
        <v>0</v>
      </c>
      <c r="AB995" s="5">
        <f>IFERROR(VLOOKUP(C995,[2]Sheet1!$B:$F,5,FALSE),0)</f>
        <v>0</v>
      </c>
      <c r="AC995" s="11">
        <f>IFERROR(VLOOKUP(AE995,[3]Sheet2!$M:$O,3,FALSE),0)</f>
        <v>0</v>
      </c>
      <c r="AD995" s="11">
        <f>IFERROR(VLOOKUP(AE995,[3]Sheet2!$M:$O,2,FALSE),0)</f>
        <v>0</v>
      </c>
      <c r="AE995" s="10" t="str">
        <f t="shared" si="47"/>
        <v>75/76MSMBS</v>
      </c>
      <c r="AF995" s="13">
        <f t="shared" si="46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1178</v>
      </c>
      <c r="AA996" s="11">
        <f t="shared" si="45"/>
        <v>25.6</v>
      </c>
      <c r="AB996" s="5">
        <f>IFERROR(VLOOKUP(C996,[2]Sheet1!$B:$F,5,FALSE),0)</f>
        <v>765413.55</v>
      </c>
      <c r="AC996" s="11">
        <f>IFERROR(VLOOKUP(AE996,[3]Sheet2!$M:$O,3,FALSE),0)</f>
        <v>0</v>
      </c>
      <c r="AD996" s="11">
        <f>IFERROR(VLOOKUP(AE996,[3]Sheet2!$M:$O,2,FALSE),0)</f>
        <v>0</v>
      </c>
      <c r="AE996" s="10" t="str">
        <f t="shared" si="47"/>
        <v>75/76JSLBB</v>
      </c>
      <c r="AF996" s="13">
        <f t="shared" si="46"/>
        <v>3.9049235993208829E-2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45"/>
        <v>0</v>
      </c>
      <c r="AB997" s="5">
        <f>IFERROR(VLOOKUP(C997,[2]Sheet1!$B:$F,5,FALSE),0)</f>
        <v>0</v>
      </c>
      <c r="AC997" s="11">
        <f>IFERROR(VLOOKUP(AE997,[3]Sheet2!$M:$O,3,FALSE),0)</f>
        <v>0</v>
      </c>
      <c r="AD997" s="11">
        <f>IFERROR(VLOOKUP(AE997,[3]Sheet2!$M:$O,2,FALSE),0)</f>
        <v>0</v>
      </c>
      <c r="AE997" s="10" t="str">
        <f t="shared" si="47"/>
        <v>75/76KMFL</v>
      </c>
      <c r="AF997" s="13">
        <f t="shared" si="46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45"/>
        <v>0</v>
      </c>
      <c r="AB998" s="5">
        <f>IFERROR(VLOOKUP(C998,[2]Sheet1!$B:$F,5,FALSE),0)</f>
        <v>0</v>
      </c>
      <c r="AC998" s="11">
        <f>IFERROR(VLOOKUP(AE998,[3]Sheet2!$M:$O,3,FALSE),0)</f>
        <v>0</v>
      </c>
      <c r="AD998" s="11">
        <f>IFERROR(VLOOKUP(AE998,[3]Sheet2!$M:$O,2,FALSE),0)</f>
        <v>0</v>
      </c>
      <c r="AE998" s="10" t="str">
        <f t="shared" si="47"/>
        <v>75/76WOMI</v>
      </c>
      <c r="AF998" s="13">
        <f t="shared" si="46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757</v>
      </c>
      <c r="AA999" s="11">
        <f t="shared" si="45"/>
        <v>30.3</v>
      </c>
      <c r="AB999" s="5">
        <f>IFERROR(VLOOKUP(C999,[2]Sheet1!$B:$F,5,FALSE),0)</f>
        <v>1937105.04</v>
      </c>
      <c r="AC999" s="11">
        <f>IFERROR(VLOOKUP(AE999,[3]Sheet2!$M:$O,3,FALSE),0)</f>
        <v>0</v>
      </c>
      <c r="AD999" s="11">
        <f>IFERROR(VLOOKUP(AE999,[3]Sheet2!$M:$O,2,FALSE),0)</f>
        <v>0</v>
      </c>
      <c r="AE999" s="10" t="str">
        <f t="shared" si="47"/>
        <v>75/76VLBS</v>
      </c>
      <c r="AF999" s="13">
        <f t="shared" si="46"/>
        <v>3.3025099075297229E-2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643</v>
      </c>
      <c r="AA1000" s="11">
        <f t="shared" si="45"/>
        <v>71.400000000000006</v>
      </c>
      <c r="AB1000" s="5">
        <f>IFERROR(VLOOKUP(C1000,[2]Sheet1!$B:$F,5,FALSE),0)</f>
        <v>5066915.5599999996</v>
      </c>
      <c r="AC1000" s="11">
        <f>IFERROR(VLOOKUP(AE1000,[3]Sheet2!$M:$O,3,FALSE),0)</f>
        <v>0</v>
      </c>
      <c r="AD1000" s="11">
        <f>IFERROR(VLOOKUP(AE1000,[3]Sheet2!$M:$O,2,FALSE),0)</f>
        <v>0</v>
      </c>
      <c r="AE1000" s="10" t="str">
        <f t="shared" si="47"/>
        <v>75/76RSDC</v>
      </c>
      <c r="AF1000" s="13">
        <f t="shared" si="46"/>
        <v>1.3996889580093312E-2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694</v>
      </c>
      <c r="AA1001" s="11">
        <f t="shared" si="45"/>
        <v>53.4</v>
      </c>
      <c r="AB1001" s="5">
        <f>IFERROR(VLOOKUP(C1001,[2]Sheet1!$B:$F,5,FALSE),0)</f>
        <v>2885796.8000000003</v>
      </c>
      <c r="AC1001" s="11">
        <f>IFERROR(VLOOKUP(AE1001,[3]Sheet2!$M:$O,3,FALSE),0)</f>
        <v>0</v>
      </c>
      <c r="AD1001" s="11">
        <f>IFERROR(VLOOKUP(AE1001,[3]Sheet2!$M:$O,2,FALSE),0)</f>
        <v>0</v>
      </c>
      <c r="AE1001" s="10" t="str">
        <f t="shared" si="47"/>
        <v>75/76NMBMF</v>
      </c>
      <c r="AF1001" s="13">
        <f t="shared" si="46"/>
        <v>1.8731988472622477E-2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745.6</v>
      </c>
      <c r="AA1002" s="11">
        <f t="shared" si="45"/>
        <v>19.600000000000001</v>
      </c>
      <c r="AB1002" s="5">
        <f>IFERROR(VLOOKUP(C1002,[2]Sheet1!$B:$F,5,FALSE),0)</f>
        <v>5817900</v>
      </c>
      <c r="AC1002" s="11">
        <f>IFERROR(VLOOKUP(AE1002,[3]Sheet2!$M:$O,3,FALSE),0)</f>
        <v>0</v>
      </c>
      <c r="AD1002" s="11">
        <f>IFERROR(VLOOKUP(AE1002,[3]Sheet2!$M:$O,2,FALSE),0)</f>
        <v>0</v>
      </c>
      <c r="AE1002" s="10" t="str">
        <f t="shared" si="47"/>
        <v>75/76MERO</v>
      </c>
      <c r="AF1002" s="13">
        <f t="shared" si="46"/>
        <v>5.0965665236051498E-2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820</v>
      </c>
      <c r="AA1003" s="11">
        <f t="shared" si="45"/>
        <v>45.6</v>
      </c>
      <c r="AB1003" s="5">
        <f>IFERROR(VLOOKUP(C1003,[2]Sheet1!$B:$F,5,FALSE),0)</f>
        <v>1457280</v>
      </c>
      <c r="AC1003" s="11">
        <f>IFERROR(VLOOKUP(AE1003,[3]Sheet2!$M:$O,3,FALSE),0)</f>
        <v>0</v>
      </c>
      <c r="AD1003" s="11">
        <f>IFERROR(VLOOKUP(AE1003,[3]Sheet2!$M:$O,2,FALSE),0)</f>
        <v>0</v>
      </c>
      <c r="AE1003" s="10" t="str">
        <f t="shared" si="47"/>
        <v>75/76NADEP</v>
      </c>
      <c r="AF1003" s="13">
        <f t="shared" si="46"/>
        <v>2.1951219512195121E-2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1199.9000000000001</v>
      </c>
      <c r="AA1004" s="11">
        <f t="shared" si="45"/>
        <v>100</v>
      </c>
      <c r="AB1004" s="5">
        <f>IFERROR(VLOOKUP(C1004,[2]Sheet1!$B:$F,5,FALSE),0)</f>
        <v>2648862.81</v>
      </c>
      <c r="AC1004" s="11">
        <f>IFERROR(VLOOKUP(AE1004,[3]Sheet2!$M:$O,3,FALSE),0)</f>
        <v>0</v>
      </c>
      <c r="AD1004" s="11">
        <f>IFERROR(VLOOKUP(AE1004,[3]Sheet2!$M:$O,2,FALSE),0)</f>
        <v>0</v>
      </c>
      <c r="AE1004" s="10" t="str">
        <f t="shared" si="47"/>
        <v>75/76ALBSL</v>
      </c>
      <c r="AF1004" s="13">
        <f t="shared" si="46"/>
        <v>1.0000833402783564E-2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1310</v>
      </c>
      <c r="AA1005" s="11">
        <f t="shared" si="45"/>
        <v>17.2</v>
      </c>
      <c r="AB1005" s="5">
        <f>IFERROR(VLOOKUP(C1005,[2]Sheet1!$B:$F,5,FALSE),0)</f>
        <v>3462181.58</v>
      </c>
      <c r="AC1005" s="11">
        <f>IFERROR(VLOOKUP(AE1005,[3]Sheet2!$M:$O,3,FALSE),0)</f>
        <v>0</v>
      </c>
      <c r="AD1005" s="11">
        <f>IFERROR(VLOOKUP(AE1005,[3]Sheet2!$M:$O,2,FALSE),0)</f>
        <v>0</v>
      </c>
      <c r="AE1005" s="10" t="str">
        <f t="shared" si="47"/>
        <v>75/76NMFBS</v>
      </c>
      <c r="AF1005" s="13">
        <f t="shared" si="46"/>
        <v>5.8015267175572517E-2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45"/>
        <v>0</v>
      </c>
      <c r="AB1006" s="5">
        <f>IFERROR(VLOOKUP(C1006,[2]Sheet1!$B:$F,5,FALSE),0)</f>
        <v>0</v>
      </c>
      <c r="AC1006" s="11">
        <f>IFERROR(VLOOKUP(AE1006,[3]Sheet2!$M:$O,3,FALSE),0)</f>
        <v>0</v>
      </c>
      <c r="AD1006" s="11">
        <f>IFERROR(VLOOKUP(AE1006,[3]Sheet2!$M:$O,2,FALSE),0)</f>
        <v>0</v>
      </c>
      <c r="AE1006" s="10" t="str">
        <f t="shared" si="47"/>
        <v>75/76SLBS</v>
      </c>
      <c r="AF1006" s="13">
        <f t="shared" si="46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1524</v>
      </c>
      <c r="AA1007" s="11">
        <f t="shared" si="45"/>
        <v>35.4</v>
      </c>
      <c r="AB1007" s="5">
        <f>IFERROR(VLOOKUP(C1007,[2]Sheet1!$B:$F,5,FALSE),0)</f>
        <v>484974.4</v>
      </c>
      <c r="AC1007" s="11">
        <f>IFERROR(VLOOKUP(AE1007,[3]Sheet2!$M:$O,3,FALSE),0)</f>
        <v>0</v>
      </c>
      <c r="AD1007" s="11">
        <f>IFERROR(VLOOKUP(AE1007,[3]Sheet2!$M:$O,2,FALSE),0)</f>
        <v>0</v>
      </c>
      <c r="AE1007" s="10" t="str">
        <f t="shared" si="47"/>
        <v>75/76GMFBS</v>
      </c>
      <c r="AF1007" s="13">
        <f t="shared" si="46"/>
        <v>2.8215223097112861E-2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45"/>
        <v>0</v>
      </c>
      <c r="AB1008" s="5">
        <f>IFERROR(VLOOKUP(C1008,[2]Sheet1!$B:$F,5,FALSE),0)</f>
        <v>0</v>
      </c>
      <c r="AC1008" s="11">
        <f>IFERROR(VLOOKUP(AE1008,[3]Sheet2!$M:$O,3,FALSE),0)</f>
        <v>0</v>
      </c>
      <c r="AD1008" s="11">
        <f>IFERROR(VLOOKUP(AE1008,[3]Sheet2!$M:$O,2,FALSE),0)</f>
        <v>0</v>
      </c>
      <c r="AE1008" s="10" t="str">
        <f t="shared" si="47"/>
        <v>75/76GGBSL</v>
      </c>
      <c r="AF1008" s="13">
        <f t="shared" si="46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45"/>
        <v>0</v>
      </c>
      <c r="AB1009" s="5">
        <f>IFERROR(VLOOKUP(C1009,[2]Sheet1!$B:$F,5,FALSE),0)</f>
        <v>0</v>
      </c>
      <c r="AC1009" s="11">
        <f>IFERROR(VLOOKUP(AE1009,[3]Sheet2!$M:$O,3,FALSE),0)</f>
        <v>0</v>
      </c>
      <c r="AD1009" s="11">
        <f>IFERROR(VLOOKUP(AE1009,[3]Sheet2!$M:$O,2,FALSE),0)</f>
        <v>0</v>
      </c>
      <c r="AE1009" s="10" t="str">
        <f t="shared" si="47"/>
        <v>75/76CLBSL</v>
      </c>
      <c r="AF1009" s="13">
        <f t="shared" si="46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971.9</v>
      </c>
      <c r="AA1010" s="11">
        <f t="shared" si="45"/>
        <v>51.2</v>
      </c>
      <c r="AB1010" s="5">
        <f>IFERROR(VLOOKUP(C1010,[2]Sheet1!$B:$F,5,FALSE),0)</f>
        <v>1641493.9200000002</v>
      </c>
      <c r="AC1010" s="11">
        <f>IFERROR(VLOOKUP(AE1010,[3]Sheet2!$M:$O,3,FALSE),0)</f>
        <v>0</v>
      </c>
      <c r="AD1010" s="11">
        <f>IFERROR(VLOOKUP(AE1010,[3]Sheet2!$M:$O,2,FALSE),0)</f>
        <v>0</v>
      </c>
      <c r="AE1010" s="10" t="str">
        <f t="shared" si="47"/>
        <v>75/76ILBS</v>
      </c>
      <c r="AF1010" s="13">
        <f t="shared" si="46"/>
        <v>1.9549336351476491E-2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1084.0999999999999</v>
      </c>
      <c r="AA1011" s="11">
        <f t="shared" si="45"/>
        <v>13.1</v>
      </c>
      <c r="AB1011" s="5">
        <f>IFERROR(VLOOKUP(C1011,[2]Sheet1!$B:$F,5,FALSE),0)</f>
        <v>3587861.1</v>
      </c>
      <c r="AC1011" s="11">
        <f>IFERROR(VLOOKUP(AE1011,[3]Sheet2!$M:$O,3,FALSE),0)</f>
        <v>0</v>
      </c>
      <c r="AD1011" s="11">
        <f>IFERROR(VLOOKUP(AE1011,[3]Sheet2!$M:$O,2,FALSE),0)</f>
        <v>0</v>
      </c>
      <c r="AE1011" s="10" t="str">
        <f t="shared" si="47"/>
        <v>75/76FOWAD</v>
      </c>
      <c r="AF1011" s="13">
        <f t="shared" si="46"/>
        <v>7.6561202841066323E-2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803</v>
      </c>
      <c r="AA1012" s="11">
        <f t="shared" si="45"/>
        <v>32.1</v>
      </c>
      <c r="AB1012" s="5">
        <f>IFERROR(VLOOKUP(C1012,[2]Sheet1!$B:$F,5,FALSE),0)</f>
        <v>1887154.8</v>
      </c>
      <c r="AC1012" s="11">
        <f>IFERROR(VLOOKUP(AE1012,[3]Sheet2!$M:$O,3,FALSE),0)</f>
        <v>0</v>
      </c>
      <c r="AD1012" s="11">
        <f>IFERROR(VLOOKUP(AE1012,[3]Sheet2!$M:$O,2,FALSE),0)</f>
        <v>0</v>
      </c>
      <c r="AE1012" s="10" t="str">
        <f t="shared" si="47"/>
        <v>75/76SMATA</v>
      </c>
      <c r="AF1012" s="13">
        <f t="shared" si="46"/>
        <v>3.1133250311332503E-2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45"/>
        <v>0</v>
      </c>
      <c r="AB1013" s="5">
        <f>IFERROR(VLOOKUP(C1013,[2]Sheet1!$B:$F,5,FALSE),0)</f>
        <v>0</v>
      </c>
      <c r="AC1013" s="11">
        <f>IFERROR(VLOOKUP(AE1013,[3]Sheet2!$M:$O,3,FALSE),0)</f>
        <v>0</v>
      </c>
      <c r="AD1013" s="11">
        <f>IFERROR(VLOOKUP(AE1013,[3]Sheet2!$M:$O,2,FALSE),0)</f>
        <v>0</v>
      </c>
      <c r="AE1013" s="10" t="str">
        <f t="shared" si="47"/>
        <v>75/76SDESI</v>
      </c>
      <c r="AF1013" s="13">
        <f t="shared" si="46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1272</v>
      </c>
      <c r="AA1014" s="11">
        <f t="shared" si="45"/>
        <v>28.3</v>
      </c>
      <c r="AB1014" s="5">
        <f>IFERROR(VLOOKUP(C1014,[2]Sheet1!$B:$F,5,FALSE),0)</f>
        <v>1162484.7</v>
      </c>
      <c r="AC1014" s="11">
        <f>IFERROR(VLOOKUP(AE1014,[3]Sheet2!$M:$O,3,FALSE),0)</f>
        <v>0</v>
      </c>
      <c r="AD1014" s="11">
        <f>IFERROR(VLOOKUP(AE1014,[3]Sheet2!$M:$O,2,FALSE),0)</f>
        <v>0</v>
      </c>
      <c r="AE1014" s="10" t="str">
        <f t="shared" si="47"/>
        <v>75/76MSLB</v>
      </c>
      <c r="AF1014" s="13">
        <f t="shared" si="46"/>
        <v>3.5377358490566037E-2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1170</v>
      </c>
      <c r="AA1015" s="11">
        <f t="shared" si="45"/>
        <v>32.5</v>
      </c>
      <c r="AB1015" s="5">
        <f>IFERROR(VLOOKUP(C1015,[2]Sheet1!$B:$F,5,FALSE),0)</f>
        <v>1856700</v>
      </c>
      <c r="AC1015" s="11">
        <f>IFERROR(VLOOKUP(AE1015,[3]Sheet2!$M:$O,3,FALSE),0)</f>
        <v>0</v>
      </c>
      <c r="AD1015" s="11">
        <f>IFERROR(VLOOKUP(AE1015,[3]Sheet2!$M:$O,2,FALSE),0)</f>
        <v>0</v>
      </c>
      <c r="AE1015" s="10" t="str">
        <f t="shared" si="47"/>
        <v>75/76GILB</v>
      </c>
      <c r="AF1015" s="13">
        <f t="shared" si="46"/>
        <v>3.0769230769230771E-2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1745</v>
      </c>
      <c r="AA1016" s="11">
        <f t="shared" si="45"/>
        <v>872.5</v>
      </c>
      <c r="AB1016" s="5">
        <f>IFERROR(VLOOKUP(C1016,[2]Sheet1!$B:$F,5,FALSE),0)</f>
        <v>402226.8</v>
      </c>
      <c r="AC1016" s="11">
        <f>IFERROR(VLOOKUP(AE1016,[3]Sheet2!$M:$O,3,FALSE),0)</f>
        <v>0</v>
      </c>
      <c r="AD1016" s="11">
        <f>IFERROR(VLOOKUP(AE1016,[3]Sheet2!$M:$O,2,FALSE),0)</f>
        <v>0</v>
      </c>
      <c r="AE1016" s="10" t="str">
        <f t="shared" si="47"/>
        <v>75/76SMB</v>
      </c>
      <c r="AF1016" s="13">
        <f t="shared" si="46"/>
        <v>1.146131805157593E-3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45"/>
        <v>0</v>
      </c>
      <c r="AB1017" s="5">
        <f>IFERROR(VLOOKUP(C1017,[2]Sheet1!$B:$F,5,FALSE),0)</f>
        <v>0</v>
      </c>
      <c r="AC1017" s="11">
        <f>IFERROR(VLOOKUP(AE1017,[3]Sheet2!$M:$O,3,FALSE),0)</f>
        <v>0</v>
      </c>
      <c r="AD1017" s="11">
        <f>IFERROR(VLOOKUP(AE1017,[3]Sheet2!$M:$O,2,FALSE),0)</f>
        <v>0</v>
      </c>
      <c r="AE1017" s="10" t="str">
        <f t="shared" si="47"/>
        <v>75/76AMFI</v>
      </c>
      <c r="AF1017" s="13">
        <f t="shared" si="46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787</v>
      </c>
      <c r="AA1018" s="11">
        <f t="shared" si="45"/>
        <v>22.5</v>
      </c>
      <c r="AB1018" s="5">
        <f>IFERROR(VLOOKUP(C1018,[2]Sheet1!$B:$F,5,FALSE),0)</f>
        <v>2714445</v>
      </c>
      <c r="AC1018" s="11">
        <f>IFERROR(VLOOKUP(AE1018,[3]Sheet2!$M:$O,3,FALSE),0)</f>
        <v>0</v>
      </c>
      <c r="AD1018" s="11">
        <f>IFERROR(VLOOKUP(AE1018,[3]Sheet2!$M:$O,2,FALSE),0)</f>
        <v>0</v>
      </c>
      <c r="AE1018" s="10" t="str">
        <f t="shared" si="47"/>
        <v>75/76GBLBS</v>
      </c>
      <c r="AF1018" s="13">
        <f t="shared" si="46"/>
        <v>4.4472681067344345E-2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45"/>
        <v>0</v>
      </c>
      <c r="AB1019" s="5">
        <f>IFERROR(VLOOKUP(C1019,[2]Sheet1!$B:$F,5,FALSE),0)</f>
        <v>0</v>
      </c>
      <c r="AC1019" s="11">
        <f>IFERROR(VLOOKUP(AE1019,[3]Sheet2!$M:$O,3,FALSE),0)</f>
        <v>0</v>
      </c>
      <c r="AD1019" s="11">
        <f>IFERROR(VLOOKUP(AE1019,[3]Sheet2!$M:$O,2,FALSE),0)</f>
        <v>0</v>
      </c>
      <c r="AE1019" s="10" t="str">
        <f t="shared" si="47"/>
        <v>75/76NSEWA</v>
      </c>
      <c r="AF1019" s="13">
        <f t="shared" si="46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1959.7</v>
      </c>
      <c r="AA1020" s="11">
        <f t="shared" si="45"/>
        <v>122.5</v>
      </c>
      <c r="AB1020" s="5">
        <f>IFERROR(VLOOKUP(C1020,[2]Sheet1!$B:$F,5,FALSE),0)</f>
        <v>370729.60000000003</v>
      </c>
      <c r="AC1020" s="11">
        <f>IFERROR(VLOOKUP(AE1020,[3]Sheet2!$M:$O,3,FALSE),0)</f>
        <v>0</v>
      </c>
      <c r="AD1020" s="11">
        <f>IFERROR(VLOOKUP(AE1020,[3]Sheet2!$M:$O,2,FALSE),0)</f>
        <v>0</v>
      </c>
      <c r="AE1020" s="10" t="str">
        <f t="shared" si="47"/>
        <v>75/76GLBSL</v>
      </c>
      <c r="AF1020" s="13">
        <f t="shared" si="46"/>
        <v>8.1645149767821598E-3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1292</v>
      </c>
      <c r="AA1021" s="11">
        <f t="shared" si="45"/>
        <v>64.599999999999994</v>
      </c>
      <c r="AB1021" s="5">
        <f>IFERROR(VLOOKUP(C1021,[2]Sheet1!$B:$F,5,FALSE),0)</f>
        <v>512415</v>
      </c>
      <c r="AC1021" s="11">
        <f>IFERROR(VLOOKUP(AE1021,[3]Sheet2!$M:$O,3,FALSE),0)</f>
        <v>0</v>
      </c>
      <c r="AD1021" s="11">
        <f>IFERROR(VLOOKUP(AE1021,[3]Sheet2!$M:$O,2,FALSE),0)</f>
        <v>0</v>
      </c>
      <c r="AE1021" s="10" t="str">
        <f t="shared" si="47"/>
        <v>75/76SLBSL</v>
      </c>
      <c r="AF1021" s="13">
        <f t="shared" si="46"/>
        <v>1.5479876160990712E-2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45"/>
        <v>0</v>
      </c>
      <c r="AB1022" s="5">
        <f>IFERROR(VLOOKUP(C1022,[2]Sheet1!$B:$F,5,FALSE),0)</f>
        <v>0</v>
      </c>
      <c r="AC1022" s="11">
        <f>IFERROR(VLOOKUP(AE1022,[3]Sheet2!$M:$O,3,FALSE),0)</f>
        <v>0</v>
      </c>
      <c r="AD1022" s="11">
        <f>IFERROR(VLOOKUP(AE1022,[3]Sheet2!$M:$O,2,FALSE),0)</f>
        <v>0</v>
      </c>
      <c r="AE1022" s="10" t="str">
        <f t="shared" si="47"/>
        <v>75/76CHLBS</v>
      </c>
      <c r="AF1022" s="13">
        <f t="shared" si="46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45"/>
        <v>0</v>
      </c>
      <c r="AB1023" s="5">
        <f>IFERROR(VLOOKUP(C1023,[2]Sheet1!$B:$F,5,FALSE),0)</f>
        <v>0</v>
      </c>
      <c r="AC1023" s="11">
        <f>IFERROR(VLOOKUP(AE1023,[3]Sheet2!$M:$O,3,FALSE),0)</f>
        <v>0</v>
      </c>
      <c r="AD1023" s="11">
        <f>IFERROR(VLOOKUP(AE1023,[3]Sheet2!$M:$O,2,FALSE),0)</f>
        <v>0</v>
      </c>
      <c r="AE1023" s="10" t="str">
        <f t="shared" si="47"/>
        <v>75/76SPARS</v>
      </c>
      <c r="AF1023" s="13">
        <f t="shared" si="46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45"/>
        <v>0</v>
      </c>
      <c r="AB1024" s="5">
        <f>IFERROR(VLOOKUP(C1024,[2]Sheet1!$B:$F,5,FALSE),0)</f>
        <v>0</v>
      </c>
      <c r="AC1024" s="11">
        <f>IFERROR(VLOOKUP(AE1024,[3]Sheet2!$M:$O,3,FALSE),0)</f>
        <v>0</v>
      </c>
      <c r="AD1024" s="11">
        <f>IFERROR(VLOOKUP(AE1024,[3]Sheet2!$M:$O,2,FALSE),0)</f>
        <v>0</v>
      </c>
      <c r="AE1024" s="10" t="str">
        <f t="shared" si="47"/>
        <v>75/76NAGRO</v>
      </c>
      <c r="AF1024" s="13">
        <f t="shared" si="46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1700</v>
      </c>
      <c r="AA1025" s="11">
        <f t="shared" si="45"/>
        <v>43.6</v>
      </c>
      <c r="AB1025" s="5">
        <f>IFERROR(VLOOKUP(C1025,[2]Sheet1!$B:$F,5,FALSE),0)</f>
        <v>491021.12</v>
      </c>
      <c r="AC1025" s="11">
        <f>IFERROR(VLOOKUP(AE1025,[3]Sheet2!$M:$O,3,FALSE),0)</f>
        <v>0</v>
      </c>
      <c r="AD1025" s="11">
        <f>IFERROR(VLOOKUP(AE1025,[3]Sheet2!$M:$O,2,FALSE),0)</f>
        <v>0</v>
      </c>
      <c r="AE1025" s="10" t="str">
        <f t="shared" si="47"/>
        <v>75/76SMFBS</v>
      </c>
      <c r="AF1025" s="13">
        <f t="shared" si="46"/>
        <v>2.2941176470588236E-2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45"/>
        <v>0</v>
      </c>
      <c r="AB1026" s="5">
        <f>IFERROR(VLOOKUP(C1026,[2]Sheet1!$B:$F,5,FALSE),0)</f>
        <v>0</v>
      </c>
      <c r="AC1026" s="11">
        <f>IFERROR(VLOOKUP(AE1026,[3]Sheet2!$M:$O,3,FALSE),0)</f>
        <v>0</v>
      </c>
      <c r="AD1026" s="11">
        <f>IFERROR(VLOOKUP(AE1026,[3]Sheet2!$M:$O,2,FALSE),0)</f>
        <v>0</v>
      </c>
      <c r="AE1026" s="10" t="str">
        <f t="shared" si="47"/>
        <v>75/76SABSL</v>
      </c>
      <c r="AF1026" s="13">
        <f t="shared" si="46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48">ROUND(IFERROR(Z1027/M1027,0),1)</f>
        <v>0</v>
      </c>
      <c r="AB1027" s="5">
        <f>IFERROR(VLOOKUP(C1027,[2]Sheet1!$B:$F,5,FALSE),0)</f>
        <v>0</v>
      </c>
      <c r="AC1027" s="11">
        <f>IFERROR(VLOOKUP(AE1027,[3]Sheet2!$M:$O,3,FALSE),0)</f>
        <v>0</v>
      </c>
      <c r="AD1027" s="11">
        <f>IFERROR(VLOOKUP(AE1027,[3]Sheet2!$M:$O,2,FALSE),0)</f>
        <v>0</v>
      </c>
      <c r="AE1027" s="10" t="str">
        <f t="shared" si="47"/>
        <v>75/76AKBSL</v>
      </c>
      <c r="AF1027" s="13">
        <f t="shared" ref="AF1027:AF1090" si="49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1460</v>
      </c>
      <c r="AA1028" s="11">
        <f t="shared" si="48"/>
        <v>26.5</v>
      </c>
      <c r="AB1028" s="5">
        <f>IFERROR(VLOOKUP(C1028,[2]Sheet1!$B:$F,5,FALSE),0)</f>
        <v>938089.66</v>
      </c>
      <c r="AC1028" s="11">
        <f>IFERROR(VLOOKUP(AE1028,[3]Sheet2!$M:$O,3,FALSE),0)</f>
        <v>0</v>
      </c>
      <c r="AD1028" s="11">
        <f>IFERROR(VLOOKUP(AE1028,[3]Sheet2!$M:$O,2,FALSE),0)</f>
        <v>0</v>
      </c>
      <c r="AE1028" s="10" t="str">
        <f t="shared" ref="AE1028:AE1091" si="50">B1028&amp;C1028</f>
        <v>75/76USLB</v>
      </c>
      <c r="AF1028" s="13">
        <f t="shared" si="49"/>
        <v>3.7671232876712327E-2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932</v>
      </c>
      <c r="AA1029" s="11">
        <f t="shared" si="48"/>
        <v>12.8</v>
      </c>
      <c r="AB1029" s="5">
        <f>IFERROR(VLOOKUP(C1029,[2]Sheet1!$B:$F,5,FALSE),0)</f>
        <v>17724594.09</v>
      </c>
      <c r="AC1029" s="11">
        <f>IFERROR(VLOOKUP(AE1029,[3]Sheet2!$M:$O,3,FALSE),0)</f>
        <v>0</v>
      </c>
      <c r="AD1029" s="11">
        <f>IFERROR(VLOOKUP(AE1029,[3]Sheet2!$M:$O,2,FALSE),0)</f>
        <v>0</v>
      </c>
      <c r="AE1029" s="10" t="str">
        <f t="shared" si="50"/>
        <v>75/76CBBL</v>
      </c>
      <c r="AF1029" s="13">
        <f t="shared" si="49"/>
        <v>7.832618025751073E-2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800</v>
      </c>
      <c r="AA1030" s="11">
        <f t="shared" si="48"/>
        <v>16</v>
      </c>
      <c r="AB1030" s="5">
        <f>IFERROR(VLOOKUP(C1030,[2]Sheet1!$B:$F,5,FALSE),0)</f>
        <v>10070060.07</v>
      </c>
      <c r="AC1030" s="11">
        <f>IFERROR(VLOOKUP(AE1030,[3]Sheet2!$M:$O,3,FALSE),0)</f>
        <v>0</v>
      </c>
      <c r="AD1030" s="11">
        <f>IFERROR(VLOOKUP(AE1030,[3]Sheet2!$M:$O,2,FALSE),0)</f>
        <v>0</v>
      </c>
      <c r="AE1030" s="10" t="str">
        <f t="shared" si="50"/>
        <v>75/76DDBL</v>
      </c>
      <c r="AF1030" s="13">
        <f t="shared" si="49"/>
        <v>6.25E-2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770.1</v>
      </c>
      <c r="AA1031" s="11">
        <f t="shared" si="48"/>
        <v>42.8</v>
      </c>
      <c r="AB1031" s="5">
        <f>IFERROR(VLOOKUP(C1031,[2]Sheet1!$B:$F,5,FALSE),0)</f>
        <v>6589869.3700000001</v>
      </c>
      <c r="AC1031" s="11">
        <f>IFERROR(VLOOKUP(AE1031,[3]Sheet2!$M:$O,3,FALSE),0)</f>
        <v>0</v>
      </c>
      <c r="AD1031" s="11">
        <f>IFERROR(VLOOKUP(AE1031,[3]Sheet2!$M:$O,2,FALSE),0)</f>
        <v>0</v>
      </c>
      <c r="AE1031" s="10" t="str">
        <f t="shared" si="50"/>
        <v>75/76FMDBL</v>
      </c>
      <c r="AF1031" s="13">
        <f t="shared" si="49"/>
        <v>2.3373587845734321E-2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1119</v>
      </c>
      <c r="AA1032" s="11">
        <f t="shared" si="48"/>
        <v>44.8</v>
      </c>
      <c r="AB1032" s="5">
        <f>IFERROR(VLOOKUP(C1032,[2]Sheet1!$B:$F,5,FALSE),0)</f>
        <v>1426923.0499999998</v>
      </c>
      <c r="AC1032" s="11">
        <f>IFERROR(VLOOKUP(AE1032,[3]Sheet2!$M:$O,3,FALSE),0)</f>
        <v>0</v>
      </c>
      <c r="AD1032" s="11">
        <f>IFERROR(VLOOKUP(AE1032,[3]Sheet2!$M:$O,2,FALSE),0)</f>
        <v>0</v>
      </c>
      <c r="AE1032" s="10" t="str">
        <f t="shared" si="50"/>
        <v>75/76KMCDB</v>
      </c>
      <c r="AF1032" s="13">
        <f t="shared" si="49"/>
        <v>2.2341376228775692E-2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48"/>
        <v>0</v>
      </c>
      <c r="AB1033" s="5">
        <f>IFERROR(VLOOKUP(C1033,[2]Sheet1!$B:$F,5,FALSE),0)</f>
        <v>0</v>
      </c>
      <c r="AC1033" s="11">
        <f>IFERROR(VLOOKUP(AE1033,[3]Sheet2!$M:$O,3,FALSE),0)</f>
        <v>0</v>
      </c>
      <c r="AD1033" s="11">
        <f>IFERROR(VLOOKUP(AE1033,[3]Sheet2!$M:$O,2,FALSE),0)</f>
        <v>0</v>
      </c>
      <c r="AE1033" s="10" t="str">
        <f t="shared" si="50"/>
        <v>75/76NLBBL</v>
      </c>
      <c r="AF1033" s="13">
        <f t="shared" si="49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48"/>
        <v>0</v>
      </c>
      <c r="AB1034" s="5">
        <f>IFERROR(VLOOKUP(C1034,[2]Sheet1!$B:$F,5,FALSE),0)</f>
        <v>0</v>
      </c>
      <c r="AC1034" s="11">
        <f>IFERROR(VLOOKUP(AE1034,[3]Sheet2!$M:$O,3,FALSE),0)</f>
        <v>0</v>
      </c>
      <c r="AD1034" s="11">
        <f>IFERROR(VLOOKUP(AE1034,[3]Sheet2!$M:$O,2,FALSE),0)</f>
        <v>0</v>
      </c>
      <c r="AE1034" s="10" t="str">
        <f t="shared" si="50"/>
        <v>75/76NNLB</v>
      </c>
      <c r="AF1034" s="13">
        <f t="shared" si="49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705.4</v>
      </c>
      <c r="AA1035" s="11">
        <f t="shared" si="48"/>
        <v>12</v>
      </c>
      <c r="AB1035" s="5">
        <f>IFERROR(VLOOKUP(C1035,[2]Sheet1!$B:$F,5,FALSE),0)</f>
        <v>13439150.129999999</v>
      </c>
      <c r="AC1035" s="11">
        <f>IFERROR(VLOOKUP(AE1035,[3]Sheet2!$M:$O,3,FALSE),0)</f>
        <v>0</v>
      </c>
      <c r="AD1035" s="11">
        <f>IFERROR(VLOOKUP(AE1035,[3]Sheet2!$M:$O,2,FALSE),0)</f>
        <v>0</v>
      </c>
      <c r="AE1035" s="10" t="str">
        <f t="shared" si="50"/>
        <v>75/76NUBL</v>
      </c>
      <c r="AF1035" s="13">
        <f t="shared" si="49"/>
        <v>8.3640487666572158E-2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48"/>
        <v>0</v>
      </c>
      <c r="AB1036" s="5">
        <f>IFERROR(VLOOKUP(C1036,[2]Sheet1!$B:$F,5,FALSE),0)</f>
        <v>0</v>
      </c>
      <c r="AC1036" s="11">
        <f>IFERROR(VLOOKUP(AE1036,[3]Sheet2!$M:$O,3,FALSE),0)</f>
        <v>0</v>
      </c>
      <c r="AD1036" s="11">
        <f>IFERROR(VLOOKUP(AE1036,[3]Sheet2!$M:$O,2,FALSE),0)</f>
        <v>0</v>
      </c>
      <c r="AE1036" s="10" t="str">
        <f t="shared" si="50"/>
        <v>75/76RMDC</v>
      </c>
      <c r="AF1036" s="13">
        <f t="shared" si="49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776</v>
      </c>
      <c r="AA1037" s="11">
        <f t="shared" si="48"/>
        <v>13.2</v>
      </c>
      <c r="AB1037" s="5">
        <f>IFERROR(VLOOKUP(C1037,[2]Sheet1!$B:$F,5,FALSE),0)</f>
        <v>14781510.299999999</v>
      </c>
      <c r="AC1037" s="11">
        <f>IFERROR(VLOOKUP(AE1037,[3]Sheet2!$M:$O,3,FALSE),0)</f>
        <v>0</v>
      </c>
      <c r="AD1037" s="11">
        <f>IFERROR(VLOOKUP(AE1037,[3]Sheet2!$M:$O,2,FALSE),0)</f>
        <v>0</v>
      </c>
      <c r="AE1037" s="10" t="str">
        <f t="shared" si="50"/>
        <v>75/76SKBBL</v>
      </c>
      <c r="AF1037" s="13">
        <f t="shared" si="49"/>
        <v>7.603092783505154E-2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946</v>
      </c>
      <c r="AA1038" s="11">
        <f t="shared" si="48"/>
        <v>45</v>
      </c>
      <c r="AB1038" s="5">
        <f>IFERROR(VLOOKUP(C1038,[2]Sheet1!$B:$F,5,FALSE),0)</f>
        <v>3841229.56</v>
      </c>
      <c r="AC1038" s="11">
        <f>IFERROR(VLOOKUP(AE1038,[3]Sheet2!$M:$O,3,FALSE),0)</f>
        <v>0</v>
      </c>
      <c r="AD1038" s="11">
        <f>IFERROR(VLOOKUP(AE1038,[3]Sheet2!$M:$O,2,FALSE),0)</f>
        <v>0</v>
      </c>
      <c r="AE1038" s="10" t="str">
        <f t="shared" si="50"/>
        <v>75/76SLBBL</v>
      </c>
      <c r="AF1038" s="13">
        <f t="shared" si="49"/>
        <v>2.2198731501057084E-2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48"/>
        <v>0</v>
      </c>
      <c r="AB1039" s="5">
        <f>IFERROR(VLOOKUP(C1039,[2]Sheet1!$B:$F,5,FALSE),0)</f>
        <v>0</v>
      </c>
      <c r="AC1039" s="11">
        <f>IFERROR(VLOOKUP(AE1039,[3]Sheet2!$M:$O,3,FALSE),0)</f>
        <v>0</v>
      </c>
      <c r="AD1039" s="11">
        <f>IFERROR(VLOOKUP(AE1039,[3]Sheet2!$M:$O,2,FALSE),0)</f>
        <v>0</v>
      </c>
      <c r="AE1039" s="10" t="str">
        <f t="shared" si="50"/>
        <v>75/76SMFDB</v>
      </c>
      <c r="AF1039" s="13">
        <f t="shared" si="49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737</v>
      </c>
      <c r="AA1040" s="11">
        <f t="shared" si="48"/>
        <v>12.1</v>
      </c>
      <c r="AB1040" s="5">
        <f>IFERROR(VLOOKUP(C1040,[2]Sheet1!$B:$F,5,FALSE),0)</f>
        <v>5250000</v>
      </c>
      <c r="AC1040" s="11">
        <f>IFERROR(VLOOKUP(AE1040,[3]Sheet2!$M:$O,3,FALSE),0)</f>
        <v>0</v>
      </c>
      <c r="AD1040" s="11">
        <f>IFERROR(VLOOKUP(AE1040,[3]Sheet2!$M:$O,2,FALSE),0)</f>
        <v>0</v>
      </c>
      <c r="AE1040" s="10" t="str">
        <f t="shared" si="50"/>
        <v>75/76SWBBL</v>
      </c>
      <c r="AF1040" s="13">
        <f t="shared" si="49"/>
        <v>8.2767978290366348E-2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1327</v>
      </c>
      <c r="AA1041" s="11">
        <f t="shared" si="48"/>
        <v>73.7</v>
      </c>
      <c r="AB1041" s="5">
        <f>IFERROR(VLOOKUP(C1041,[2]Sheet1!$B:$F,5,FALSE),0)</f>
        <v>1023374.4</v>
      </c>
      <c r="AC1041" s="11">
        <f>IFERROR(VLOOKUP(AE1041,[3]Sheet2!$M:$O,3,FALSE),0)</f>
        <v>0</v>
      </c>
      <c r="AD1041" s="11">
        <f>IFERROR(VLOOKUP(AE1041,[3]Sheet2!$M:$O,2,FALSE),0)</f>
        <v>0</v>
      </c>
      <c r="AE1041" s="10" t="str">
        <f t="shared" si="50"/>
        <v>75/76MLBBL</v>
      </c>
      <c r="AF1041" s="13">
        <f t="shared" si="49"/>
        <v>1.3564431047475508E-2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48"/>
        <v>0</v>
      </c>
      <c r="AB1042" s="5">
        <f>IFERROR(VLOOKUP(C1042,[2]Sheet1!$B:$F,5,FALSE),0)</f>
        <v>0</v>
      </c>
      <c r="AC1042" s="11">
        <f>IFERROR(VLOOKUP(AE1042,[3]Sheet2!$M:$O,3,FALSE),0)</f>
        <v>0</v>
      </c>
      <c r="AD1042" s="11">
        <f>IFERROR(VLOOKUP(AE1042,[3]Sheet2!$M:$O,2,FALSE),0)</f>
        <v>0</v>
      </c>
      <c r="AE1042" s="10" t="str">
        <f t="shared" si="50"/>
        <v>75/76NBBL</v>
      </c>
      <c r="AF1042" s="13">
        <f t="shared" si="49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960</v>
      </c>
      <c r="AA1043" s="11">
        <f t="shared" si="48"/>
        <v>21.8</v>
      </c>
      <c r="AB1043" s="5">
        <f>IFERROR(VLOOKUP(C1043,[2]Sheet1!$B:$F,5,FALSE),0)</f>
        <v>1324986.3</v>
      </c>
      <c r="AC1043" s="11">
        <f>IFERROR(VLOOKUP(AE1043,[3]Sheet2!$M:$O,3,FALSE),0)</f>
        <v>0</v>
      </c>
      <c r="AD1043" s="11">
        <f>IFERROR(VLOOKUP(AE1043,[3]Sheet2!$M:$O,2,FALSE),0)</f>
        <v>0</v>
      </c>
      <c r="AE1043" s="10" t="str">
        <f t="shared" si="50"/>
        <v>75/76LLBS</v>
      </c>
      <c r="AF1043" s="13">
        <f t="shared" si="49"/>
        <v>4.583333333333333E-2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48"/>
        <v>0</v>
      </c>
      <c r="AB1044" s="5">
        <f>IFERROR(VLOOKUP(C1044,[2]Sheet1!$B:$F,5,FALSE),0)</f>
        <v>0</v>
      </c>
      <c r="AC1044" s="11">
        <f>IFERROR(VLOOKUP(AE1044,[3]Sheet2!$M:$O,3,FALSE),0)</f>
        <v>0</v>
      </c>
      <c r="AD1044" s="11">
        <f>IFERROR(VLOOKUP(AE1044,[3]Sheet2!$M:$O,2,FALSE),0)</f>
        <v>0</v>
      </c>
      <c r="AE1044" s="10" t="str">
        <f t="shared" si="50"/>
        <v>75/76MMFDB</v>
      </c>
      <c r="AF1044" s="13">
        <f t="shared" si="49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48"/>
        <v>0</v>
      </c>
      <c r="AB1045" s="5">
        <f>IFERROR(VLOOKUP(C1045,[2]Sheet1!$B:$F,5,FALSE),0)</f>
        <v>0</v>
      </c>
      <c r="AC1045" s="11">
        <f>IFERROR(VLOOKUP(AE1045,[3]Sheet2!$M:$O,3,FALSE),0)</f>
        <v>0</v>
      </c>
      <c r="AD1045" s="11">
        <f>IFERROR(VLOOKUP(AE1045,[3]Sheet2!$M:$O,2,FALSE),0)</f>
        <v>0</v>
      </c>
      <c r="AE1045" s="10" t="str">
        <f t="shared" si="50"/>
        <v>75/76MSMBS</v>
      </c>
      <c r="AF1045" s="13">
        <f t="shared" si="49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1178</v>
      </c>
      <c r="AA1046" s="11">
        <f t="shared" si="48"/>
        <v>19</v>
      </c>
      <c r="AB1046" s="5">
        <f>IFERROR(VLOOKUP(C1046,[2]Sheet1!$B:$F,5,FALSE),0)</f>
        <v>765413.55</v>
      </c>
      <c r="AC1046" s="11">
        <f>IFERROR(VLOOKUP(AE1046,[3]Sheet2!$M:$O,3,FALSE),0)</f>
        <v>0</v>
      </c>
      <c r="AD1046" s="11">
        <f>IFERROR(VLOOKUP(AE1046,[3]Sheet2!$M:$O,2,FALSE),0)</f>
        <v>0</v>
      </c>
      <c r="AE1046" s="10" t="str">
        <f t="shared" si="50"/>
        <v>75/76JSLBB</v>
      </c>
      <c r="AF1046" s="13">
        <f t="shared" si="49"/>
        <v>5.2631578947368418E-2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48"/>
        <v>0</v>
      </c>
      <c r="AB1047" s="5">
        <f>IFERROR(VLOOKUP(C1047,[2]Sheet1!$B:$F,5,FALSE),0)</f>
        <v>0</v>
      </c>
      <c r="AC1047" s="11">
        <f>IFERROR(VLOOKUP(AE1047,[3]Sheet2!$M:$O,3,FALSE),0)</f>
        <v>0</v>
      </c>
      <c r="AD1047" s="11">
        <f>IFERROR(VLOOKUP(AE1047,[3]Sheet2!$M:$O,2,FALSE),0)</f>
        <v>0</v>
      </c>
      <c r="AE1047" s="10" t="str">
        <f t="shared" si="50"/>
        <v>75/76KMFL</v>
      </c>
      <c r="AF1047" s="13">
        <f t="shared" si="49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48"/>
        <v>0</v>
      </c>
      <c r="AB1048" s="5">
        <f>IFERROR(VLOOKUP(C1048,[2]Sheet1!$B:$F,5,FALSE),0)</f>
        <v>0</v>
      </c>
      <c r="AC1048" s="11">
        <f>IFERROR(VLOOKUP(AE1048,[3]Sheet2!$M:$O,3,FALSE),0)</f>
        <v>0</v>
      </c>
      <c r="AD1048" s="11">
        <f>IFERROR(VLOOKUP(AE1048,[3]Sheet2!$M:$O,2,FALSE),0)</f>
        <v>0</v>
      </c>
      <c r="AE1048" s="10" t="str">
        <f t="shared" si="50"/>
        <v>75/76WOMI</v>
      </c>
      <c r="AF1048" s="13">
        <f t="shared" si="49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757</v>
      </c>
      <c r="AA1049" s="11">
        <f t="shared" si="48"/>
        <v>30.3</v>
      </c>
      <c r="AB1049" s="5">
        <f>IFERROR(VLOOKUP(C1049,[2]Sheet1!$B:$F,5,FALSE),0)</f>
        <v>1937105.04</v>
      </c>
      <c r="AC1049" s="11">
        <f>IFERROR(VLOOKUP(AE1049,[3]Sheet2!$M:$O,3,FALSE),0)</f>
        <v>0</v>
      </c>
      <c r="AD1049" s="11">
        <f>IFERROR(VLOOKUP(AE1049,[3]Sheet2!$M:$O,2,FALSE),0)</f>
        <v>0</v>
      </c>
      <c r="AE1049" s="10" t="str">
        <f t="shared" si="50"/>
        <v>75/76VLBS</v>
      </c>
      <c r="AF1049" s="13">
        <f t="shared" si="49"/>
        <v>3.3025099075297229E-2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643</v>
      </c>
      <c r="AA1050" s="11">
        <f t="shared" si="48"/>
        <v>80.400000000000006</v>
      </c>
      <c r="AB1050" s="5">
        <f>IFERROR(VLOOKUP(C1050,[2]Sheet1!$B:$F,5,FALSE),0)</f>
        <v>5066915.5599999996</v>
      </c>
      <c r="AC1050" s="11">
        <f>IFERROR(VLOOKUP(AE1050,[3]Sheet2!$M:$O,3,FALSE),0)</f>
        <v>0</v>
      </c>
      <c r="AD1050" s="11">
        <f>IFERROR(VLOOKUP(AE1050,[3]Sheet2!$M:$O,2,FALSE),0)</f>
        <v>0</v>
      </c>
      <c r="AE1050" s="10" t="str">
        <f t="shared" si="50"/>
        <v>75/76RSDC</v>
      </c>
      <c r="AF1050" s="13">
        <f t="shared" si="49"/>
        <v>1.2441679626749611E-2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694</v>
      </c>
      <c r="AA1051" s="11">
        <f t="shared" si="48"/>
        <v>25.7</v>
      </c>
      <c r="AB1051" s="5">
        <f>IFERROR(VLOOKUP(C1051,[2]Sheet1!$B:$F,5,FALSE),0)</f>
        <v>2885796.8000000003</v>
      </c>
      <c r="AC1051" s="11">
        <f>IFERROR(VLOOKUP(AE1051,[3]Sheet2!$M:$O,3,FALSE),0)</f>
        <v>0</v>
      </c>
      <c r="AD1051" s="11">
        <f>IFERROR(VLOOKUP(AE1051,[3]Sheet2!$M:$O,2,FALSE),0)</f>
        <v>0</v>
      </c>
      <c r="AE1051" s="10" t="str">
        <f t="shared" si="50"/>
        <v>75/76NMBMF</v>
      </c>
      <c r="AF1051" s="13">
        <f t="shared" si="49"/>
        <v>3.8904899135446688E-2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745.6</v>
      </c>
      <c r="AA1052" s="11">
        <f t="shared" si="48"/>
        <v>32.4</v>
      </c>
      <c r="AB1052" s="5">
        <f>IFERROR(VLOOKUP(C1052,[2]Sheet1!$B:$F,5,FALSE),0)</f>
        <v>5817900</v>
      </c>
      <c r="AC1052" s="11">
        <f>IFERROR(VLOOKUP(AE1052,[3]Sheet2!$M:$O,3,FALSE),0)</f>
        <v>0</v>
      </c>
      <c r="AD1052" s="11">
        <f>IFERROR(VLOOKUP(AE1052,[3]Sheet2!$M:$O,2,FALSE),0)</f>
        <v>0</v>
      </c>
      <c r="AE1052" s="10" t="str">
        <f t="shared" si="50"/>
        <v>75/76MERO</v>
      </c>
      <c r="AF1052" s="13">
        <f t="shared" si="49"/>
        <v>3.084763948497854E-2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820</v>
      </c>
      <c r="AA1053" s="11">
        <f t="shared" si="48"/>
        <v>136.69999999999999</v>
      </c>
      <c r="AB1053" s="5">
        <f>IFERROR(VLOOKUP(C1053,[2]Sheet1!$B:$F,5,FALSE),0)</f>
        <v>1457280</v>
      </c>
      <c r="AC1053" s="11">
        <f>IFERROR(VLOOKUP(AE1053,[3]Sheet2!$M:$O,3,FALSE),0)</f>
        <v>0</v>
      </c>
      <c r="AD1053" s="11">
        <f>IFERROR(VLOOKUP(AE1053,[3]Sheet2!$M:$O,2,FALSE),0)</f>
        <v>0</v>
      </c>
      <c r="AE1053" s="10" t="str">
        <f t="shared" si="50"/>
        <v>75/76NADEP</v>
      </c>
      <c r="AF1053" s="13">
        <f t="shared" si="49"/>
        <v>7.3170731707317077E-3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1199.9000000000001</v>
      </c>
      <c r="AA1054" s="11">
        <f t="shared" si="48"/>
        <v>133.30000000000001</v>
      </c>
      <c r="AB1054" s="5">
        <f>IFERROR(VLOOKUP(C1054,[2]Sheet1!$B:$F,5,FALSE),0)</f>
        <v>2648862.81</v>
      </c>
      <c r="AC1054" s="11">
        <f>IFERROR(VLOOKUP(AE1054,[3]Sheet2!$M:$O,3,FALSE),0)</f>
        <v>0</v>
      </c>
      <c r="AD1054" s="11">
        <f>IFERROR(VLOOKUP(AE1054,[3]Sheet2!$M:$O,2,FALSE),0)</f>
        <v>0</v>
      </c>
      <c r="AE1054" s="10" t="str">
        <f t="shared" si="50"/>
        <v>75/76ALBSL</v>
      </c>
      <c r="AF1054" s="13">
        <f t="shared" si="49"/>
        <v>7.5006250520876731E-3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1310</v>
      </c>
      <c r="AA1055" s="11">
        <f t="shared" si="48"/>
        <v>16</v>
      </c>
      <c r="AB1055" s="5">
        <f>IFERROR(VLOOKUP(C1055,[2]Sheet1!$B:$F,5,FALSE),0)</f>
        <v>3462181.58</v>
      </c>
      <c r="AC1055" s="11">
        <f>IFERROR(VLOOKUP(AE1055,[3]Sheet2!$M:$O,3,FALSE),0)</f>
        <v>0</v>
      </c>
      <c r="AD1055" s="11">
        <f>IFERROR(VLOOKUP(AE1055,[3]Sheet2!$M:$O,2,FALSE),0)</f>
        <v>0</v>
      </c>
      <c r="AE1055" s="10" t="str">
        <f t="shared" si="50"/>
        <v>75/76NMFBS</v>
      </c>
      <c r="AF1055" s="13">
        <f t="shared" si="49"/>
        <v>6.2595419847328249E-2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48"/>
        <v>0</v>
      </c>
      <c r="AB1056" s="5">
        <f>IFERROR(VLOOKUP(C1056,[2]Sheet1!$B:$F,5,FALSE),0)</f>
        <v>0</v>
      </c>
      <c r="AC1056" s="11">
        <f>IFERROR(VLOOKUP(AE1056,[3]Sheet2!$M:$O,3,FALSE),0)</f>
        <v>0</v>
      </c>
      <c r="AD1056" s="11">
        <f>IFERROR(VLOOKUP(AE1056,[3]Sheet2!$M:$O,2,FALSE),0)</f>
        <v>0</v>
      </c>
      <c r="AE1056" s="10" t="str">
        <f t="shared" si="50"/>
        <v>75/76SLBS</v>
      </c>
      <c r="AF1056" s="13">
        <f t="shared" si="49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1524</v>
      </c>
      <c r="AA1057" s="11">
        <f t="shared" si="48"/>
        <v>35.4</v>
      </c>
      <c r="AB1057" s="5">
        <f>IFERROR(VLOOKUP(C1057,[2]Sheet1!$B:$F,5,FALSE),0)</f>
        <v>484974.4</v>
      </c>
      <c r="AC1057" s="11">
        <f>IFERROR(VLOOKUP(AE1057,[3]Sheet2!$M:$O,3,FALSE),0)</f>
        <v>0</v>
      </c>
      <c r="AD1057" s="11">
        <f>IFERROR(VLOOKUP(AE1057,[3]Sheet2!$M:$O,2,FALSE),0)</f>
        <v>0</v>
      </c>
      <c r="AE1057" s="10" t="str">
        <f t="shared" si="50"/>
        <v>75/76GMFBS</v>
      </c>
      <c r="AF1057" s="13">
        <f t="shared" si="49"/>
        <v>2.8215223097112861E-2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48"/>
        <v>0</v>
      </c>
      <c r="AB1058" s="5">
        <f>IFERROR(VLOOKUP(C1058,[2]Sheet1!$B:$F,5,FALSE),0)</f>
        <v>0</v>
      </c>
      <c r="AC1058" s="11">
        <f>IFERROR(VLOOKUP(AE1058,[3]Sheet2!$M:$O,3,FALSE),0)</f>
        <v>0</v>
      </c>
      <c r="AD1058" s="11">
        <f>IFERROR(VLOOKUP(AE1058,[3]Sheet2!$M:$O,2,FALSE),0)</f>
        <v>0</v>
      </c>
      <c r="AE1058" s="10" t="str">
        <f t="shared" si="50"/>
        <v>75/76GGBSL</v>
      </c>
      <c r="AF1058" s="13">
        <f t="shared" si="49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48"/>
        <v>0</v>
      </c>
      <c r="AB1059" s="5">
        <f>IFERROR(VLOOKUP(C1059,[2]Sheet1!$B:$F,5,FALSE),0)</f>
        <v>0</v>
      </c>
      <c r="AC1059" s="11">
        <f>IFERROR(VLOOKUP(AE1059,[3]Sheet2!$M:$O,3,FALSE),0)</f>
        <v>0</v>
      </c>
      <c r="AD1059" s="11">
        <f>IFERROR(VLOOKUP(AE1059,[3]Sheet2!$M:$O,2,FALSE),0)</f>
        <v>0</v>
      </c>
      <c r="AE1059" s="10" t="str">
        <f t="shared" si="50"/>
        <v>75/76CLBSL</v>
      </c>
      <c r="AF1059" s="13">
        <f t="shared" si="49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971.9</v>
      </c>
      <c r="AA1060" s="11">
        <f t="shared" si="48"/>
        <v>46.3</v>
      </c>
      <c r="AB1060" s="5">
        <f>IFERROR(VLOOKUP(C1060,[2]Sheet1!$B:$F,5,FALSE),0)</f>
        <v>1641493.9200000002</v>
      </c>
      <c r="AC1060" s="11">
        <f>IFERROR(VLOOKUP(AE1060,[3]Sheet2!$M:$O,3,FALSE),0)</f>
        <v>0</v>
      </c>
      <c r="AD1060" s="11">
        <f>IFERROR(VLOOKUP(AE1060,[3]Sheet2!$M:$O,2,FALSE),0)</f>
        <v>0</v>
      </c>
      <c r="AE1060" s="10" t="str">
        <f t="shared" si="50"/>
        <v>75/76ILBS</v>
      </c>
      <c r="AF1060" s="13">
        <f t="shared" si="49"/>
        <v>2.1607161230579278E-2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1084.0999999999999</v>
      </c>
      <c r="AA1061" s="11">
        <f t="shared" si="48"/>
        <v>13.1</v>
      </c>
      <c r="AB1061" s="5">
        <f>IFERROR(VLOOKUP(C1061,[2]Sheet1!$B:$F,5,FALSE),0)</f>
        <v>3587861.1</v>
      </c>
      <c r="AC1061" s="11">
        <f>IFERROR(VLOOKUP(AE1061,[3]Sheet2!$M:$O,3,FALSE),0)</f>
        <v>0</v>
      </c>
      <c r="AD1061" s="11">
        <f>IFERROR(VLOOKUP(AE1061,[3]Sheet2!$M:$O,2,FALSE),0)</f>
        <v>0</v>
      </c>
      <c r="AE1061" s="10" t="str">
        <f t="shared" si="50"/>
        <v>75/76FOWAD</v>
      </c>
      <c r="AF1061" s="13">
        <f t="shared" si="49"/>
        <v>7.6561202841066323E-2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803</v>
      </c>
      <c r="AA1062" s="11">
        <f t="shared" si="48"/>
        <v>24.3</v>
      </c>
      <c r="AB1062" s="5">
        <f>IFERROR(VLOOKUP(C1062,[2]Sheet1!$B:$F,5,FALSE),0)</f>
        <v>1887154.8</v>
      </c>
      <c r="AC1062" s="11">
        <f>IFERROR(VLOOKUP(AE1062,[3]Sheet2!$M:$O,3,FALSE),0)</f>
        <v>0</v>
      </c>
      <c r="AD1062" s="11">
        <f>IFERROR(VLOOKUP(AE1062,[3]Sheet2!$M:$O,2,FALSE),0)</f>
        <v>0</v>
      </c>
      <c r="AE1062" s="10" t="str">
        <f t="shared" si="50"/>
        <v>75/76SMATA</v>
      </c>
      <c r="AF1062" s="13">
        <f t="shared" si="49"/>
        <v>4.1095890410958902E-2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48"/>
        <v>0</v>
      </c>
      <c r="AB1063" s="5">
        <f>IFERROR(VLOOKUP(C1063,[2]Sheet1!$B:$F,5,FALSE),0)</f>
        <v>0</v>
      </c>
      <c r="AC1063" s="11">
        <f>IFERROR(VLOOKUP(AE1063,[3]Sheet2!$M:$O,3,FALSE),0)</f>
        <v>0</v>
      </c>
      <c r="AD1063" s="11">
        <f>IFERROR(VLOOKUP(AE1063,[3]Sheet2!$M:$O,2,FALSE),0)</f>
        <v>0</v>
      </c>
      <c r="AE1063" s="10" t="str">
        <f t="shared" si="50"/>
        <v>75/76SDESI</v>
      </c>
      <c r="AF1063" s="13">
        <f t="shared" si="49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1272</v>
      </c>
      <c r="AA1064" s="11">
        <f t="shared" si="48"/>
        <v>33.5</v>
      </c>
      <c r="AB1064" s="5">
        <f>IFERROR(VLOOKUP(C1064,[2]Sheet1!$B:$F,5,FALSE),0)</f>
        <v>1162484.7</v>
      </c>
      <c r="AC1064" s="11">
        <f>IFERROR(VLOOKUP(AE1064,[3]Sheet2!$M:$O,3,FALSE),0)</f>
        <v>0</v>
      </c>
      <c r="AD1064" s="11">
        <f>IFERROR(VLOOKUP(AE1064,[3]Sheet2!$M:$O,2,FALSE),0)</f>
        <v>0</v>
      </c>
      <c r="AE1064" s="10" t="str">
        <f t="shared" si="50"/>
        <v>75/76MSLB</v>
      </c>
      <c r="AF1064" s="13">
        <f t="shared" si="49"/>
        <v>2.9874213836477988E-2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1170</v>
      </c>
      <c r="AA1065" s="11">
        <f t="shared" si="48"/>
        <v>23.9</v>
      </c>
      <c r="AB1065" s="5">
        <f>IFERROR(VLOOKUP(C1065,[2]Sheet1!$B:$F,5,FALSE),0)</f>
        <v>1856700</v>
      </c>
      <c r="AC1065" s="11">
        <f>IFERROR(VLOOKUP(AE1065,[3]Sheet2!$M:$O,3,FALSE),0)</f>
        <v>0</v>
      </c>
      <c r="AD1065" s="11">
        <f>IFERROR(VLOOKUP(AE1065,[3]Sheet2!$M:$O,2,FALSE),0)</f>
        <v>0</v>
      </c>
      <c r="AE1065" s="10" t="str">
        <f t="shared" si="50"/>
        <v>75/76GILB</v>
      </c>
      <c r="AF1065" s="13">
        <f t="shared" si="49"/>
        <v>4.1880341880341877E-2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1745</v>
      </c>
      <c r="AA1066" s="11">
        <f t="shared" si="48"/>
        <v>349</v>
      </c>
      <c r="AB1066" s="5">
        <f>IFERROR(VLOOKUP(C1066,[2]Sheet1!$B:$F,5,FALSE),0)</f>
        <v>402226.8</v>
      </c>
      <c r="AC1066" s="11">
        <f>IFERROR(VLOOKUP(AE1066,[3]Sheet2!$M:$O,3,FALSE),0)</f>
        <v>0</v>
      </c>
      <c r="AD1066" s="11">
        <f>IFERROR(VLOOKUP(AE1066,[3]Sheet2!$M:$O,2,FALSE),0)</f>
        <v>0</v>
      </c>
      <c r="AE1066" s="10" t="str">
        <f t="shared" si="50"/>
        <v>75/76SMB</v>
      </c>
      <c r="AF1066" s="13">
        <f t="shared" si="49"/>
        <v>2.8653295128939827E-3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48"/>
        <v>0</v>
      </c>
      <c r="AB1067" s="5">
        <f>IFERROR(VLOOKUP(C1067,[2]Sheet1!$B:$F,5,FALSE),0)</f>
        <v>0</v>
      </c>
      <c r="AC1067" s="11">
        <f>IFERROR(VLOOKUP(AE1067,[3]Sheet2!$M:$O,3,FALSE),0)</f>
        <v>0</v>
      </c>
      <c r="AD1067" s="11">
        <f>IFERROR(VLOOKUP(AE1067,[3]Sheet2!$M:$O,2,FALSE),0)</f>
        <v>0</v>
      </c>
      <c r="AE1067" s="10" t="str">
        <f t="shared" si="50"/>
        <v>75/76AMFI</v>
      </c>
      <c r="AF1067" s="13">
        <f t="shared" si="49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787</v>
      </c>
      <c r="AA1068" s="11">
        <f t="shared" si="48"/>
        <v>23.8</v>
      </c>
      <c r="AB1068" s="5">
        <f>IFERROR(VLOOKUP(C1068,[2]Sheet1!$B:$F,5,FALSE),0)</f>
        <v>2714445</v>
      </c>
      <c r="AC1068" s="11">
        <f>IFERROR(VLOOKUP(AE1068,[3]Sheet2!$M:$O,3,FALSE),0)</f>
        <v>0</v>
      </c>
      <c r="AD1068" s="11">
        <f>IFERROR(VLOOKUP(AE1068,[3]Sheet2!$M:$O,2,FALSE),0)</f>
        <v>0</v>
      </c>
      <c r="AE1068" s="10" t="str">
        <f t="shared" si="50"/>
        <v>75/76GBLBS</v>
      </c>
      <c r="AF1068" s="13">
        <f t="shared" si="49"/>
        <v>4.1931385006353239E-2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48"/>
        <v>0</v>
      </c>
      <c r="AB1069" s="5">
        <f>IFERROR(VLOOKUP(C1069,[2]Sheet1!$B:$F,5,FALSE),0)</f>
        <v>0</v>
      </c>
      <c r="AC1069" s="11">
        <f>IFERROR(VLOOKUP(AE1069,[3]Sheet2!$M:$O,3,FALSE),0)</f>
        <v>0</v>
      </c>
      <c r="AD1069" s="11">
        <f>IFERROR(VLOOKUP(AE1069,[3]Sheet2!$M:$O,2,FALSE),0)</f>
        <v>0</v>
      </c>
      <c r="AE1069" s="10" t="str">
        <f t="shared" si="50"/>
        <v>75/76NSEWA</v>
      </c>
      <c r="AF1069" s="13">
        <f t="shared" si="49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48"/>
        <v>0</v>
      </c>
      <c r="AB1070" s="5">
        <f>IFERROR(VLOOKUP(C1070,[2]Sheet1!$B:$F,5,FALSE),0)</f>
        <v>0</v>
      </c>
      <c r="AC1070" s="11">
        <f>IFERROR(VLOOKUP(AE1070,[3]Sheet2!$M:$O,3,FALSE),0)</f>
        <v>0</v>
      </c>
      <c r="AD1070" s="11">
        <f>IFERROR(VLOOKUP(AE1070,[3]Sheet2!$M:$O,2,FALSE),0)</f>
        <v>0</v>
      </c>
      <c r="AE1070" s="10" t="str">
        <f t="shared" si="50"/>
        <v>75/76MKLB</v>
      </c>
      <c r="AF1070" s="13">
        <f t="shared" si="49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1959.7</v>
      </c>
      <c r="AA1071" s="11">
        <f t="shared" si="48"/>
        <v>108.9</v>
      </c>
      <c r="AB1071" s="5">
        <f>IFERROR(VLOOKUP(C1071,[2]Sheet1!$B:$F,5,FALSE),0)</f>
        <v>370729.60000000003</v>
      </c>
      <c r="AC1071" s="11">
        <f>IFERROR(VLOOKUP(AE1071,[3]Sheet2!$M:$O,3,FALSE),0)</f>
        <v>0</v>
      </c>
      <c r="AD1071" s="11">
        <f>IFERROR(VLOOKUP(AE1071,[3]Sheet2!$M:$O,2,FALSE),0)</f>
        <v>0</v>
      </c>
      <c r="AE1071" s="10" t="str">
        <f t="shared" si="50"/>
        <v>75/76GLBSL</v>
      </c>
      <c r="AF1071" s="13">
        <f t="shared" si="49"/>
        <v>9.1850793488799307E-3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555</v>
      </c>
      <c r="AA1072" s="11">
        <f t="shared" si="48"/>
        <v>26.4</v>
      </c>
      <c r="AB1072" s="5">
        <f>IFERROR(VLOOKUP(C1072,[2]Sheet1!$B:$F,5,FALSE),0)</f>
        <v>5566208</v>
      </c>
      <c r="AC1072" s="11">
        <f>IFERROR(VLOOKUP(AE1072,[3]Sheet2!$M:$O,3,FALSE),0)</f>
        <v>0</v>
      </c>
      <c r="AD1072" s="11">
        <f>IFERROR(VLOOKUP(AE1072,[3]Sheet2!$M:$O,2,FALSE),0)</f>
        <v>0</v>
      </c>
      <c r="AE1072" s="10" t="str">
        <f t="shared" si="50"/>
        <v>75/76NICLBSL</v>
      </c>
      <c r="AF1072" s="13">
        <f t="shared" si="49"/>
        <v>3.783783783783784E-2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1292</v>
      </c>
      <c r="AA1073" s="11">
        <f t="shared" si="48"/>
        <v>53.8</v>
      </c>
      <c r="AB1073" s="5">
        <f>IFERROR(VLOOKUP(C1073,[2]Sheet1!$B:$F,5,FALSE),0)</f>
        <v>512415</v>
      </c>
      <c r="AC1073" s="11">
        <f>IFERROR(VLOOKUP(AE1073,[3]Sheet2!$M:$O,3,FALSE),0)</f>
        <v>0</v>
      </c>
      <c r="AD1073" s="11">
        <f>IFERROR(VLOOKUP(AE1073,[3]Sheet2!$M:$O,2,FALSE),0)</f>
        <v>0</v>
      </c>
      <c r="AE1073" s="10" t="str">
        <f t="shared" si="50"/>
        <v>75/76SLBSL</v>
      </c>
      <c r="AF1073" s="13">
        <f t="shared" si="49"/>
        <v>1.8575851393188854E-2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48"/>
        <v>0</v>
      </c>
      <c r="AB1074" s="5">
        <f>IFERROR(VLOOKUP(C1074,[2]Sheet1!$B:$F,5,FALSE),0)</f>
        <v>0</v>
      </c>
      <c r="AC1074" s="11">
        <f>IFERROR(VLOOKUP(AE1074,[3]Sheet2!$M:$O,3,FALSE),0)</f>
        <v>0</v>
      </c>
      <c r="AD1074" s="11">
        <f>IFERROR(VLOOKUP(AE1074,[3]Sheet2!$M:$O,2,FALSE),0)</f>
        <v>0</v>
      </c>
      <c r="AE1074" s="10" t="str">
        <f t="shared" si="50"/>
        <v>75/76CHLBS</v>
      </c>
      <c r="AF1074" s="13">
        <f t="shared" si="49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48"/>
        <v>0</v>
      </c>
      <c r="AB1075" s="5">
        <f>IFERROR(VLOOKUP(C1075,[2]Sheet1!$B:$F,5,FALSE),0)</f>
        <v>0</v>
      </c>
      <c r="AC1075" s="11">
        <f>IFERROR(VLOOKUP(AE1075,[3]Sheet2!$M:$O,3,FALSE),0)</f>
        <v>0</v>
      </c>
      <c r="AD1075" s="11">
        <f>IFERROR(VLOOKUP(AE1075,[3]Sheet2!$M:$O,2,FALSE),0)</f>
        <v>0</v>
      </c>
      <c r="AE1075" s="10" t="str">
        <f t="shared" si="50"/>
        <v>75/76SPARS</v>
      </c>
      <c r="AF1075" s="13">
        <f t="shared" si="49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48"/>
        <v>0</v>
      </c>
      <c r="AB1076" s="5">
        <f>IFERROR(VLOOKUP(C1076,[2]Sheet1!$B:$F,5,FALSE),0)</f>
        <v>0</v>
      </c>
      <c r="AC1076" s="11">
        <f>IFERROR(VLOOKUP(AE1076,[3]Sheet2!$M:$O,3,FALSE),0)</f>
        <v>0</v>
      </c>
      <c r="AD1076" s="11">
        <f>IFERROR(VLOOKUP(AE1076,[3]Sheet2!$M:$O,2,FALSE),0)</f>
        <v>0</v>
      </c>
      <c r="AE1076" s="10" t="str">
        <f t="shared" si="50"/>
        <v>75/76NAGRO</v>
      </c>
      <c r="AF1076" s="13">
        <f t="shared" si="49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1700</v>
      </c>
      <c r="AA1077" s="11">
        <f t="shared" si="48"/>
        <v>37</v>
      </c>
      <c r="AB1077" s="5">
        <f>IFERROR(VLOOKUP(C1077,[2]Sheet1!$B:$F,5,FALSE),0)</f>
        <v>491021.12</v>
      </c>
      <c r="AC1077" s="11">
        <f>IFERROR(VLOOKUP(AE1077,[3]Sheet2!$M:$O,3,FALSE),0)</f>
        <v>0</v>
      </c>
      <c r="AD1077" s="11">
        <f>IFERROR(VLOOKUP(AE1077,[3]Sheet2!$M:$O,2,FALSE),0)</f>
        <v>0</v>
      </c>
      <c r="AE1077" s="10" t="str">
        <f t="shared" si="50"/>
        <v>75/76SMFBS</v>
      </c>
      <c r="AF1077" s="13">
        <f t="shared" si="49"/>
        <v>2.7058823529411764E-2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48"/>
        <v>0</v>
      </c>
      <c r="AB1078" s="5">
        <f>IFERROR(VLOOKUP(C1078,[2]Sheet1!$B:$F,5,FALSE),0)</f>
        <v>0</v>
      </c>
      <c r="AC1078" s="11">
        <f>IFERROR(VLOOKUP(AE1078,[3]Sheet2!$M:$O,3,FALSE),0)</f>
        <v>0</v>
      </c>
      <c r="AD1078" s="11">
        <f>IFERROR(VLOOKUP(AE1078,[3]Sheet2!$M:$O,2,FALSE),0)</f>
        <v>0</v>
      </c>
      <c r="AE1078" s="10" t="str">
        <f t="shared" si="50"/>
        <v>75/76SABSL</v>
      </c>
      <c r="AF1078" s="13">
        <f t="shared" si="49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48"/>
        <v>0</v>
      </c>
      <c r="AB1079" s="5">
        <f>IFERROR(VLOOKUP(C1079,[2]Sheet1!$B:$F,5,FALSE),0)</f>
        <v>0</v>
      </c>
      <c r="AC1079" s="11">
        <f>IFERROR(VLOOKUP(AE1079,[3]Sheet2!$M:$O,3,FALSE),0)</f>
        <v>0</v>
      </c>
      <c r="AD1079" s="11">
        <f>IFERROR(VLOOKUP(AE1079,[3]Sheet2!$M:$O,2,FALSE),0)</f>
        <v>0</v>
      </c>
      <c r="AE1079" s="10" t="str">
        <f t="shared" si="50"/>
        <v>75/76AKBSL</v>
      </c>
      <c r="AF1079" s="13">
        <f t="shared" si="49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1460</v>
      </c>
      <c r="AA1080" s="11">
        <f t="shared" si="48"/>
        <v>30.4</v>
      </c>
      <c r="AB1080" s="5">
        <f>IFERROR(VLOOKUP(C1080,[2]Sheet1!$B:$F,5,FALSE),0)</f>
        <v>938089.66</v>
      </c>
      <c r="AC1080" s="11">
        <f>IFERROR(VLOOKUP(AE1080,[3]Sheet2!$M:$O,3,FALSE),0)</f>
        <v>0</v>
      </c>
      <c r="AD1080" s="11">
        <f>IFERROR(VLOOKUP(AE1080,[3]Sheet2!$M:$O,2,FALSE),0)</f>
        <v>0</v>
      </c>
      <c r="AE1080" s="10" t="str">
        <f t="shared" si="50"/>
        <v>75/76USLB</v>
      </c>
      <c r="AF1080" s="13">
        <f t="shared" si="49"/>
        <v>3.287671232876712E-2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932</v>
      </c>
      <c r="AA1081" s="11">
        <f t="shared" si="48"/>
        <v>11.9</v>
      </c>
      <c r="AB1081" s="5">
        <f>IFERROR(VLOOKUP(C1081,[2]Sheet1!$B:$F,5,FALSE),0)</f>
        <v>17724594.09</v>
      </c>
      <c r="AC1081" s="11">
        <f>IFERROR(VLOOKUP(AE1081,[3]Sheet2!$M:$O,3,FALSE),0)</f>
        <v>0</v>
      </c>
      <c r="AD1081" s="11">
        <f>IFERROR(VLOOKUP(AE1081,[3]Sheet2!$M:$O,2,FALSE),0)</f>
        <v>0</v>
      </c>
      <c r="AE1081" s="10" t="str">
        <f t="shared" si="50"/>
        <v>75/76CBBL</v>
      </c>
      <c r="AF1081" s="13">
        <f t="shared" si="49"/>
        <v>8.3690987124463517E-2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800</v>
      </c>
      <c r="AA1082" s="11">
        <f t="shared" si="48"/>
        <v>14.3</v>
      </c>
      <c r="AB1082" s="5">
        <f>IFERROR(VLOOKUP(C1082,[2]Sheet1!$B:$F,5,FALSE),0)</f>
        <v>10070060.07</v>
      </c>
      <c r="AC1082" s="11">
        <f>IFERROR(VLOOKUP(AE1082,[3]Sheet2!$M:$O,3,FALSE),0)</f>
        <v>0</v>
      </c>
      <c r="AD1082" s="11">
        <f>IFERROR(VLOOKUP(AE1082,[3]Sheet2!$M:$O,2,FALSE),0)</f>
        <v>0</v>
      </c>
      <c r="AE1082" s="10" t="str">
        <f t="shared" si="50"/>
        <v>75/76DDBL</v>
      </c>
      <c r="AF1082" s="13">
        <f t="shared" si="49"/>
        <v>7.0000000000000007E-2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770.1</v>
      </c>
      <c r="AA1083" s="11">
        <f t="shared" si="48"/>
        <v>40.5</v>
      </c>
      <c r="AB1083" s="5">
        <f>IFERROR(VLOOKUP(C1083,[2]Sheet1!$B:$F,5,FALSE),0)</f>
        <v>6589869.3700000001</v>
      </c>
      <c r="AC1083" s="11">
        <f>IFERROR(VLOOKUP(AE1083,[3]Sheet2!$M:$O,3,FALSE),0)</f>
        <v>0</v>
      </c>
      <c r="AD1083" s="11">
        <f>IFERROR(VLOOKUP(AE1083,[3]Sheet2!$M:$O,2,FALSE),0)</f>
        <v>0</v>
      </c>
      <c r="AE1083" s="10" t="str">
        <f t="shared" si="50"/>
        <v>75/76FMDBL</v>
      </c>
      <c r="AF1083" s="13">
        <f t="shared" si="49"/>
        <v>2.467212050383067E-2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1119</v>
      </c>
      <c r="AA1084" s="11">
        <f t="shared" si="48"/>
        <v>58.9</v>
      </c>
      <c r="AB1084" s="5">
        <f>IFERROR(VLOOKUP(C1084,[2]Sheet1!$B:$F,5,FALSE),0)</f>
        <v>1426923.0499999998</v>
      </c>
      <c r="AC1084" s="11">
        <f>IFERROR(VLOOKUP(AE1084,[3]Sheet2!$M:$O,3,FALSE),0)</f>
        <v>0</v>
      </c>
      <c r="AD1084" s="11">
        <f>IFERROR(VLOOKUP(AE1084,[3]Sheet2!$M:$O,2,FALSE),0)</f>
        <v>0</v>
      </c>
      <c r="AE1084" s="10" t="str">
        <f t="shared" si="50"/>
        <v>75/76KMCDB</v>
      </c>
      <c r="AF1084" s="13">
        <f t="shared" si="49"/>
        <v>1.6979445933869526E-2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48"/>
        <v>0</v>
      </c>
      <c r="AB1085" s="5">
        <f>IFERROR(VLOOKUP(C1085,[2]Sheet1!$B:$F,5,FALSE),0)</f>
        <v>0</v>
      </c>
      <c r="AC1085" s="11">
        <f>IFERROR(VLOOKUP(AE1085,[3]Sheet2!$M:$O,3,FALSE),0)</f>
        <v>0</v>
      </c>
      <c r="AD1085" s="11">
        <f>IFERROR(VLOOKUP(AE1085,[3]Sheet2!$M:$O,2,FALSE),0)</f>
        <v>0</v>
      </c>
      <c r="AE1085" s="10" t="str">
        <f t="shared" si="50"/>
        <v>75/76NLBBL</v>
      </c>
      <c r="AF1085" s="13">
        <f t="shared" si="49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48"/>
        <v>0</v>
      </c>
      <c r="AB1086" s="5">
        <f>IFERROR(VLOOKUP(C1086,[2]Sheet1!$B:$F,5,FALSE),0)</f>
        <v>0</v>
      </c>
      <c r="AC1086" s="11">
        <f>IFERROR(VLOOKUP(AE1086,[3]Sheet2!$M:$O,3,FALSE),0)</f>
        <v>0</v>
      </c>
      <c r="AD1086" s="11">
        <f>IFERROR(VLOOKUP(AE1086,[3]Sheet2!$M:$O,2,FALSE),0)</f>
        <v>0</v>
      </c>
      <c r="AE1086" s="10" t="str">
        <f t="shared" si="50"/>
        <v>75/76NNLB</v>
      </c>
      <c r="AF1086" s="13">
        <f t="shared" si="49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705.4</v>
      </c>
      <c r="AA1087" s="11">
        <f t="shared" si="48"/>
        <v>11.4</v>
      </c>
      <c r="AB1087" s="5">
        <f>IFERROR(VLOOKUP(C1087,[2]Sheet1!$B:$F,5,FALSE),0)</f>
        <v>13439150.129999999</v>
      </c>
      <c r="AC1087" s="11">
        <f>IFERROR(VLOOKUP(AE1087,[3]Sheet2!$M:$O,3,FALSE),0)</f>
        <v>0</v>
      </c>
      <c r="AD1087" s="11">
        <f>IFERROR(VLOOKUP(AE1087,[3]Sheet2!$M:$O,2,FALSE),0)</f>
        <v>0</v>
      </c>
      <c r="AE1087" s="10" t="str">
        <f t="shared" si="50"/>
        <v>75/76NUBL</v>
      </c>
      <c r="AF1087" s="13">
        <f t="shared" si="49"/>
        <v>8.7893393819109725E-2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48"/>
        <v>0</v>
      </c>
      <c r="AB1088" s="5">
        <f>IFERROR(VLOOKUP(C1088,[2]Sheet1!$B:$F,5,FALSE),0)</f>
        <v>0</v>
      </c>
      <c r="AC1088" s="11">
        <f>IFERROR(VLOOKUP(AE1088,[3]Sheet2!$M:$O,3,FALSE),0)</f>
        <v>0</v>
      </c>
      <c r="AD1088" s="11">
        <f>IFERROR(VLOOKUP(AE1088,[3]Sheet2!$M:$O,2,FALSE),0)</f>
        <v>0</v>
      </c>
      <c r="AE1088" s="10" t="str">
        <f t="shared" si="50"/>
        <v>75/76RMDC</v>
      </c>
      <c r="AF1088" s="13">
        <f t="shared" si="49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776</v>
      </c>
      <c r="AA1089" s="11">
        <f t="shared" si="48"/>
        <v>12.5</v>
      </c>
      <c r="AB1089" s="5">
        <f>IFERROR(VLOOKUP(C1089,[2]Sheet1!$B:$F,5,FALSE),0)</f>
        <v>14781510.299999999</v>
      </c>
      <c r="AC1089" s="11">
        <f>IFERROR(VLOOKUP(AE1089,[3]Sheet2!$M:$O,3,FALSE),0)</f>
        <v>0</v>
      </c>
      <c r="AD1089" s="11">
        <f>IFERROR(VLOOKUP(AE1089,[3]Sheet2!$M:$O,2,FALSE),0)</f>
        <v>0</v>
      </c>
      <c r="AE1089" s="10" t="str">
        <f t="shared" si="50"/>
        <v>75/76SKBBL</v>
      </c>
      <c r="AF1089" s="13">
        <f t="shared" si="49"/>
        <v>7.9896907216494839E-2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946</v>
      </c>
      <c r="AA1090" s="11">
        <f t="shared" si="48"/>
        <v>31.5</v>
      </c>
      <c r="AB1090" s="5">
        <f>IFERROR(VLOOKUP(C1090,[2]Sheet1!$B:$F,5,FALSE),0)</f>
        <v>3841229.56</v>
      </c>
      <c r="AC1090" s="11">
        <f>IFERROR(VLOOKUP(AE1090,[3]Sheet2!$M:$O,3,FALSE),0)</f>
        <v>0</v>
      </c>
      <c r="AD1090" s="11">
        <f>IFERROR(VLOOKUP(AE1090,[3]Sheet2!$M:$O,2,FALSE),0)</f>
        <v>0</v>
      </c>
      <c r="AE1090" s="10" t="str">
        <f t="shared" si="50"/>
        <v>75/76SLBBL</v>
      </c>
      <c r="AF1090" s="13">
        <f t="shared" si="49"/>
        <v>3.1712473572938688E-2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51">ROUND(IFERROR(Z1091/M1091,0),1)</f>
        <v>0</v>
      </c>
      <c r="AB1091" s="5">
        <f>IFERROR(VLOOKUP(C1091,[2]Sheet1!$B:$F,5,FALSE),0)</f>
        <v>0</v>
      </c>
      <c r="AC1091" s="11">
        <f>IFERROR(VLOOKUP(AE1091,[3]Sheet2!$M:$O,3,FALSE),0)</f>
        <v>0</v>
      </c>
      <c r="AD1091" s="11">
        <f>IFERROR(VLOOKUP(AE1091,[3]Sheet2!$M:$O,2,FALSE),0)</f>
        <v>0</v>
      </c>
      <c r="AE1091" s="10" t="str">
        <f t="shared" si="50"/>
        <v>75/76SMFDB</v>
      </c>
      <c r="AF1091" s="13">
        <f t="shared" ref="AF1091:AF1154" si="52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737</v>
      </c>
      <c r="AA1092" s="11">
        <f t="shared" si="51"/>
        <v>11</v>
      </c>
      <c r="AB1092" s="5">
        <f>IFERROR(VLOOKUP(C1092,[2]Sheet1!$B:$F,5,FALSE),0)</f>
        <v>5250000</v>
      </c>
      <c r="AC1092" s="11">
        <f>IFERROR(VLOOKUP(AE1092,[3]Sheet2!$M:$O,3,FALSE),0)</f>
        <v>0</v>
      </c>
      <c r="AD1092" s="11">
        <f>IFERROR(VLOOKUP(AE1092,[3]Sheet2!$M:$O,2,FALSE),0)</f>
        <v>0</v>
      </c>
      <c r="AE1092" s="10" t="str">
        <f t="shared" ref="AE1092:AE1155" si="53">B1092&amp;C1092</f>
        <v>75/76SWBBL</v>
      </c>
      <c r="AF1092" s="13">
        <f t="shared" si="52"/>
        <v>9.0909090909090912E-2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1327</v>
      </c>
      <c r="AA1093" s="11">
        <f t="shared" si="51"/>
        <v>73.7</v>
      </c>
      <c r="AB1093" s="5">
        <f>IFERROR(VLOOKUP(C1093,[2]Sheet1!$B:$F,5,FALSE),0)</f>
        <v>1023374.4</v>
      </c>
      <c r="AC1093" s="11">
        <f>IFERROR(VLOOKUP(AE1093,[3]Sheet2!$M:$O,3,FALSE),0)</f>
        <v>0</v>
      </c>
      <c r="AD1093" s="11">
        <f>IFERROR(VLOOKUP(AE1093,[3]Sheet2!$M:$O,2,FALSE),0)</f>
        <v>0</v>
      </c>
      <c r="AE1093" s="10" t="str">
        <f t="shared" si="53"/>
        <v>75/76MLBBL</v>
      </c>
      <c r="AF1093" s="13">
        <f t="shared" si="52"/>
        <v>1.3564431047475508E-2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51"/>
        <v>0</v>
      </c>
      <c r="AB1094" s="5">
        <f>IFERROR(VLOOKUP(C1094,[2]Sheet1!$B:$F,5,FALSE),0)</f>
        <v>0</v>
      </c>
      <c r="AC1094" s="11">
        <f>IFERROR(VLOOKUP(AE1094,[3]Sheet2!$M:$O,3,FALSE),0)</f>
        <v>0</v>
      </c>
      <c r="AD1094" s="11">
        <f>IFERROR(VLOOKUP(AE1094,[3]Sheet2!$M:$O,2,FALSE),0)</f>
        <v>0</v>
      </c>
      <c r="AE1094" s="10" t="str">
        <f t="shared" si="53"/>
        <v>75/76NBBL</v>
      </c>
      <c r="AF1094" s="13">
        <f t="shared" si="52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960</v>
      </c>
      <c r="AA1095" s="11">
        <f t="shared" si="51"/>
        <v>20.9</v>
      </c>
      <c r="AB1095" s="5">
        <f>IFERROR(VLOOKUP(C1095,[2]Sheet1!$B:$F,5,FALSE),0)</f>
        <v>1324986.3</v>
      </c>
      <c r="AC1095" s="11">
        <f>IFERROR(VLOOKUP(AE1095,[3]Sheet2!$M:$O,3,FALSE),0)</f>
        <v>0</v>
      </c>
      <c r="AD1095" s="11">
        <f>IFERROR(VLOOKUP(AE1095,[3]Sheet2!$M:$O,2,FALSE),0)</f>
        <v>0</v>
      </c>
      <c r="AE1095" s="10" t="str">
        <f t="shared" si="53"/>
        <v>75/76LLBS</v>
      </c>
      <c r="AF1095" s="13">
        <f t="shared" si="52"/>
        <v>4.791666666666667E-2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51"/>
        <v>0</v>
      </c>
      <c r="AB1096" s="5">
        <f>IFERROR(VLOOKUP(C1096,[2]Sheet1!$B:$F,5,FALSE),0)</f>
        <v>0</v>
      </c>
      <c r="AC1096" s="11">
        <f>IFERROR(VLOOKUP(AE1096,[3]Sheet2!$M:$O,3,FALSE),0)</f>
        <v>0</v>
      </c>
      <c r="AD1096" s="11">
        <f>IFERROR(VLOOKUP(AE1096,[3]Sheet2!$M:$O,2,FALSE),0)</f>
        <v>0</v>
      </c>
      <c r="AE1096" s="10" t="str">
        <f t="shared" si="53"/>
        <v>75/76MMFDB</v>
      </c>
      <c r="AF1096" s="13">
        <f t="shared" si="52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51"/>
        <v>0</v>
      </c>
      <c r="AB1097" s="5">
        <f>IFERROR(VLOOKUP(C1097,[2]Sheet1!$B:$F,5,FALSE),0)</f>
        <v>0</v>
      </c>
      <c r="AC1097" s="11">
        <f>IFERROR(VLOOKUP(AE1097,[3]Sheet2!$M:$O,3,FALSE),0)</f>
        <v>0</v>
      </c>
      <c r="AD1097" s="11">
        <f>IFERROR(VLOOKUP(AE1097,[3]Sheet2!$M:$O,2,FALSE),0)</f>
        <v>0</v>
      </c>
      <c r="AE1097" s="10" t="str">
        <f t="shared" si="53"/>
        <v>75/76MSMBS</v>
      </c>
      <c r="AF1097" s="13">
        <f t="shared" si="52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1178</v>
      </c>
      <c r="AA1098" s="11">
        <f t="shared" si="51"/>
        <v>20.7</v>
      </c>
      <c r="AB1098" s="5">
        <f>IFERROR(VLOOKUP(C1098,[2]Sheet1!$B:$F,5,FALSE),0)</f>
        <v>765413.55</v>
      </c>
      <c r="AC1098" s="11">
        <f>IFERROR(VLOOKUP(AE1098,[3]Sheet2!$M:$O,3,FALSE),0)</f>
        <v>0</v>
      </c>
      <c r="AD1098" s="11">
        <f>IFERROR(VLOOKUP(AE1098,[3]Sheet2!$M:$O,2,FALSE),0)</f>
        <v>0</v>
      </c>
      <c r="AE1098" s="10" t="str">
        <f t="shared" si="53"/>
        <v>75/76JSLBB</v>
      </c>
      <c r="AF1098" s="13">
        <f t="shared" si="52"/>
        <v>4.8387096774193547E-2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51"/>
        <v>0</v>
      </c>
      <c r="AB1099" s="5">
        <f>IFERROR(VLOOKUP(C1099,[2]Sheet1!$B:$F,5,FALSE),0)</f>
        <v>0</v>
      </c>
      <c r="AC1099" s="11">
        <f>IFERROR(VLOOKUP(AE1099,[3]Sheet2!$M:$O,3,FALSE),0)</f>
        <v>0</v>
      </c>
      <c r="AD1099" s="11">
        <f>IFERROR(VLOOKUP(AE1099,[3]Sheet2!$M:$O,2,FALSE),0)</f>
        <v>0</v>
      </c>
      <c r="AE1099" s="10" t="str">
        <f t="shared" si="53"/>
        <v>75/76KMFL</v>
      </c>
      <c r="AF1099" s="13">
        <f t="shared" si="52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51"/>
        <v>0</v>
      </c>
      <c r="AB1100" s="5">
        <f>IFERROR(VLOOKUP(C1100,[2]Sheet1!$B:$F,5,FALSE),0)</f>
        <v>0</v>
      </c>
      <c r="AC1100" s="11">
        <f>IFERROR(VLOOKUP(AE1100,[3]Sheet2!$M:$O,3,FALSE),0)</f>
        <v>0</v>
      </c>
      <c r="AD1100" s="11">
        <f>IFERROR(VLOOKUP(AE1100,[3]Sheet2!$M:$O,2,FALSE),0)</f>
        <v>0</v>
      </c>
      <c r="AE1100" s="10" t="str">
        <f t="shared" si="53"/>
        <v>75/76WOMI</v>
      </c>
      <c r="AF1100" s="13">
        <f t="shared" si="52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757</v>
      </c>
      <c r="AA1101" s="11">
        <f t="shared" si="51"/>
        <v>23.7</v>
      </c>
      <c r="AB1101" s="5">
        <f>IFERROR(VLOOKUP(C1101,[2]Sheet1!$B:$F,5,FALSE),0)</f>
        <v>1937105.04</v>
      </c>
      <c r="AC1101" s="11">
        <f>IFERROR(VLOOKUP(AE1101,[3]Sheet2!$M:$O,3,FALSE),0)</f>
        <v>0</v>
      </c>
      <c r="AD1101" s="11">
        <f>IFERROR(VLOOKUP(AE1101,[3]Sheet2!$M:$O,2,FALSE),0)</f>
        <v>0</v>
      </c>
      <c r="AE1101" s="10" t="str">
        <f t="shared" si="53"/>
        <v>75/76VLBS</v>
      </c>
      <c r="AF1101" s="13">
        <f t="shared" si="52"/>
        <v>4.2272126816380449E-2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643</v>
      </c>
      <c r="AA1102" s="11">
        <f t="shared" si="51"/>
        <v>64.3</v>
      </c>
      <c r="AB1102" s="5">
        <f>IFERROR(VLOOKUP(C1102,[2]Sheet1!$B:$F,5,FALSE),0)</f>
        <v>5066915.5599999996</v>
      </c>
      <c r="AC1102" s="11">
        <f>IFERROR(VLOOKUP(AE1102,[3]Sheet2!$M:$O,3,FALSE),0)</f>
        <v>0</v>
      </c>
      <c r="AD1102" s="11">
        <f>IFERROR(VLOOKUP(AE1102,[3]Sheet2!$M:$O,2,FALSE),0)</f>
        <v>0</v>
      </c>
      <c r="AE1102" s="10" t="str">
        <f t="shared" si="53"/>
        <v>75/76RSDC</v>
      </c>
      <c r="AF1102" s="13">
        <f t="shared" si="52"/>
        <v>1.5552099533437015E-2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694</v>
      </c>
      <c r="AA1103" s="11">
        <f t="shared" si="51"/>
        <v>18.3</v>
      </c>
      <c r="AB1103" s="5">
        <f>IFERROR(VLOOKUP(C1103,[2]Sheet1!$B:$F,5,FALSE),0)</f>
        <v>2885796.8000000003</v>
      </c>
      <c r="AC1103" s="11">
        <f>IFERROR(VLOOKUP(AE1103,[3]Sheet2!$M:$O,3,FALSE),0)</f>
        <v>0</v>
      </c>
      <c r="AD1103" s="11">
        <f>IFERROR(VLOOKUP(AE1103,[3]Sheet2!$M:$O,2,FALSE),0)</f>
        <v>0</v>
      </c>
      <c r="AE1103" s="10" t="str">
        <f t="shared" si="53"/>
        <v>75/76NMBMF</v>
      </c>
      <c r="AF1103" s="13">
        <f t="shared" si="52"/>
        <v>5.4755043227665709E-2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745.6</v>
      </c>
      <c r="AA1104" s="11">
        <f t="shared" si="51"/>
        <v>29.8</v>
      </c>
      <c r="AB1104" s="5">
        <f>IFERROR(VLOOKUP(C1104,[2]Sheet1!$B:$F,5,FALSE),0)</f>
        <v>5817900</v>
      </c>
      <c r="AC1104" s="11">
        <f>IFERROR(VLOOKUP(AE1104,[3]Sheet2!$M:$O,3,FALSE),0)</f>
        <v>0</v>
      </c>
      <c r="AD1104" s="11">
        <f>IFERROR(VLOOKUP(AE1104,[3]Sheet2!$M:$O,2,FALSE),0)</f>
        <v>0</v>
      </c>
      <c r="AE1104" s="10" t="str">
        <f t="shared" si="53"/>
        <v>75/76MERO</v>
      </c>
      <c r="AF1104" s="13">
        <f t="shared" si="52"/>
        <v>3.3530042918454933E-2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820</v>
      </c>
      <c r="AA1105" s="11">
        <f t="shared" si="51"/>
        <v>117.1</v>
      </c>
      <c r="AB1105" s="5">
        <f>IFERROR(VLOOKUP(C1105,[2]Sheet1!$B:$F,5,FALSE),0)</f>
        <v>1457280</v>
      </c>
      <c r="AC1105" s="11">
        <f>IFERROR(VLOOKUP(AE1105,[3]Sheet2!$M:$O,3,FALSE),0)</f>
        <v>0</v>
      </c>
      <c r="AD1105" s="11">
        <f>IFERROR(VLOOKUP(AE1105,[3]Sheet2!$M:$O,2,FALSE),0)</f>
        <v>0</v>
      </c>
      <c r="AE1105" s="10" t="str">
        <f t="shared" si="53"/>
        <v>75/76NADEP</v>
      </c>
      <c r="AF1105" s="13">
        <f t="shared" si="52"/>
        <v>8.5365853658536592E-3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1199.9000000000001</v>
      </c>
      <c r="AA1106" s="11">
        <f t="shared" si="51"/>
        <v>70.599999999999994</v>
      </c>
      <c r="AB1106" s="5">
        <f>IFERROR(VLOOKUP(C1106,[2]Sheet1!$B:$F,5,FALSE),0)</f>
        <v>2648862.81</v>
      </c>
      <c r="AC1106" s="11">
        <f>IFERROR(VLOOKUP(AE1106,[3]Sheet2!$M:$O,3,FALSE),0)</f>
        <v>0</v>
      </c>
      <c r="AD1106" s="11">
        <f>IFERROR(VLOOKUP(AE1106,[3]Sheet2!$M:$O,2,FALSE),0)</f>
        <v>0</v>
      </c>
      <c r="AE1106" s="10" t="str">
        <f t="shared" si="53"/>
        <v>75/76ALBSL</v>
      </c>
      <c r="AF1106" s="13">
        <f t="shared" si="52"/>
        <v>1.416784732061005E-2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1310</v>
      </c>
      <c r="AA1107" s="11">
        <f t="shared" si="51"/>
        <v>15.1</v>
      </c>
      <c r="AB1107" s="5">
        <f>IFERROR(VLOOKUP(C1107,[2]Sheet1!$B:$F,5,FALSE),0)</f>
        <v>3462181.58</v>
      </c>
      <c r="AC1107" s="11">
        <f>IFERROR(VLOOKUP(AE1107,[3]Sheet2!$M:$O,3,FALSE),0)</f>
        <v>0</v>
      </c>
      <c r="AD1107" s="11">
        <f>IFERROR(VLOOKUP(AE1107,[3]Sheet2!$M:$O,2,FALSE),0)</f>
        <v>0</v>
      </c>
      <c r="AE1107" s="10" t="str">
        <f t="shared" si="53"/>
        <v>75/76NMFBS</v>
      </c>
      <c r="AF1107" s="13">
        <f t="shared" si="52"/>
        <v>6.6412213740458012E-2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51"/>
        <v>0</v>
      </c>
      <c r="AB1108" s="5">
        <f>IFERROR(VLOOKUP(C1108,[2]Sheet1!$B:$F,5,FALSE),0)</f>
        <v>0</v>
      </c>
      <c r="AC1108" s="11">
        <f>IFERROR(VLOOKUP(AE1108,[3]Sheet2!$M:$O,3,FALSE),0)</f>
        <v>0</v>
      </c>
      <c r="AD1108" s="11">
        <f>IFERROR(VLOOKUP(AE1108,[3]Sheet2!$M:$O,2,FALSE),0)</f>
        <v>0</v>
      </c>
      <c r="AE1108" s="10" t="str">
        <f t="shared" si="53"/>
        <v>75/76SLBS</v>
      </c>
      <c r="AF1108" s="13">
        <f t="shared" si="52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1524</v>
      </c>
      <c r="AA1109" s="11">
        <f t="shared" si="51"/>
        <v>52.6</v>
      </c>
      <c r="AB1109" s="5">
        <f>IFERROR(VLOOKUP(C1109,[2]Sheet1!$B:$F,5,FALSE),0)</f>
        <v>484974.4</v>
      </c>
      <c r="AC1109" s="11">
        <f>IFERROR(VLOOKUP(AE1109,[3]Sheet2!$M:$O,3,FALSE),0)</f>
        <v>0</v>
      </c>
      <c r="AD1109" s="11">
        <f>IFERROR(VLOOKUP(AE1109,[3]Sheet2!$M:$O,2,FALSE),0)</f>
        <v>0</v>
      </c>
      <c r="AE1109" s="10" t="str">
        <f t="shared" si="53"/>
        <v>75/76GMFBS</v>
      </c>
      <c r="AF1109" s="13">
        <f t="shared" si="52"/>
        <v>1.9028871391076115E-2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51"/>
        <v>0</v>
      </c>
      <c r="AB1110" s="5">
        <f>IFERROR(VLOOKUP(C1110,[2]Sheet1!$B:$F,5,FALSE),0)</f>
        <v>0</v>
      </c>
      <c r="AC1110" s="11">
        <f>IFERROR(VLOOKUP(AE1110,[3]Sheet2!$M:$O,3,FALSE),0)</f>
        <v>0</v>
      </c>
      <c r="AD1110" s="11">
        <f>IFERROR(VLOOKUP(AE1110,[3]Sheet2!$M:$O,2,FALSE),0)</f>
        <v>0</v>
      </c>
      <c r="AE1110" s="10" t="str">
        <f t="shared" si="53"/>
        <v>75/76GGBSL</v>
      </c>
      <c r="AF1110" s="13">
        <f t="shared" si="52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51"/>
        <v>0</v>
      </c>
      <c r="AB1111" s="5">
        <f>IFERROR(VLOOKUP(C1111,[2]Sheet1!$B:$F,5,FALSE),0)</f>
        <v>0</v>
      </c>
      <c r="AC1111" s="11">
        <f>IFERROR(VLOOKUP(AE1111,[3]Sheet2!$M:$O,3,FALSE),0)</f>
        <v>0</v>
      </c>
      <c r="AD1111" s="11">
        <f>IFERROR(VLOOKUP(AE1111,[3]Sheet2!$M:$O,2,FALSE),0)</f>
        <v>0</v>
      </c>
      <c r="AE1111" s="10" t="str">
        <f t="shared" si="53"/>
        <v>75/76CLBSL</v>
      </c>
      <c r="AF1111" s="13">
        <f t="shared" si="52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971.9</v>
      </c>
      <c r="AA1112" s="11">
        <f t="shared" si="51"/>
        <v>54</v>
      </c>
      <c r="AB1112" s="5">
        <f>IFERROR(VLOOKUP(C1112,[2]Sheet1!$B:$F,5,FALSE),0)</f>
        <v>1641493.9200000002</v>
      </c>
      <c r="AC1112" s="11">
        <f>IFERROR(VLOOKUP(AE1112,[3]Sheet2!$M:$O,3,FALSE),0)</f>
        <v>0</v>
      </c>
      <c r="AD1112" s="11">
        <f>IFERROR(VLOOKUP(AE1112,[3]Sheet2!$M:$O,2,FALSE),0)</f>
        <v>0</v>
      </c>
      <c r="AE1112" s="10" t="str">
        <f t="shared" si="53"/>
        <v>75/76ILBS</v>
      </c>
      <c r="AF1112" s="13">
        <f t="shared" si="52"/>
        <v>1.8520423911925096E-2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1084.0999999999999</v>
      </c>
      <c r="AA1113" s="11">
        <f t="shared" si="51"/>
        <v>13.2</v>
      </c>
      <c r="AB1113" s="5">
        <f>IFERROR(VLOOKUP(C1113,[2]Sheet1!$B:$F,5,FALSE),0)</f>
        <v>3587861.1</v>
      </c>
      <c r="AC1113" s="11">
        <f>IFERROR(VLOOKUP(AE1113,[3]Sheet2!$M:$O,3,FALSE),0)</f>
        <v>0</v>
      </c>
      <c r="AD1113" s="11">
        <f>IFERROR(VLOOKUP(AE1113,[3]Sheet2!$M:$O,2,FALSE),0)</f>
        <v>0</v>
      </c>
      <c r="AE1113" s="10" t="str">
        <f t="shared" si="53"/>
        <v>75/76FOWAD</v>
      </c>
      <c r="AF1113" s="13">
        <f t="shared" si="52"/>
        <v>7.5638778710451077E-2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803</v>
      </c>
      <c r="AA1114" s="11">
        <f t="shared" si="51"/>
        <v>18.7</v>
      </c>
      <c r="AB1114" s="5">
        <f>IFERROR(VLOOKUP(C1114,[2]Sheet1!$B:$F,5,FALSE),0)</f>
        <v>1887154.8</v>
      </c>
      <c r="AC1114" s="11">
        <f>IFERROR(VLOOKUP(AE1114,[3]Sheet2!$M:$O,3,FALSE),0)</f>
        <v>0</v>
      </c>
      <c r="AD1114" s="11">
        <f>IFERROR(VLOOKUP(AE1114,[3]Sheet2!$M:$O,2,FALSE),0)</f>
        <v>0</v>
      </c>
      <c r="AE1114" s="10" t="str">
        <f t="shared" si="53"/>
        <v>75/76SMATA</v>
      </c>
      <c r="AF1114" s="13">
        <f t="shared" si="52"/>
        <v>5.3549190535491904E-2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51"/>
        <v>0</v>
      </c>
      <c r="AB1115" s="5">
        <f>IFERROR(VLOOKUP(C1115,[2]Sheet1!$B:$F,5,FALSE),0)</f>
        <v>0</v>
      </c>
      <c r="AC1115" s="11">
        <f>IFERROR(VLOOKUP(AE1115,[3]Sheet2!$M:$O,3,FALSE),0)</f>
        <v>0</v>
      </c>
      <c r="AD1115" s="11">
        <f>IFERROR(VLOOKUP(AE1115,[3]Sheet2!$M:$O,2,FALSE),0)</f>
        <v>0</v>
      </c>
      <c r="AE1115" s="10" t="str">
        <f t="shared" si="53"/>
        <v>75/76SDESI</v>
      </c>
      <c r="AF1115" s="13">
        <f t="shared" si="52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1272</v>
      </c>
      <c r="AA1116" s="11">
        <f t="shared" si="51"/>
        <v>30.3</v>
      </c>
      <c r="AB1116" s="5">
        <f>IFERROR(VLOOKUP(C1116,[2]Sheet1!$B:$F,5,FALSE),0)</f>
        <v>1162484.7</v>
      </c>
      <c r="AC1116" s="11">
        <f>IFERROR(VLOOKUP(AE1116,[3]Sheet2!$M:$O,3,FALSE),0)</f>
        <v>0</v>
      </c>
      <c r="AD1116" s="11">
        <f>IFERROR(VLOOKUP(AE1116,[3]Sheet2!$M:$O,2,FALSE),0)</f>
        <v>0</v>
      </c>
      <c r="AE1116" s="10" t="str">
        <f t="shared" si="53"/>
        <v>75/76MSLB</v>
      </c>
      <c r="AF1116" s="13">
        <f t="shared" si="52"/>
        <v>3.3018867924528301E-2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1170</v>
      </c>
      <c r="AA1117" s="11">
        <f t="shared" si="51"/>
        <v>32.5</v>
      </c>
      <c r="AB1117" s="5">
        <f>IFERROR(VLOOKUP(C1117,[2]Sheet1!$B:$F,5,FALSE),0)</f>
        <v>1856700</v>
      </c>
      <c r="AC1117" s="11">
        <f>IFERROR(VLOOKUP(AE1117,[3]Sheet2!$M:$O,3,FALSE),0)</f>
        <v>0</v>
      </c>
      <c r="AD1117" s="11">
        <f>IFERROR(VLOOKUP(AE1117,[3]Sheet2!$M:$O,2,FALSE),0)</f>
        <v>0</v>
      </c>
      <c r="AE1117" s="10" t="str">
        <f t="shared" si="53"/>
        <v>75/76GILB</v>
      </c>
      <c r="AF1117" s="13">
        <f t="shared" si="52"/>
        <v>3.0769230769230771E-2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1745</v>
      </c>
      <c r="AA1118" s="11">
        <f t="shared" si="51"/>
        <v>193.9</v>
      </c>
      <c r="AB1118" s="5">
        <f>IFERROR(VLOOKUP(C1118,[2]Sheet1!$B:$F,5,FALSE),0)</f>
        <v>402226.8</v>
      </c>
      <c r="AC1118" s="11">
        <f>IFERROR(VLOOKUP(AE1118,[3]Sheet2!$M:$O,3,FALSE),0)</f>
        <v>0</v>
      </c>
      <c r="AD1118" s="11">
        <f>IFERROR(VLOOKUP(AE1118,[3]Sheet2!$M:$O,2,FALSE),0)</f>
        <v>0</v>
      </c>
      <c r="AE1118" s="10" t="str">
        <f t="shared" si="53"/>
        <v>75/76SMB</v>
      </c>
      <c r="AF1118" s="13">
        <f t="shared" si="52"/>
        <v>5.1575931232091688E-3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51"/>
        <v>0</v>
      </c>
      <c r="AB1119" s="5">
        <f>IFERROR(VLOOKUP(C1119,[2]Sheet1!$B:$F,5,FALSE),0)</f>
        <v>0</v>
      </c>
      <c r="AC1119" s="11">
        <f>IFERROR(VLOOKUP(AE1119,[3]Sheet2!$M:$O,3,FALSE),0)</f>
        <v>0</v>
      </c>
      <c r="AD1119" s="11">
        <f>IFERROR(VLOOKUP(AE1119,[3]Sheet2!$M:$O,2,FALSE),0)</f>
        <v>0</v>
      </c>
      <c r="AE1119" s="10" t="str">
        <f t="shared" si="53"/>
        <v>75/76AMFI</v>
      </c>
      <c r="AF1119" s="13">
        <f t="shared" si="52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787</v>
      </c>
      <c r="AA1120" s="11">
        <f t="shared" si="51"/>
        <v>37.5</v>
      </c>
      <c r="AB1120" s="5">
        <f>IFERROR(VLOOKUP(C1120,[2]Sheet1!$B:$F,5,FALSE),0)</f>
        <v>2714445</v>
      </c>
      <c r="AC1120" s="11">
        <f>IFERROR(VLOOKUP(AE1120,[3]Sheet2!$M:$O,3,FALSE),0)</f>
        <v>0</v>
      </c>
      <c r="AD1120" s="11">
        <f>IFERROR(VLOOKUP(AE1120,[3]Sheet2!$M:$O,2,FALSE),0)</f>
        <v>0</v>
      </c>
      <c r="AE1120" s="10" t="str">
        <f t="shared" si="53"/>
        <v>75/76GBLBS</v>
      </c>
      <c r="AF1120" s="13">
        <f t="shared" si="52"/>
        <v>2.6683608640406607E-2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51"/>
        <v>0</v>
      </c>
      <c r="AB1121" s="5">
        <f>IFERROR(VLOOKUP(C1121,[2]Sheet1!$B:$F,5,FALSE),0)</f>
        <v>0</v>
      </c>
      <c r="AC1121" s="11">
        <f>IFERROR(VLOOKUP(AE1121,[3]Sheet2!$M:$O,3,FALSE),0)</f>
        <v>0</v>
      </c>
      <c r="AD1121" s="11">
        <f>IFERROR(VLOOKUP(AE1121,[3]Sheet2!$M:$O,2,FALSE),0)</f>
        <v>0</v>
      </c>
      <c r="AE1121" s="10" t="str">
        <f t="shared" si="53"/>
        <v>75/76NSEWA</v>
      </c>
      <c r="AF1121" s="13">
        <f t="shared" si="52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1959.7</v>
      </c>
      <c r="AA1122" s="11">
        <f t="shared" si="51"/>
        <v>103.1</v>
      </c>
      <c r="AB1122" s="5">
        <f>IFERROR(VLOOKUP(C1122,[2]Sheet1!$B:$F,5,FALSE),0)</f>
        <v>370729.60000000003</v>
      </c>
      <c r="AC1122" s="11">
        <f>IFERROR(VLOOKUP(AE1122,[3]Sheet2!$M:$O,3,FALSE),0)</f>
        <v>0</v>
      </c>
      <c r="AD1122" s="11">
        <f>IFERROR(VLOOKUP(AE1122,[3]Sheet2!$M:$O,2,FALSE),0)</f>
        <v>0</v>
      </c>
      <c r="AE1122" s="10" t="str">
        <f t="shared" si="53"/>
        <v>75/76GLBSL</v>
      </c>
      <c r="AF1122" s="13">
        <f t="shared" si="52"/>
        <v>9.6953615349288161E-3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555</v>
      </c>
      <c r="AA1123" s="11">
        <f t="shared" si="51"/>
        <v>50.5</v>
      </c>
      <c r="AB1123" s="5">
        <f>IFERROR(VLOOKUP(C1123,[2]Sheet1!$B:$F,5,FALSE),0)</f>
        <v>5566208</v>
      </c>
      <c r="AC1123" s="11">
        <f>IFERROR(VLOOKUP(AE1123,[3]Sheet2!$M:$O,3,FALSE),0)</f>
        <v>0</v>
      </c>
      <c r="AD1123" s="11">
        <f>IFERROR(VLOOKUP(AE1123,[3]Sheet2!$M:$O,2,FALSE),0)</f>
        <v>0</v>
      </c>
      <c r="AE1123" s="10" t="str">
        <f t="shared" si="53"/>
        <v>75/76NICLBSL</v>
      </c>
      <c r="AF1123" s="13">
        <f t="shared" si="52"/>
        <v>1.9819819819819819E-2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1292</v>
      </c>
      <c r="AA1124" s="11">
        <f t="shared" si="51"/>
        <v>53.8</v>
      </c>
      <c r="AB1124" s="5">
        <f>IFERROR(VLOOKUP(C1124,[2]Sheet1!$B:$F,5,FALSE),0)</f>
        <v>512415</v>
      </c>
      <c r="AC1124" s="11">
        <f>IFERROR(VLOOKUP(AE1124,[3]Sheet2!$M:$O,3,FALSE),0)</f>
        <v>0</v>
      </c>
      <c r="AD1124" s="11">
        <f>IFERROR(VLOOKUP(AE1124,[3]Sheet2!$M:$O,2,FALSE),0)</f>
        <v>0</v>
      </c>
      <c r="AE1124" s="10" t="str">
        <f t="shared" si="53"/>
        <v>75/76SLBSL</v>
      </c>
      <c r="AF1124" s="13">
        <f t="shared" si="52"/>
        <v>1.8575851393188854E-2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51"/>
        <v>0</v>
      </c>
      <c r="AB1125" s="5">
        <f>IFERROR(VLOOKUP(C1125,[2]Sheet1!$B:$F,5,FALSE),0)</f>
        <v>0</v>
      </c>
      <c r="AC1125" s="11">
        <f>IFERROR(VLOOKUP(AE1125,[3]Sheet2!$M:$O,3,FALSE),0)</f>
        <v>0</v>
      </c>
      <c r="AD1125" s="11">
        <f>IFERROR(VLOOKUP(AE1125,[3]Sheet2!$M:$O,2,FALSE),0)</f>
        <v>0</v>
      </c>
      <c r="AE1125" s="10" t="str">
        <f t="shared" si="53"/>
        <v>75/76CHLBS</v>
      </c>
      <c r="AF1125" s="13">
        <f t="shared" si="52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51"/>
        <v>0</v>
      </c>
      <c r="AB1126" s="5">
        <f>IFERROR(VLOOKUP(C1126,[2]Sheet1!$B:$F,5,FALSE),0)</f>
        <v>0</v>
      </c>
      <c r="AC1126" s="11">
        <f>IFERROR(VLOOKUP(AE1126,[3]Sheet2!$M:$O,3,FALSE),0)</f>
        <v>0</v>
      </c>
      <c r="AD1126" s="11">
        <f>IFERROR(VLOOKUP(AE1126,[3]Sheet2!$M:$O,2,FALSE),0)</f>
        <v>0</v>
      </c>
      <c r="AE1126" s="10" t="str">
        <f t="shared" si="53"/>
        <v>75/76SPARS</v>
      </c>
      <c r="AF1126" s="13">
        <f t="shared" si="52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51"/>
        <v>0</v>
      </c>
      <c r="AB1127" s="5">
        <f>IFERROR(VLOOKUP(C1127,[2]Sheet1!$B:$F,5,FALSE),0)</f>
        <v>0</v>
      </c>
      <c r="AC1127" s="11">
        <f>IFERROR(VLOOKUP(AE1127,[3]Sheet2!$M:$O,3,FALSE),0)</f>
        <v>0</v>
      </c>
      <c r="AD1127" s="11">
        <f>IFERROR(VLOOKUP(AE1127,[3]Sheet2!$M:$O,2,FALSE),0)</f>
        <v>0</v>
      </c>
      <c r="AE1127" s="10" t="str">
        <f t="shared" si="53"/>
        <v>75/76SDLBSL</v>
      </c>
      <c r="AF1127" s="13">
        <f t="shared" si="52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51"/>
        <v>0</v>
      </c>
      <c r="AB1128" s="5">
        <f>IFERROR(VLOOKUP(C1128,[2]Sheet1!$B:$F,5,FALSE),0)</f>
        <v>0</v>
      </c>
      <c r="AC1128" s="11">
        <f>IFERROR(VLOOKUP(AE1128,[3]Sheet2!$M:$O,3,FALSE),0)</f>
        <v>0</v>
      </c>
      <c r="AD1128" s="11">
        <f>IFERROR(VLOOKUP(AE1128,[3]Sheet2!$M:$O,2,FALSE),0)</f>
        <v>0</v>
      </c>
      <c r="AE1128" s="10" t="str">
        <f t="shared" si="53"/>
        <v>75/76NAGRO</v>
      </c>
      <c r="AF1128" s="13">
        <f t="shared" si="52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1700</v>
      </c>
      <c r="AA1129" s="11">
        <f t="shared" si="51"/>
        <v>40.5</v>
      </c>
      <c r="AB1129" s="5">
        <f>IFERROR(VLOOKUP(C1129,[2]Sheet1!$B:$F,5,FALSE),0)</f>
        <v>491021.12</v>
      </c>
      <c r="AC1129" s="11">
        <f>IFERROR(VLOOKUP(AE1129,[3]Sheet2!$M:$O,3,FALSE),0)</f>
        <v>0</v>
      </c>
      <c r="AD1129" s="11">
        <f>IFERROR(VLOOKUP(AE1129,[3]Sheet2!$M:$O,2,FALSE),0)</f>
        <v>0</v>
      </c>
      <c r="AE1129" s="10" t="str">
        <f t="shared" si="53"/>
        <v>75/76SMFBS</v>
      </c>
      <c r="AF1129" s="13">
        <f t="shared" si="52"/>
        <v>2.4705882352941175E-2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51"/>
        <v>0</v>
      </c>
      <c r="AB1130" s="5">
        <f>IFERROR(VLOOKUP(C1130,[2]Sheet1!$B:$F,5,FALSE),0)</f>
        <v>0</v>
      </c>
      <c r="AC1130" s="11">
        <f>IFERROR(VLOOKUP(AE1130,[3]Sheet2!$M:$O,3,FALSE),0)</f>
        <v>0</v>
      </c>
      <c r="AD1130" s="11">
        <f>IFERROR(VLOOKUP(AE1130,[3]Sheet2!$M:$O,2,FALSE),0)</f>
        <v>0</v>
      </c>
      <c r="AE1130" s="10" t="str">
        <f t="shared" si="53"/>
        <v>75/76SABSL</v>
      </c>
      <c r="AF1130" s="13">
        <f t="shared" si="52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51"/>
        <v>0</v>
      </c>
      <c r="AB1131" s="5">
        <f>IFERROR(VLOOKUP(C1131,[2]Sheet1!$B:$F,5,FALSE),0)</f>
        <v>0</v>
      </c>
      <c r="AC1131" s="11">
        <f>IFERROR(VLOOKUP(AE1131,[3]Sheet2!$M:$O,3,FALSE),0)</f>
        <v>0</v>
      </c>
      <c r="AD1131" s="11">
        <f>IFERROR(VLOOKUP(AE1131,[3]Sheet2!$M:$O,2,FALSE),0)</f>
        <v>0</v>
      </c>
      <c r="AE1131" s="10" t="str">
        <f t="shared" si="53"/>
        <v>75/76AKBSL</v>
      </c>
      <c r="AF1131" s="13">
        <f t="shared" si="52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925</v>
      </c>
      <c r="AA1132" s="11">
        <f t="shared" si="51"/>
        <v>66.099999999999994</v>
      </c>
      <c r="AB1132" s="5">
        <f>IFERROR(VLOOKUP(C1132,[2]Sheet1!$B:$F,5,FALSE),0)</f>
        <v>1468573.6</v>
      </c>
      <c r="AC1132" s="11">
        <f>IFERROR(VLOOKUP(AE1132,[3]Sheet2!$M:$O,3,FALSE),0)</f>
        <v>0</v>
      </c>
      <c r="AD1132" s="11">
        <f>IFERROR(VLOOKUP(AE1132,[3]Sheet2!$M:$O,2,FALSE),0)</f>
        <v>0</v>
      </c>
      <c r="AE1132" s="10" t="str">
        <f t="shared" si="53"/>
        <v>75/76ACLBSL</v>
      </c>
      <c r="AF1132" s="13">
        <f t="shared" si="52"/>
        <v>1.5135135135135135E-2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1460</v>
      </c>
      <c r="AA1133" s="11">
        <f t="shared" si="51"/>
        <v>31.1</v>
      </c>
      <c r="AB1133" s="5">
        <f>IFERROR(VLOOKUP(C1133,[2]Sheet1!$B:$F,5,FALSE),0)</f>
        <v>938089.66</v>
      </c>
      <c r="AC1133" s="11">
        <f>IFERROR(VLOOKUP(AE1133,[3]Sheet2!$M:$O,3,FALSE),0)</f>
        <v>0</v>
      </c>
      <c r="AD1133" s="11">
        <f>IFERROR(VLOOKUP(AE1133,[3]Sheet2!$M:$O,2,FALSE),0)</f>
        <v>0</v>
      </c>
      <c r="AE1133" s="10" t="str">
        <f t="shared" si="53"/>
        <v>75/76USLB</v>
      </c>
      <c r="AF1133" s="13">
        <f t="shared" si="52"/>
        <v>3.2191780821917808E-2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51"/>
        <v>0</v>
      </c>
      <c r="AB1134" s="5">
        <f>IFERROR(VLOOKUP(C1134,[2]Sheet1!$B:$F,5,FALSE),0)</f>
        <v>0</v>
      </c>
      <c r="AC1134" s="11">
        <f>IFERROR(VLOOKUP(AE1134,[3]Sheet2!$M:$O,3,FALSE),0)</f>
        <v>0</v>
      </c>
      <c r="AD1134" s="11">
        <f>IFERROR(VLOOKUP(AE1134,[3]Sheet2!$M:$O,2,FALSE),0)</f>
        <v>0</v>
      </c>
      <c r="AE1134" s="10" t="str">
        <f t="shared" si="53"/>
        <v>75/76NSLB</v>
      </c>
      <c r="AF1134" s="13">
        <f t="shared" si="52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932</v>
      </c>
      <c r="AA1135" s="11">
        <f t="shared" si="51"/>
        <v>15.8</v>
      </c>
      <c r="AB1135" s="5">
        <f>IFERROR(VLOOKUP(C1135,[2]Sheet1!$B:$F,5,FALSE),0)</f>
        <v>17724594.09</v>
      </c>
      <c r="AC1135" s="11">
        <f>IFERROR(VLOOKUP(AE1135,[3]Sheet2!$M:$O,3,FALSE),0)</f>
        <v>0</v>
      </c>
      <c r="AD1135" s="11">
        <f>IFERROR(VLOOKUP(AE1135,[3]Sheet2!$M:$O,2,FALSE),0)</f>
        <v>0</v>
      </c>
      <c r="AE1135" s="10" t="str">
        <f t="shared" si="53"/>
        <v>76/77CBBL</v>
      </c>
      <c r="AF1135" s="13">
        <f t="shared" si="52"/>
        <v>6.3304721030042921E-2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800</v>
      </c>
      <c r="AA1136" s="11">
        <f t="shared" si="51"/>
        <v>16</v>
      </c>
      <c r="AB1136" s="5">
        <f>IFERROR(VLOOKUP(C1136,[2]Sheet1!$B:$F,5,FALSE),0)</f>
        <v>10070060.07</v>
      </c>
      <c r="AC1136" s="11">
        <f>IFERROR(VLOOKUP(AE1136,[3]Sheet2!$M:$O,3,FALSE),0)</f>
        <v>0</v>
      </c>
      <c r="AD1136" s="11">
        <f>IFERROR(VLOOKUP(AE1136,[3]Sheet2!$M:$O,2,FALSE),0)</f>
        <v>0</v>
      </c>
      <c r="AE1136" s="10" t="str">
        <f t="shared" si="53"/>
        <v>76/77DDBL</v>
      </c>
      <c r="AF1136" s="13">
        <f t="shared" si="52"/>
        <v>6.25E-2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770.1</v>
      </c>
      <c r="AA1137" s="11">
        <f t="shared" si="51"/>
        <v>59.2</v>
      </c>
      <c r="AB1137" s="5">
        <f>IFERROR(VLOOKUP(C1137,[2]Sheet1!$B:$F,5,FALSE),0)</f>
        <v>6589869.3700000001</v>
      </c>
      <c r="AC1137" s="11">
        <f>IFERROR(VLOOKUP(AE1137,[3]Sheet2!$M:$O,3,FALSE),0)</f>
        <v>0</v>
      </c>
      <c r="AD1137" s="11">
        <f>IFERROR(VLOOKUP(AE1137,[3]Sheet2!$M:$O,2,FALSE),0)</f>
        <v>0</v>
      </c>
      <c r="AE1137" s="10" t="str">
        <f t="shared" si="53"/>
        <v>76/77FMDBL</v>
      </c>
      <c r="AF1137" s="13">
        <f t="shared" si="52"/>
        <v>1.6880924555252565E-2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1119</v>
      </c>
      <c r="AA1138" s="11">
        <f t="shared" si="51"/>
        <v>40</v>
      </c>
      <c r="AB1138" s="5">
        <f>IFERROR(VLOOKUP(C1138,[2]Sheet1!$B:$F,5,FALSE),0)</f>
        <v>1426923.0499999998</v>
      </c>
      <c r="AC1138" s="11">
        <f>IFERROR(VLOOKUP(AE1138,[3]Sheet2!$M:$O,3,FALSE),0)</f>
        <v>0</v>
      </c>
      <c r="AD1138" s="11">
        <f>IFERROR(VLOOKUP(AE1138,[3]Sheet2!$M:$O,2,FALSE),0)</f>
        <v>0</v>
      </c>
      <c r="AE1138" s="10" t="str">
        <f t="shared" si="53"/>
        <v>76/77KMCDB</v>
      </c>
      <c r="AF1138" s="13">
        <f t="shared" si="52"/>
        <v>2.5022341376228777E-2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51"/>
        <v>0</v>
      </c>
      <c r="AB1139" s="5">
        <f>IFERROR(VLOOKUP(C1139,[2]Sheet1!$B:$F,5,FALSE),0)</f>
        <v>0</v>
      </c>
      <c r="AC1139" s="11">
        <f>IFERROR(VLOOKUP(AE1139,[3]Sheet2!$M:$O,3,FALSE),0)</f>
        <v>0</v>
      </c>
      <c r="AD1139" s="11">
        <f>IFERROR(VLOOKUP(AE1139,[3]Sheet2!$M:$O,2,FALSE),0)</f>
        <v>0</v>
      </c>
      <c r="AE1139" s="10" t="str">
        <f t="shared" si="53"/>
        <v>76/77NLBBL</v>
      </c>
      <c r="AF1139" s="13">
        <f t="shared" si="52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51"/>
        <v>0</v>
      </c>
      <c r="AB1140" s="5">
        <f>IFERROR(VLOOKUP(C1140,[2]Sheet1!$B:$F,5,FALSE),0)</f>
        <v>0</v>
      </c>
      <c r="AC1140" s="11">
        <f>IFERROR(VLOOKUP(AE1140,[3]Sheet2!$M:$O,3,FALSE),0)</f>
        <v>0</v>
      </c>
      <c r="AD1140" s="11">
        <f>IFERROR(VLOOKUP(AE1140,[3]Sheet2!$M:$O,2,FALSE),0)</f>
        <v>0</v>
      </c>
      <c r="AE1140" s="10" t="str">
        <f t="shared" si="53"/>
        <v>76/77NNLB</v>
      </c>
      <c r="AF1140" s="13">
        <f t="shared" si="52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705.4</v>
      </c>
      <c r="AA1141" s="11">
        <f t="shared" si="51"/>
        <v>12.2</v>
      </c>
      <c r="AB1141" s="5">
        <f>IFERROR(VLOOKUP(C1141,[2]Sheet1!$B:$F,5,FALSE),0)</f>
        <v>13439150.129999999</v>
      </c>
      <c r="AC1141" s="11">
        <f>IFERROR(VLOOKUP(AE1141,[3]Sheet2!$M:$O,3,FALSE),0)</f>
        <v>0</v>
      </c>
      <c r="AD1141" s="11">
        <f>IFERROR(VLOOKUP(AE1141,[3]Sheet2!$M:$O,2,FALSE),0)</f>
        <v>0</v>
      </c>
      <c r="AE1141" s="10" t="str">
        <f t="shared" si="53"/>
        <v>76/77NUBL</v>
      </c>
      <c r="AF1141" s="13">
        <f t="shared" si="52"/>
        <v>8.2222852282392969E-2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51"/>
        <v>0</v>
      </c>
      <c r="AB1142" s="5">
        <f>IFERROR(VLOOKUP(C1142,[2]Sheet1!$B:$F,5,FALSE),0)</f>
        <v>0</v>
      </c>
      <c r="AC1142" s="11">
        <f>IFERROR(VLOOKUP(AE1142,[3]Sheet2!$M:$O,3,FALSE),0)</f>
        <v>0</v>
      </c>
      <c r="AD1142" s="11">
        <f>IFERROR(VLOOKUP(AE1142,[3]Sheet2!$M:$O,2,FALSE),0)</f>
        <v>0</v>
      </c>
      <c r="AE1142" s="10" t="str">
        <f t="shared" si="53"/>
        <v>76/77RMDC</v>
      </c>
      <c r="AF1142" s="13">
        <f t="shared" si="52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776</v>
      </c>
      <c r="AA1143" s="11">
        <f t="shared" si="51"/>
        <v>14.1</v>
      </c>
      <c r="AB1143" s="5">
        <f>IFERROR(VLOOKUP(C1143,[2]Sheet1!$B:$F,5,FALSE),0)</f>
        <v>14781510.299999999</v>
      </c>
      <c r="AC1143" s="11">
        <f>IFERROR(VLOOKUP(AE1143,[3]Sheet2!$M:$O,3,FALSE),0)</f>
        <v>0</v>
      </c>
      <c r="AD1143" s="11">
        <f>IFERROR(VLOOKUP(AE1143,[3]Sheet2!$M:$O,2,FALSE),0)</f>
        <v>0</v>
      </c>
      <c r="AE1143" s="10" t="str">
        <f t="shared" si="53"/>
        <v>76/77SKBBL</v>
      </c>
      <c r="AF1143" s="13">
        <f t="shared" si="52"/>
        <v>7.0876288659793812E-2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946</v>
      </c>
      <c r="AA1144" s="11">
        <f t="shared" si="51"/>
        <v>28.7</v>
      </c>
      <c r="AB1144" s="5">
        <f>IFERROR(VLOOKUP(C1144,[2]Sheet1!$B:$F,5,FALSE),0)</f>
        <v>3841229.56</v>
      </c>
      <c r="AC1144" s="11">
        <f>IFERROR(VLOOKUP(AE1144,[3]Sheet2!$M:$O,3,FALSE),0)</f>
        <v>0</v>
      </c>
      <c r="AD1144" s="11">
        <f>IFERROR(VLOOKUP(AE1144,[3]Sheet2!$M:$O,2,FALSE),0)</f>
        <v>0</v>
      </c>
      <c r="AE1144" s="10" t="str">
        <f t="shared" si="53"/>
        <v>76/77SLBBL</v>
      </c>
      <c r="AF1144" s="13">
        <f t="shared" si="52"/>
        <v>3.4883720930232558E-2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51"/>
        <v>0</v>
      </c>
      <c r="AB1145" s="5">
        <f>IFERROR(VLOOKUP(C1145,[2]Sheet1!$B:$F,5,FALSE),0)</f>
        <v>0</v>
      </c>
      <c r="AC1145" s="11">
        <f>IFERROR(VLOOKUP(AE1145,[3]Sheet2!$M:$O,3,FALSE),0)</f>
        <v>0</v>
      </c>
      <c r="AD1145" s="11">
        <f>IFERROR(VLOOKUP(AE1145,[3]Sheet2!$M:$O,2,FALSE),0)</f>
        <v>0</v>
      </c>
      <c r="AE1145" s="10" t="str">
        <f t="shared" si="53"/>
        <v>76/77SMFDB</v>
      </c>
      <c r="AF1145" s="13">
        <f t="shared" si="52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737</v>
      </c>
      <c r="AA1146" s="11">
        <f t="shared" si="51"/>
        <v>11.9</v>
      </c>
      <c r="AB1146" s="5">
        <f>IFERROR(VLOOKUP(C1146,[2]Sheet1!$B:$F,5,FALSE),0)</f>
        <v>5250000</v>
      </c>
      <c r="AC1146" s="11">
        <f>IFERROR(VLOOKUP(AE1146,[3]Sheet2!$M:$O,3,FALSE),0)</f>
        <v>0</v>
      </c>
      <c r="AD1146" s="11">
        <f>IFERROR(VLOOKUP(AE1146,[3]Sheet2!$M:$O,2,FALSE),0)</f>
        <v>0</v>
      </c>
      <c r="AE1146" s="10" t="str">
        <f t="shared" si="53"/>
        <v>76/77SWBBL</v>
      </c>
      <c r="AF1146" s="13">
        <f t="shared" si="52"/>
        <v>8.4124830393487116E-2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1327</v>
      </c>
      <c r="AA1147" s="11">
        <f t="shared" si="51"/>
        <v>69.8</v>
      </c>
      <c r="AB1147" s="5">
        <f>IFERROR(VLOOKUP(C1147,[2]Sheet1!$B:$F,5,FALSE),0)</f>
        <v>1023374.4</v>
      </c>
      <c r="AC1147" s="11">
        <f>IFERROR(VLOOKUP(AE1147,[3]Sheet2!$M:$O,3,FALSE),0)</f>
        <v>0</v>
      </c>
      <c r="AD1147" s="11">
        <f>IFERROR(VLOOKUP(AE1147,[3]Sheet2!$M:$O,2,FALSE),0)</f>
        <v>0</v>
      </c>
      <c r="AE1147" s="10" t="str">
        <f t="shared" si="53"/>
        <v>76/77MLBBL</v>
      </c>
      <c r="AF1147" s="13">
        <f t="shared" si="52"/>
        <v>1.4318010550113038E-2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51"/>
        <v>0</v>
      </c>
      <c r="AB1148" s="5">
        <f>IFERROR(VLOOKUP(C1148,[2]Sheet1!$B:$F,5,FALSE),0)</f>
        <v>0</v>
      </c>
      <c r="AC1148" s="11">
        <f>IFERROR(VLOOKUP(AE1148,[3]Sheet2!$M:$O,3,FALSE),0)</f>
        <v>0</v>
      </c>
      <c r="AD1148" s="11">
        <f>IFERROR(VLOOKUP(AE1148,[3]Sheet2!$M:$O,2,FALSE),0)</f>
        <v>0</v>
      </c>
      <c r="AE1148" s="10" t="str">
        <f t="shared" si="53"/>
        <v>76/77NBBL</v>
      </c>
      <c r="AF1148" s="13">
        <f t="shared" si="52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960</v>
      </c>
      <c r="AA1149" s="11">
        <f t="shared" si="51"/>
        <v>20.9</v>
      </c>
      <c r="AB1149" s="5">
        <f>IFERROR(VLOOKUP(C1149,[2]Sheet1!$B:$F,5,FALSE),0)</f>
        <v>1324986.3</v>
      </c>
      <c r="AC1149" s="11">
        <f>IFERROR(VLOOKUP(AE1149,[3]Sheet2!$M:$O,3,FALSE),0)</f>
        <v>0</v>
      </c>
      <c r="AD1149" s="11">
        <f>IFERROR(VLOOKUP(AE1149,[3]Sheet2!$M:$O,2,FALSE),0)</f>
        <v>0</v>
      </c>
      <c r="AE1149" s="10" t="str">
        <f t="shared" si="53"/>
        <v>76/77LLBS</v>
      </c>
      <c r="AF1149" s="13">
        <f t="shared" si="52"/>
        <v>4.791666666666667E-2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51"/>
        <v>0</v>
      </c>
      <c r="AB1150" s="5">
        <f>IFERROR(VLOOKUP(C1150,[2]Sheet1!$B:$F,5,FALSE),0)</f>
        <v>0</v>
      </c>
      <c r="AC1150" s="11">
        <f>IFERROR(VLOOKUP(AE1150,[3]Sheet2!$M:$O,3,FALSE),0)</f>
        <v>0</v>
      </c>
      <c r="AD1150" s="11">
        <f>IFERROR(VLOOKUP(AE1150,[3]Sheet2!$M:$O,2,FALSE),0)</f>
        <v>0</v>
      </c>
      <c r="AE1150" s="10" t="str">
        <f t="shared" si="53"/>
        <v>76/77MMFDB</v>
      </c>
      <c r="AF1150" s="13">
        <f t="shared" si="52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51"/>
        <v>0</v>
      </c>
      <c r="AB1151" s="5">
        <f>IFERROR(VLOOKUP(C1151,[2]Sheet1!$B:$F,5,FALSE),0)</f>
        <v>0</v>
      </c>
      <c r="AC1151" s="11">
        <f>IFERROR(VLOOKUP(AE1151,[3]Sheet2!$M:$O,3,FALSE),0)</f>
        <v>0</v>
      </c>
      <c r="AD1151" s="11">
        <f>IFERROR(VLOOKUP(AE1151,[3]Sheet2!$M:$O,2,FALSE),0)</f>
        <v>0</v>
      </c>
      <c r="AE1151" s="10" t="str">
        <f t="shared" si="53"/>
        <v>76/77MSMBS</v>
      </c>
      <c r="AF1151" s="13">
        <f t="shared" si="52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1178</v>
      </c>
      <c r="AA1152" s="11">
        <f t="shared" si="51"/>
        <v>16.8</v>
      </c>
      <c r="AB1152" s="5">
        <f>IFERROR(VLOOKUP(C1152,[2]Sheet1!$B:$F,5,FALSE),0)</f>
        <v>765413.55</v>
      </c>
      <c r="AC1152" s="11">
        <f>IFERROR(VLOOKUP(AE1152,[3]Sheet2!$M:$O,3,FALSE),0)</f>
        <v>0</v>
      </c>
      <c r="AD1152" s="11">
        <f>IFERROR(VLOOKUP(AE1152,[3]Sheet2!$M:$O,2,FALSE),0)</f>
        <v>0</v>
      </c>
      <c r="AE1152" s="10" t="str">
        <f t="shared" si="53"/>
        <v>76/77JSLBB</v>
      </c>
      <c r="AF1152" s="13">
        <f t="shared" si="52"/>
        <v>5.9422750424448216E-2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51"/>
        <v>0</v>
      </c>
      <c r="AB1153" s="5">
        <f>IFERROR(VLOOKUP(C1153,[2]Sheet1!$B:$F,5,FALSE),0)</f>
        <v>0</v>
      </c>
      <c r="AC1153" s="11">
        <f>IFERROR(VLOOKUP(AE1153,[3]Sheet2!$M:$O,3,FALSE),0)</f>
        <v>0</v>
      </c>
      <c r="AD1153" s="11">
        <f>IFERROR(VLOOKUP(AE1153,[3]Sheet2!$M:$O,2,FALSE),0)</f>
        <v>0</v>
      </c>
      <c r="AE1153" s="10" t="str">
        <f t="shared" si="53"/>
        <v>76/77KMFL</v>
      </c>
      <c r="AF1153" s="13">
        <f t="shared" si="52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51"/>
        <v>0</v>
      </c>
      <c r="AB1154" s="5">
        <f>IFERROR(VLOOKUP(C1154,[2]Sheet1!$B:$F,5,FALSE),0)</f>
        <v>0</v>
      </c>
      <c r="AC1154" s="11">
        <f>IFERROR(VLOOKUP(AE1154,[3]Sheet2!$M:$O,3,FALSE),0)</f>
        <v>0</v>
      </c>
      <c r="AD1154" s="11">
        <f>IFERROR(VLOOKUP(AE1154,[3]Sheet2!$M:$O,2,FALSE),0)</f>
        <v>0</v>
      </c>
      <c r="AE1154" s="10" t="str">
        <f t="shared" si="53"/>
        <v>76/77WOMI</v>
      </c>
      <c r="AF1154" s="13">
        <f t="shared" si="52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757</v>
      </c>
      <c r="AA1155" s="11">
        <f t="shared" ref="AA1155:AA1218" si="54">ROUND(IFERROR(Z1155/M1155,0),1)</f>
        <v>16.5</v>
      </c>
      <c r="AB1155" s="5">
        <f>IFERROR(VLOOKUP(C1155,[2]Sheet1!$B:$F,5,FALSE),0)</f>
        <v>1937105.04</v>
      </c>
      <c r="AC1155" s="11">
        <f>IFERROR(VLOOKUP(AE1155,[3]Sheet2!$M:$O,3,FALSE),0)</f>
        <v>0</v>
      </c>
      <c r="AD1155" s="11">
        <f>IFERROR(VLOOKUP(AE1155,[3]Sheet2!$M:$O,2,FALSE),0)</f>
        <v>0</v>
      </c>
      <c r="AE1155" s="10" t="str">
        <f t="shared" si="53"/>
        <v>76/77VLBS</v>
      </c>
      <c r="AF1155" s="13">
        <f t="shared" ref="AF1155:AF1218" si="55">IFERROR(M1155/Z1155,0)</f>
        <v>6.0766182298546897E-2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643</v>
      </c>
      <c r="AA1156" s="11">
        <f t="shared" si="54"/>
        <v>45.9</v>
      </c>
      <c r="AB1156" s="5">
        <f>IFERROR(VLOOKUP(C1156,[2]Sheet1!$B:$F,5,FALSE),0)</f>
        <v>5066915.5599999996</v>
      </c>
      <c r="AC1156" s="11">
        <f>IFERROR(VLOOKUP(AE1156,[3]Sheet2!$M:$O,3,FALSE),0)</f>
        <v>0</v>
      </c>
      <c r="AD1156" s="11">
        <f>IFERROR(VLOOKUP(AE1156,[3]Sheet2!$M:$O,2,FALSE),0)</f>
        <v>0</v>
      </c>
      <c r="AE1156" s="10" t="str">
        <f t="shared" ref="AE1156:AE1219" si="56">B1156&amp;C1156</f>
        <v>76/77RSDC</v>
      </c>
      <c r="AF1156" s="13">
        <f t="shared" si="55"/>
        <v>2.177293934681182E-2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694</v>
      </c>
      <c r="AA1157" s="11">
        <f t="shared" si="54"/>
        <v>18.3</v>
      </c>
      <c r="AB1157" s="5">
        <f>IFERROR(VLOOKUP(C1157,[2]Sheet1!$B:$F,5,FALSE),0)</f>
        <v>2885796.8000000003</v>
      </c>
      <c r="AC1157" s="11">
        <f>IFERROR(VLOOKUP(AE1157,[3]Sheet2!$M:$O,3,FALSE),0)</f>
        <v>0</v>
      </c>
      <c r="AD1157" s="11">
        <f>IFERROR(VLOOKUP(AE1157,[3]Sheet2!$M:$O,2,FALSE),0)</f>
        <v>0</v>
      </c>
      <c r="AE1157" s="10" t="str">
        <f t="shared" si="56"/>
        <v>76/77NMBMF</v>
      </c>
      <c r="AF1157" s="13">
        <f t="shared" si="55"/>
        <v>5.4755043227665709E-2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745.6</v>
      </c>
      <c r="AA1158" s="11">
        <f t="shared" si="54"/>
        <v>28.7</v>
      </c>
      <c r="AB1158" s="5">
        <f>IFERROR(VLOOKUP(C1158,[2]Sheet1!$B:$F,5,FALSE),0)</f>
        <v>5817900</v>
      </c>
      <c r="AC1158" s="11">
        <f>IFERROR(VLOOKUP(AE1158,[3]Sheet2!$M:$O,3,FALSE),0)</f>
        <v>0</v>
      </c>
      <c r="AD1158" s="11">
        <f>IFERROR(VLOOKUP(AE1158,[3]Sheet2!$M:$O,2,FALSE),0)</f>
        <v>0</v>
      </c>
      <c r="AE1158" s="10" t="str">
        <f t="shared" si="56"/>
        <v>76/77MERO</v>
      </c>
      <c r="AF1158" s="13">
        <f t="shared" si="55"/>
        <v>3.487124463519313E-2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820</v>
      </c>
      <c r="AA1159" s="11">
        <f t="shared" si="54"/>
        <v>29.3</v>
      </c>
      <c r="AB1159" s="5">
        <f>IFERROR(VLOOKUP(C1159,[2]Sheet1!$B:$F,5,FALSE),0)</f>
        <v>1457280</v>
      </c>
      <c r="AC1159" s="11">
        <f>IFERROR(VLOOKUP(AE1159,[3]Sheet2!$M:$O,3,FALSE),0)</f>
        <v>0</v>
      </c>
      <c r="AD1159" s="11">
        <f>IFERROR(VLOOKUP(AE1159,[3]Sheet2!$M:$O,2,FALSE),0)</f>
        <v>0</v>
      </c>
      <c r="AE1159" s="10" t="str">
        <f t="shared" si="56"/>
        <v>76/77NADEP</v>
      </c>
      <c r="AF1159" s="13">
        <f t="shared" si="55"/>
        <v>3.4146341463414637E-2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1199.9000000000001</v>
      </c>
      <c r="AA1160" s="11">
        <f t="shared" si="54"/>
        <v>70.599999999999994</v>
      </c>
      <c r="AB1160" s="5">
        <f>IFERROR(VLOOKUP(C1160,[2]Sheet1!$B:$F,5,FALSE),0)</f>
        <v>2648862.81</v>
      </c>
      <c r="AC1160" s="11">
        <f>IFERROR(VLOOKUP(AE1160,[3]Sheet2!$M:$O,3,FALSE),0)</f>
        <v>0</v>
      </c>
      <c r="AD1160" s="11">
        <f>IFERROR(VLOOKUP(AE1160,[3]Sheet2!$M:$O,2,FALSE),0)</f>
        <v>0</v>
      </c>
      <c r="AE1160" s="10" t="str">
        <f t="shared" si="56"/>
        <v>76/77ALBSL</v>
      </c>
      <c r="AF1160" s="13">
        <f t="shared" si="55"/>
        <v>1.416784732061005E-2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1310</v>
      </c>
      <c r="AA1161" s="11">
        <f t="shared" si="54"/>
        <v>20.5</v>
      </c>
      <c r="AB1161" s="5">
        <f>IFERROR(VLOOKUP(C1161,[2]Sheet1!$B:$F,5,FALSE),0)</f>
        <v>3462181.58</v>
      </c>
      <c r="AC1161" s="11">
        <f>IFERROR(VLOOKUP(AE1161,[3]Sheet2!$M:$O,3,FALSE),0)</f>
        <v>0</v>
      </c>
      <c r="AD1161" s="11">
        <f>IFERROR(VLOOKUP(AE1161,[3]Sheet2!$M:$O,2,FALSE),0)</f>
        <v>0</v>
      </c>
      <c r="AE1161" s="10" t="str">
        <f t="shared" si="56"/>
        <v>76/77NMFBS</v>
      </c>
      <c r="AF1161" s="13">
        <f t="shared" si="55"/>
        <v>4.8854961832061068E-2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54"/>
        <v>0</v>
      </c>
      <c r="AB1162" s="5">
        <f>IFERROR(VLOOKUP(C1162,[2]Sheet1!$B:$F,5,FALSE),0)</f>
        <v>0</v>
      </c>
      <c r="AC1162" s="11">
        <f>IFERROR(VLOOKUP(AE1162,[3]Sheet2!$M:$O,3,FALSE),0)</f>
        <v>0</v>
      </c>
      <c r="AD1162" s="11">
        <f>IFERROR(VLOOKUP(AE1162,[3]Sheet2!$M:$O,2,FALSE),0)</f>
        <v>0</v>
      </c>
      <c r="AE1162" s="10" t="str">
        <f t="shared" si="56"/>
        <v>76/77SLBS</v>
      </c>
      <c r="AF1162" s="13">
        <f t="shared" si="55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1524</v>
      </c>
      <c r="AA1163" s="11">
        <f t="shared" si="54"/>
        <v>76.2</v>
      </c>
      <c r="AB1163" s="5">
        <f>IFERROR(VLOOKUP(C1163,[2]Sheet1!$B:$F,5,FALSE),0)</f>
        <v>484974.4</v>
      </c>
      <c r="AC1163" s="11">
        <f>IFERROR(VLOOKUP(AE1163,[3]Sheet2!$M:$O,3,FALSE),0)</f>
        <v>0</v>
      </c>
      <c r="AD1163" s="11">
        <f>IFERROR(VLOOKUP(AE1163,[3]Sheet2!$M:$O,2,FALSE),0)</f>
        <v>0</v>
      </c>
      <c r="AE1163" s="10" t="str">
        <f t="shared" si="56"/>
        <v>76/77GMFBS</v>
      </c>
      <c r="AF1163" s="13">
        <f t="shared" si="55"/>
        <v>1.3123359580052493E-2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54"/>
        <v>0</v>
      </c>
      <c r="AB1164" s="5">
        <f>IFERROR(VLOOKUP(C1164,[2]Sheet1!$B:$F,5,FALSE),0)</f>
        <v>0</v>
      </c>
      <c r="AC1164" s="11">
        <f>IFERROR(VLOOKUP(AE1164,[3]Sheet2!$M:$O,3,FALSE),0)</f>
        <v>0</v>
      </c>
      <c r="AD1164" s="11">
        <f>IFERROR(VLOOKUP(AE1164,[3]Sheet2!$M:$O,2,FALSE),0)</f>
        <v>0</v>
      </c>
      <c r="AE1164" s="10" t="str">
        <f t="shared" si="56"/>
        <v>76/77GGBSL</v>
      </c>
      <c r="AF1164" s="13">
        <f t="shared" si="55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54"/>
        <v>0</v>
      </c>
      <c r="AB1165" s="5">
        <f>IFERROR(VLOOKUP(C1165,[2]Sheet1!$B:$F,5,FALSE),0)</f>
        <v>0</v>
      </c>
      <c r="AC1165" s="11">
        <f>IFERROR(VLOOKUP(AE1165,[3]Sheet2!$M:$O,3,FALSE),0)</f>
        <v>0</v>
      </c>
      <c r="AD1165" s="11">
        <f>IFERROR(VLOOKUP(AE1165,[3]Sheet2!$M:$O,2,FALSE),0)</f>
        <v>0</v>
      </c>
      <c r="AE1165" s="10" t="str">
        <f t="shared" si="56"/>
        <v>76/77CLBSL</v>
      </c>
      <c r="AF1165" s="13">
        <f t="shared" si="55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971.9</v>
      </c>
      <c r="AA1166" s="11">
        <f t="shared" si="54"/>
        <v>34.700000000000003</v>
      </c>
      <c r="AB1166" s="5">
        <f>IFERROR(VLOOKUP(C1166,[2]Sheet1!$B:$F,5,FALSE),0)</f>
        <v>1641493.9200000002</v>
      </c>
      <c r="AC1166" s="11">
        <f>IFERROR(VLOOKUP(AE1166,[3]Sheet2!$M:$O,3,FALSE),0)</f>
        <v>0</v>
      </c>
      <c r="AD1166" s="11">
        <f>IFERROR(VLOOKUP(AE1166,[3]Sheet2!$M:$O,2,FALSE),0)</f>
        <v>0</v>
      </c>
      <c r="AE1166" s="10" t="str">
        <f t="shared" si="56"/>
        <v>76/77ILBS</v>
      </c>
      <c r="AF1166" s="13">
        <f t="shared" si="55"/>
        <v>2.8809548307439037E-2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1084.0999999999999</v>
      </c>
      <c r="AA1167" s="11">
        <f t="shared" si="54"/>
        <v>16.2</v>
      </c>
      <c r="AB1167" s="5">
        <f>IFERROR(VLOOKUP(C1167,[2]Sheet1!$B:$F,5,FALSE),0)</f>
        <v>3587861.1</v>
      </c>
      <c r="AC1167" s="11">
        <f>IFERROR(VLOOKUP(AE1167,[3]Sheet2!$M:$O,3,FALSE),0)</f>
        <v>0</v>
      </c>
      <c r="AD1167" s="11">
        <f>IFERROR(VLOOKUP(AE1167,[3]Sheet2!$M:$O,2,FALSE),0)</f>
        <v>0</v>
      </c>
      <c r="AE1167" s="10" t="str">
        <f t="shared" si="56"/>
        <v>76/77FOWAD</v>
      </c>
      <c r="AF1167" s="13">
        <f t="shared" si="55"/>
        <v>6.1802416751222215E-2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803</v>
      </c>
      <c r="AA1168" s="11">
        <f t="shared" si="54"/>
        <v>133.80000000000001</v>
      </c>
      <c r="AB1168" s="5">
        <f>IFERROR(VLOOKUP(C1168,[2]Sheet1!$B:$F,5,FALSE),0)</f>
        <v>1887154.8</v>
      </c>
      <c r="AC1168" s="11">
        <f>IFERROR(VLOOKUP(AE1168,[3]Sheet2!$M:$O,3,FALSE),0)</f>
        <v>0</v>
      </c>
      <c r="AD1168" s="11">
        <f>IFERROR(VLOOKUP(AE1168,[3]Sheet2!$M:$O,2,FALSE),0)</f>
        <v>0</v>
      </c>
      <c r="AE1168" s="10" t="str">
        <f t="shared" si="56"/>
        <v>76/77SMATA</v>
      </c>
      <c r="AF1168" s="13">
        <f t="shared" si="55"/>
        <v>7.4719800747198011E-3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54"/>
        <v>0</v>
      </c>
      <c r="AB1169" s="5">
        <f>IFERROR(VLOOKUP(C1169,[2]Sheet1!$B:$F,5,FALSE),0)</f>
        <v>0</v>
      </c>
      <c r="AC1169" s="11">
        <f>IFERROR(VLOOKUP(AE1169,[3]Sheet2!$M:$O,3,FALSE),0)</f>
        <v>0</v>
      </c>
      <c r="AD1169" s="11">
        <f>IFERROR(VLOOKUP(AE1169,[3]Sheet2!$M:$O,2,FALSE),0)</f>
        <v>0</v>
      </c>
      <c r="AE1169" s="10" t="str">
        <f t="shared" si="56"/>
        <v>76/77SDESI</v>
      </c>
      <c r="AF1169" s="13">
        <f t="shared" si="55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1272</v>
      </c>
      <c r="AA1170" s="11">
        <f t="shared" si="54"/>
        <v>47.1</v>
      </c>
      <c r="AB1170" s="5">
        <f>IFERROR(VLOOKUP(C1170,[2]Sheet1!$B:$F,5,FALSE),0)</f>
        <v>1162484.7</v>
      </c>
      <c r="AC1170" s="11">
        <f>IFERROR(VLOOKUP(AE1170,[3]Sheet2!$M:$O,3,FALSE),0)</f>
        <v>0</v>
      </c>
      <c r="AD1170" s="11">
        <f>IFERROR(VLOOKUP(AE1170,[3]Sheet2!$M:$O,2,FALSE),0)</f>
        <v>0</v>
      </c>
      <c r="AE1170" s="10" t="str">
        <f t="shared" si="56"/>
        <v>76/77MSLB</v>
      </c>
      <c r="AF1170" s="13">
        <f t="shared" si="55"/>
        <v>2.1226415094339621E-2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1170</v>
      </c>
      <c r="AA1171" s="11">
        <f t="shared" si="54"/>
        <v>22.1</v>
      </c>
      <c r="AB1171" s="5">
        <f>IFERROR(VLOOKUP(C1171,[2]Sheet1!$B:$F,5,FALSE),0)</f>
        <v>1856700</v>
      </c>
      <c r="AC1171" s="11">
        <f>IFERROR(VLOOKUP(AE1171,[3]Sheet2!$M:$O,3,FALSE),0)</f>
        <v>0</v>
      </c>
      <c r="AD1171" s="11">
        <f>IFERROR(VLOOKUP(AE1171,[3]Sheet2!$M:$O,2,FALSE),0)</f>
        <v>0</v>
      </c>
      <c r="AE1171" s="10" t="str">
        <f t="shared" si="56"/>
        <v>76/77GILB</v>
      </c>
      <c r="AF1171" s="13">
        <f t="shared" si="55"/>
        <v>4.5299145299145298E-2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1745</v>
      </c>
      <c r="AA1172" s="11">
        <f t="shared" si="54"/>
        <v>193.9</v>
      </c>
      <c r="AB1172" s="5">
        <f>IFERROR(VLOOKUP(C1172,[2]Sheet1!$B:$F,5,FALSE),0)</f>
        <v>402226.8</v>
      </c>
      <c r="AC1172" s="11">
        <f>IFERROR(VLOOKUP(AE1172,[3]Sheet2!$M:$O,3,FALSE),0)</f>
        <v>0</v>
      </c>
      <c r="AD1172" s="11">
        <f>IFERROR(VLOOKUP(AE1172,[3]Sheet2!$M:$O,2,FALSE),0)</f>
        <v>0</v>
      </c>
      <c r="AE1172" s="10" t="str">
        <f t="shared" si="56"/>
        <v>76/77SMB</v>
      </c>
      <c r="AF1172" s="13">
        <f t="shared" si="55"/>
        <v>5.1575931232091688E-3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54"/>
        <v>0</v>
      </c>
      <c r="AB1173" s="5">
        <f>IFERROR(VLOOKUP(C1173,[2]Sheet1!$B:$F,5,FALSE),0)</f>
        <v>0</v>
      </c>
      <c r="AC1173" s="11">
        <f>IFERROR(VLOOKUP(AE1173,[3]Sheet2!$M:$O,3,FALSE),0)</f>
        <v>0</v>
      </c>
      <c r="AD1173" s="11">
        <f>IFERROR(VLOOKUP(AE1173,[3]Sheet2!$M:$O,2,FALSE),0)</f>
        <v>0</v>
      </c>
      <c r="AE1173" s="10" t="str">
        <f t="shared" si="56"/>
        <v>76/77AMFI</v>
      </c>
      <c r="AF1173" s="13">
        <f t="shared" si="55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787</v>
      </c>
      <c r="AA1174" s="11">
        <f t="shared" si="54"/>
        <v>60.5</v>
      </c>
      <c r="AB1174" s="5">
        <f>IFERROR(VLOOKUP(C1174,[2]Sheet1!$B:$F,5,FALSE),0)</f>
        <v>2714445</v>
      </c>
      <c r="AC1174" s="11">
        <f>IFERROR(VLOOKUP(AE1174,[3]Sheet2!$M:$O,3,FALSE),0)</f>
        <v>0</v>
      </c>
      <c r="AD1174" s="11">
        <f>IFERROR(VLOOKUP(AE1174,[3]Sheet2!$M:$O,2,FALSE),0)</f>
        <v>0</v>
      </c>
      <c r="AE1174" s="10" t="str">
        <f t="shared" si="56"/>
        <v>76/77GBLBS</v>
      </c>
      <c r="AF1174" s="13">
        <f t="shared" si="55"/>
        <v>1.6518424396442185E-2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54"/>
        <v>0</v>
      </c>
      <c r="AB1175" s="5">
        <f>IFERROR(VLOOKUP(C1175,[2]Sheet1!$B:$F,5,FALSE),0)</f>
        <v>0</v>
      </c>
      <c r="AC1175" s="11">
        <f>IFERROR(VLOOKUP(AE1175,[3]Sheet2!$M:$O,3,FALSE),0)</f>
        <v>0</v>
      </c>
      <c r="AD1175" s="11">
        <f>IFERROR(VLOOKUP(AE1175,[3]Sheet2!$M:$O,2,FALSE),0)</f>
        <v>0</v>
      </c>
      <c r="AE1175" s="10" t="str">
        <f t="shared" si="56"/>
        <v>76/77NSEWA</v>
      </c>
      <c r="AF1175" s="13">
        <f t="shared" si="55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1959.7</v>
      </c>
      <c r="AA1176" s="11">
        <f t="shared" si="54"/>
        <v>979.9</v>
      </c>
      <c r="AB1176" s="5">
        <f>IFERROR(VLOOKUP(C1176,[2]Sheet1!$B:$F,5,FALSE),0)</f>
        <v>370729.60000000003</v>
      </c>
      <c r="AC1176" s="11">
        <f>IFERROR(VLOOKUP(AE1176,[3]Sheet2!$M:$O,3,FALSE),0)</f>
        <v>0</v>
      </c>
      <c r="AD1176" s="11">
        <f>IFERROR(VLOOKUP(AE1176,[3]Sheet2!$M:$O,2,FALSE),0)</f>
        <v>0</v>
      </c>
      <c r="AE1176" s="10" t="str">
        <f t="shared" si="56"/>
        <v>76/77GLBSL</v>
      </c>
      <c r="AF1176" s="13">
        <f t="shared" si="55"/>
        <v>1.02056437209777E-3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1292</v>
      </c>
      <c r="AA1177" s="11">
        <f t="shared" si="54"/>
        <v>49.7</v>
      </c>
      <c r="AB1177" s="5">
        <f>IFERROR(VLOOKUP(C1177,[2]Sheet1!$B:$F,5,FALSE),0)</f>
        <v>512415</v>
      </c>
      <c r="AC1177" s="11">
        <f>IFERROR(VLOOKUP(AE1177,[3]Sheet2!$M:$O,3,FALSE),0)</f>
        <v>0</v>
      </c>
      <c r="AD1177" s="11">
        <f>IFERROR(VLOOKUP(AE1177,[3]Sheet2!$M:$O,2,FALSE),0)</f>
        <v>0</v>
      </c>
      <c r="AE1177" s="10" t="str">
        <f t="shared" si="56"/>
        <v>76/77SLBSL</v>
      </c>
      <c r="AF1177" s="13">
        <f t="shared" si="55"/>
        <v>2.0123839009287926E-2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54"/>
        <v>0</v>
      </c>
      <c r="AB1178" s="5">
        <f>IFERROR(VLOOKUP(C1178,[2]Sheet1!$B:$F,5,FALSE),0)</f>
        <v>0</v>
      </c>
      <c r="AC1178" s="11">
        <f>IFERROR(VLOOKUP(AE1178,[3]Sheet2!$M:$O,3,FALSE),0)</f>
        <v>0</v>
      </c>
      <c r="AD1178" s="11">
        <f>IFERROR(VLOOKUP(AE1178,[3]Sheet2!$M:$O,2,FALSE),0)</f>
        <v>0</v>
      </c>
      <c r="AE1178" s="10" t="str">
        <f t="shared" si="56"/>
        <v>76/77CHLBS</v>
      </c>
      <c r="AF1178" s="13">
        <f t="shared" si="55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54"/>
        <v>0</v>
      </c>
      <c r="AB1179" s="5">
        <f>IFERROR(VLOOKUP(C1179,[2]Sheet1!$B:$F,5,FALSE),0)</f>
        <v>0</v>
      </c>
      <c r="AC1179" s="11">
        <f>IFERROR(VLOOKUP(AE1179,[3]Sheet2!$M:$O,3,FALSE),0)</f>
        <v>0</v>
      </c>
      <c r="AD1179" s="11">
        <f>IFERROR(VLOOKUP(AE1179,[3]Sheet2!$M:$O,2,FALSE),0)</f>
        <v>0</v>
      </c>
      <c r="AE1179" s="10" t="str">
        <f t="shared" si="56"/>
        <v>76/77SPARS</v>
      </c>
      <c r="AF1179" s="13">
        <f t="shared" si="55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54"/>
        <v>0</v>
      </c>
      <c r="AB1180" s="5">
        <f>IFERROR(VLOOKUP(C1180,[2]Sheet1!$B:$F,5,FALSE),0)</f>
        <v>0</v>
      </c>
      <c r="AC1180" s="11">
        <f>IFERROR(VLOOKUP(AE1180,[3]Sheet2!$M:$O,3,FALSE),0)</f>
        <v>0</v>
      </c>
      <c r="AD1180" s="11">
        <f>IFERROR(VLOOKUP(AE1180,[3]Sheet2!$M:$O,2,FALSE),0)</f>
        <v>0</v>
      </c>
      <c r="AE1180" s="10" t="str">
        <f t="shared" si="56"/>
        <v>76/77NAGRO</v>
      </c>
      <c r="AF1180" s="13">
        <f t="shared" si="55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1700</v>
      </c>
      <c r="AA1181" s="11">
        <f t="shared" si="54"/>
        <v>73.900000000000006</v>
      </c>
      <c r="AB1181" s="5">
        <f>IFERROR(VLOOKUP(C1181,[2]Sheet1!$B:$F,5,FALSE),0)</f>
        <v>491021.12</v>
      </c>
      <c r="AC1181" s="11">
        <f>IFERROR(VLOOKUP(AE1181,[3]Sheet2!$M:$O,3,FALSE),0)</f>
        <v>0</v>
      </c>
      <c r="AD1181" s="11">
        <f>IFERROR(VLOOKUP(AE1181,[3]Sheet2!$M:$O,2,FALSE),0)</f>
        <v>0</v>
      </c>
      <c r="AE1181" s="10" t="str">
        <f t="shared" si="56"/>
        <v>76/77SMFBS</v>
      </c>
      <c r="AF1181" s="13">
        <f t="shared" si="55"/>
        <v>1.3529411764705882E-2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54"/>
        <v>0</v>
      </c>
      <c r="AB1182" s="5">
        <f>IFERROR(VLOOKUP(C1182,[2]Sheet1!$B:$F,5,FALSE),0)</f>
        <v>0</v>
      </c>
      <c r="AC1182" s="11">
        <f>IFERROR(VLOOKUP(AE1182,[3]Sheet2!$M:$O,3,FALSE),0)</f>
        <v>0</v>
      </c>
      <c r="AD1182" s="11">
        <f>IFERROR(VLOOKUP(AE1182,[3]Sheet2!$M:$O,2,FALSE),0)</f>
        <v>0</v>
      </c>
      <c r="AE1182" s="10" t="str">
        <f t="shared" si="56"/>
        <v>76/77SABSL</v>
      </c>
      <c r="AF1182" s="13">
        <f t="shared" si="55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54"/>
        <v>0</v>
      </c>
      <c r="AB1183" s="5">
        <f>IFERROR(VLOOKUP(C1183,[2]Sheet1!$B:$F,5,FALSE),0)</f>
        <v>0</v>
      </c>
      <c r="AC1183" s="11">
        <f>IFERROR(VLOOKUP(AE1183,[3]Sheet2!$M:$O,3,FALSE),0)</f>
        <v>0</v>
      </c>
      <c r="AD1183" s="11">
        <f>IFERROR(VLOOKUP(AE1183,[3]Sheet2!$M:$O,2,FALSE),0)</f>
        <v>0</v>
      </c>
      <c r="AE1183" s="10" t="str">
        <f t="shared" si="56"/>
        <v>76/77AKBSL</v>
      </c>
      <c r="AF1183" s="13">
        <f t="shared" si="55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54"/>
        <v>0</v>
      </c>
      <c r="AB1184" s="5">
        <f>IFERROR(VLOOKUP(C1184,[2]Sheet1!$B:$F,5,FALSE),0)</f>
        <v>0</v>
      </c>
      <c r="AC1184" s="11">
        <f>IFERROR(VLOOKUP(AE1184,[3]Sheet2!$M:$O,3,FALSE),0)</f>
        <v>0</v>
      </c>
      <c r="AD1184" s="11">
        <f>IFERROR(VLOOKUP(AE1184,[3]Sheet2!$M:$O,2,FALSE),0)</f>
        <v>0</v>
      </c>
      <c r="AE1184" s="10" t="str">
        <f t="shared" si="56"/>
        <v>76/77JALPA</v>
      </c>
      <c r="AF1184" s="13">
        <f t="shared" si="55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1460</v>
      </c>
      <c r="AA1185" s="11">
        <f t="shared" si="54"/>
        <v>25.6</v>
      </c>
      <c r="AB1185" s="5">
        <f>IFERROR(VLOOKUP(C1185,[2]Sheet1!$B:$F,5,FALSE),0)</f>
        <v>938089.66</v>
      </c>
      <c r="AC1185" s="11">
        <f>IFERROR(VLOOKUP(AE1185,[3]Sheet2!$M:$O,3,FALSE),0)</f>
        <v>0</v>
      </c>
      <c r="AD1185" s="11">
        <f>IFERROR(VLOOKUP(AE1185,[3]Sheet2!$M:$O,2,FALSE),0)</f>
        <v>0</v>
      </c>
      <c r="AE1185" s="10" t="str">
        <f t="shared" si="56"/>
        <v>76/77USLB</v>
      </c>
      <c r="AF1185" s="13">
        <f t="shared" si="55"/>
        <v>3.9041095890410958E-2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54"/>
        <v>0</v>
      </c>
      <c r="AB1186" s="5">
        <f>IFERROR(VLOOKUP(C1186,[2]Sheet1!$B:$F,5,FALSE),0)</f>
        <v>0</v>
      </c>
      <c r="AC1186" s="11">
        <f>IFERROR(VLOOKUP(AE1186,[3]Sheet2!$M:$O,3,FALSE),0)</f>
        <v>0</v>
      </c>
      <c r="AD1186" s="11">
        <f>IFERROR(VLOOKUP(AE1186,[3]Sheet2!$M:$O,2,FALSE),0)</f>
        <v>0</v>
      </c>
      <c r="AE1186" s="10" t="str">
        <f t="shared" si="56"/>
        <v>76/77NSLB</v>
      </c>
      <c r="AF1186" s="13">
        <f t="shared" si="55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932</v>
      </c>
      <c r="AA1187" s="11">
        <f t="shared" si="54"/>
        <v>14.6</v>
      </c>
      <c r="AB1187" s="5">
        <f>IFERROR(VLOOKUP(C1187,[2]Sheet1!$B:$F,5,FALSE),0)</f>
        <v>17724594.09</v>
      </c>
      <c r="AC1187" s="11">
        <f>IFERROR(VLOOKUP(AE1187,[3]Sheet2!$M:$O,3,FALSE),0)</f>
        <v>0</v>
      </c>
      <c r="AD1187" s="11">
        <f>IFERROR(VLOOKUP(AE1187,[3]Sheet2!$M:$O,2,FALSE),0)</f>
        <v>0</v>
      </c>
      <c r="AE1187" s="10" t="str">
        <f t="shared" si="56"/>
        <v>76/77CBBL</v>
      </c>
      <c r="AF1187" s="13">
        <f t="shared" si="55"/>
        <v>6.8669527896995708E-2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800</v>
      </c>
      <c r="AA1188" s="11">
        <f t="shared" si="54"/>
        <v>16.3</v>
      </c>
      <c r="AB1188" s="5">
        <f>IFERROR(VLOOKUP(C1188,[2]Sheet1!$B:$F,5,FALSE),0)</f>
        <v>10070060.07</v>
      </c>
      <c r="AC1188" s="11">
        <f>IFERROR(VLOOKUP(AE1188,[3]Sheet2!$M:$O,3,FALSE),0)</f>
        <v>0</v>
      </c>
      <c r="AD1188" s="11">
        <f>IFERROR(VLOOKUP(AE1188,[3]Sheet2!$M:$O,2,FALSE),0)</f>
        <v>0</v>
      </c>
      <c r="AE1188" s="10" t="str">
        <f t="shared" si="56"/>
        <v>76/77DDBL</v>
      </c>
      <c r="AF1188" s="13">
        <f t="shared" si="55"/>
        <v>6.1249999999999999E-2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770.1</v>
      </c>
      <c r="AA1189" s="11">
        <f t="shared" si="54"/>
        <v>45.3</v>
      </c>
      <c r="AB1189" s="5">
        <f>IFERROR(VLOOKUP(C1189,[2]Sheet1!$B:$F,5,FALSE),0)</f>
        <v>6589869.3700000001</v>
      </c>
      <c r="AC1189" s="11">
        <f>IFERROR(VLOOKUP(AE1189,[3]Sheet2!$M:$O,3,FALSE),0)</f>
        <v>0</v>
      </c>
      <c r="AD1189" s="11">
        <f>IFERROR(VLOOKUP(AE1189,[3]Sheet2!$M:$O,2,FALSE),0)</f>
        <v>0</v>
      </c>
      <c r="AE1189" s="10" t="str">
        <f t="shared" si="56"/>
        <v>76/77FMDBL</v>
      </c>
      <c r="AF1189" s="13">
        <f t="shared" si="55"/>
        <v>2.2075055187637967E-2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1119</v>
      </c>
      <c r="AA1190" s="11">
        <f t="shared" si="54"/>
        <v>559.5</v>
      </c>
      <c r="AB1190" s="5">
        <f>IFERROR(VLOOKUP(C1190,[2]Sheet1!$B:$F,5,FALSE),0)</f>
        <v>1426923.0499999998</v>
      </c>
      <c r="AC1190" s="11">
        <f>IFERROR(VLOOKUP(AE1190,[3]Sheet2!$M:$O,3,FALSE),0)</f>
        <v>0</v>
      </c>
      <c r="AD1190" s="11">
        <f>IFERROR(VLOOKUP(AE1190,[3]Sheet2!$M:$O,2,FALSE),0)</f>
        <v>0</v>
      </c>
      <c r="AE1190" s="10" t="str">
        <f t="shared" si="56"/>
        <v>76/77KMCDB</v>
      </c>
      <c r="AF1190" s="13">
        <f t="shared" si="55"/>
        <v>1.7873100983020554E-3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54"/>
        <v>0</v>
      </c>
      <c r="AB1191" s="5">
        <f>IFERROR(VLOOKUP(C1191,[2]Sheet1!$B:$F,5,FALSE),0)</f>
        <v>0</v>
      </c>
      <c r="AC1191" s="11">
        <f>IFERROR(VLOOKUP(AE1191,[3]Sheet2!$M:$O,3,FALSE),0)</f>
        <v>0</v>
      </c>
      <c r="AD1191" s="11">
        <f>IFERROR(VLOOKUP(AE1191,[3]Sheet2!$M:$O,2,FALSE),0)</f>
        <v>0</v>
      </c>
      <c r="AE1191" s="10" t="str">
        <f t="shared" si="56"/>
        <v>76/77NLBBL</v>
      </c>
      <c r="AF1191" s="13">
        <f t="shared" si="55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54"/>
        <v>0</v>
      </c>
      <c r="AB1192" s="5">
        <f>IFERROR(VLOOKUP(C1192,[2]Sheet1!$B:$F,5,FALSE),0)</f>
        <v>0</v>
      </c>
      <c r="AC1192" s="11">
        <f>IFERROR(VLOOKUP(AE1192,[3]Sheet2!$M:$O,3,FALSE),0)</f>
        <v>0</v>
      </c>
      <c r="AD1192" s="11">
        <f>IFERROR(VLOOKUP(AE1192,[3]Sheet2!$M:$O,2,FALSE),0)</f>
        <v>0</v>
      </c>
      <c r="AE1192" s="10" t="str">
        <f t="shared" si="56"/>
        <v>76/77NNLB</v>
      </c>
      <c r="AF1192" s="13">
        <f t="shared" si="55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705.4</v>
      </c>
      <c r="AA1193" s="11">
        <f t="shared" si="54"/>
        <v>13.1</v>
      </c>
      <c r="AB1193" s="5">
        <f>IFERROR(VLOOKUP(C1193,[2]Sheet1!$B:$F,5,FALSE),0)</f>
        <v>13439150.129999999</v>
      </c>
      <c r="AC1193" s="11">
        <f>IFERROR(VLOOKUP(AE1193,[3]Sheet2!$M:$O,3,FALSE),0)</f>
        <v>0</v>
      </c>
      <c r="AD1193" s="11">
        <f>IFERROR(VLOOKUP(AE1193,[3]Sheet2!$M:$O,2,FALSE),0)</f>
        <v>0</v>
      </c>
      <c r="AE1193" s="10" t="str">
        <f t="shared" si="56"/>
        <v>76/77NUBL</v>
      </c>
      <c r="AF1193" s="13">
        <f t="shared" si="55"/>
        <v>7.6552310745676214E-2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54"/>
        <v>0</v>
      </c>
      <c r="AB1194" s="5">
        <f>IFERROR(VLOOKUP(C1194,[2]Sheet1!$B:$F,5,FALSE),0)</f>
        <v>0</v>
      </c>
      <c r="AC1194" s="11">
        <f>IFERROR(VLOOKUP(AE1194,[3]Sheet2!$M:$O,3,FALSE),0)</f>
        <v>0</v>
      </c>
      <c r="AD1194" s="11">
        <f>IFERROR(VLOOKUP(AE1194,[3]Sheet2!$M:$O,2,FALSE),0)</f>
        <v>0</v>
      </c>
      <c r="AE1194" s="10" t="str">
        <f t="shared" si="56"/>
        <v>76/77RMDC</v>
      </c>
      <c r="AF1194" s="13">
        <f t="shared" si="55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776</v>
      </c>
      <c r="AA1195" s="11">
        <f t="shared" si="54"/>
        <v>12.9</v>
      </c>
      <c r="AB1195" s="5">
        <f>IFERROR(VLOOKUP(C1195,[2]Sheet1!$B:$F,5,FALSE),0)</f>
        <v>14781510.299999999</v>
      </c>
      <c r="AC1195" s="11">
        <f>IFERROR(VLOOKUP(AE1195,[3]Sheet2!$M:$O,3,FALSE),0)</f>
        <v>0</v>
      </c>
      <c r="AD1195" s="11">
        <f>IFERROR(VLOOKUP(AE1195,[3]Sheet2!$M:$O,2,FALSE),0)</f>
        <v>0</v>
      </c>
      <c r="AE1195" s="10" t="str">
        <f t="shared" si="56"/>
        <v>76/77SKBBL</v>
      </c>
      <c r="AF1195" s="13">
        <f t="shared" si="55"/>
        <v>7.7319587628865982E-2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946</v>
      </c>
      <c r="AA1196" s="11">
        <f t="shared" si="54"/>
        <v>28.7</v>
      </c>
      <c r="AB1196" s="5">
        <f>IFERROR(VLOOKUP(C1196,[2]Sheet1!$B:$F,5,FALSE),0)</f>
        <v>3841229.56</v>
      </c>
      <c r="AC1196" s="11">
        <f>IFERROR(VLOOKUP(AE1196,[3]Sheet2!$M:$O,3,FALSE),0)</f>
        <v>0</v>
      </c>
      <c r="AD1196" s="11">
        <f>IFERROR(VLOOKUP(AE1196,[3]Sheet2!$M:$O,2,FALSE),0)</f>
        <v>0</v>
      </c>
      <c r="AE1196" s="10" t="str">
        <f t="shared" si="56"/>
        <v>76/77SLBBL</v>
      </c>
      <c r="AF1196" s="13">
        <f t="shared" si="55"/>
        <v>3.4883720930232558E-2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54"/>
        <v>0</v>
      </c>
      <c r="AB1197" s="5">
        <f>IFERROR(VLOOKUP(C1197,[2]Sheet1!$B:$F,5,FALSE),0)</f>
        <v>0</v>
      </c>
      <c r="AC1197" s="11">
        <f>IFERROR(VLOOKUP(AE1197,[3]Sheet2!$M:$O,3,FALSE),0)</f>
        <v>0</v>
      </c>
      <c r="AD1197" s="11">
        <f>IFERROR(VLOOKUP(AE1197,[3]Sheet2!$M:$O,2,FALSE),0)</f>
        <v>0</v>
      </c>
      <c r="AE1197" s="10" t="str">
        <f t="shared" si="56"/>
        <v>76/77SMFDB</v>
      </c>
      <c r="AF1197" s="13">
        <f t="shared" si="55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737</v>
      </c>
      <c r="AA1198" s="11">
        <f t="shared" si="54"/>
        <v>11</v>
      </c>
      <c r="AB1198" s="5">
        <f>IFERROR(VLOOKUP(C1198,[2]Sheet1!$B:$F,5,FALSE),0)</f>
        <v>5250000</v>
      </c>
      <c r="AC1198" s="11">
        <f>IFERROR(VLOOKUP(AE1198,[3]Sheet2!$M:$O,3,FALSE),0)</f>
        <v>0</v>
      </c>
      <c r="AD1198" s="11">
        <f>IFERROR(VLOOKUP(AE1198,[3]Sheet2!$M:$O,2,FALSE),0)</f>
        <v>0</v>
      </c>
      <c r="AE1198" s="10" t="str">
        <f t="shared" si="56"/>
        <v>76/77SWBBL</v>
      </c>
      <c r="AF1198" s="13">
        <f t="shared" si="55"/>
        <v>9.0909090909090912E-2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1327</v>
      </c>
      <c r="AA1199" s="11">
        <f t="shared" si="54"/>
        <v>42.8</v>
      </c>
      <c r="AB1199" s="5">
        <f>IFERROR(VLOOKUP(C1199,[2]Sheet1!$B:$F,5,FALSE),0)</f>
        <v>1023374.4</v>
      </c>
      <c r="AC1199" s="11">
        <f>IFERROR(VLOOKUP(AE1199,[3]Sheet2!$M:$O,3,FALSE),0)</f>
        <v>0</v>
      </c>
      <c r="AD1199" s="11">
        <f>IFERROR(VLOOKUP(AE1199,[3]Sheet2!$M:$O,2,FALSE),0)</f>
        <v>0</v>
      </c>
      <c r="AE1199" s="10" t="str">
        <f t="shared" si="56"/>
        <v>76/77MLBBL</v>
      </c>
      <c r="AF1199" s="13">
        <f t="shared" si="55"/>
        <v>2.3360964581763375E-2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54"/>
        <v>0</v>
      </c>
      <c r="AB1200" s="5">
        <f>IFERROR(VLOOKUP(C1200,[2]Sheet1!$B:$F,5,FALSE),0)</f>
        <v>0</v>
      </c>
      <c r="AC1200" s="11">
        <f>IFERROR(VLOOKUP(AE1200,[3]Sheet2!$M:$O,3,FALSE),0)</f>
        <v>0</v>
      </c>
      <c r="AD1200" s="11">
        <f>IFERROR(VLOOKUP(AE1200,[3]Sheet2!$M:$O,2,FALSE),0)</f>
        <v>0</v>
      </c>
      <c r="AE1200" s="10" t="str">
        <f t="shared" si="56"/>
        <v>76/77NBBL</v>
      </c>
      <c r="AF1200" s="13">
        <f t="shared" si="55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960</v>
      </c>
      <c r="AA1201" s="11">
        <f t="shared" si="54"/>
        <v>18.8</v>
      </c>
      <c r="AB1201" s="5">
        <f>IFERROR(VLOOKUP(C1201,[2]Sheet1!$B:$F,5,FALSE),0)</f>
        <v>1324986.3</v>
      </c>
      <c r="AC1201" s="11">
        <f>IFERROR(VLOOKUP(AE1201,[3]Sheet2!$M:$O,3,FALSE),0)</f>
        <v>0</v>
      </c>
      <c r="AD1201" s="11">
        <f>IFERROR(VLOOKUP(AE1201,[3]Sheet2!$M:$O,2,FALSE),0)</f>
        <v>0</v>
      </c>
      <c r="AE1201" s="10" t="str">
        <f t="shared" si="56"/>
        <v>76/77LLBS</v>
      </c>
      <c r="AF1201" s="13">
        <f t="shared" si="55"/>
        <v>5.3124999999999999E-2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54"/>
        <v>0</v>
      </c>
      <c r="AB1202" s="5">
        <f>IFERROR(VLOOKUP(C1202,[2]Sheet1!$B:$F,5,FALSE),0)</f>
        <v>0</v>
      </c>
      <c r="AC1202" s="11">
        <f>IFERROR(VLOOKUP(AE1202,[3]Sheet2!$M:$O,3,FALSE),0)</f>
        <v>0</v>
      </c>
      <c r="AD1202" s="11">
        <f>IFERROR(VLOOKUP(AE1202,[3]Sheet2!$M:$O,2,FALSE),0)</f>
        <v>0</v>
      </c>
      <c r="AE1202" s="10" t="str">
        <f t="shared" si="56"/>
        <v>76/77MMFDB</v>
      </c>
      <c r="AF1202" s="13">
        <f t="shared" si="55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54"/>
        <v>0</v>
      </c>
      <c r="AB1203" s="5">
        <f>IFERROR(VLOOKUP(C1203,[2]Sheet1!$B:$F,5,FALSE),0)</f>
        <v>0</v>
      </c>
      <c r="AC1203" s="11">
        <f>IFERROR(VLOOKUP(AE1203,[3]Sheet2!$M:$O,3,FALSE),0)</f>
        <v>0</v>
      </c>
      <c r="AD1203" s="11">
        <f>IFERROR(VLOOKUP(AE1203,[3]Sheet2!$M:$O,2,FALSE),0)</f>
        <v>0</v>
      </c>
      <c r="AE1203" s="10" t="str">
        <f t="shared" si="56"/>
        <v>76/77MSMBS</v>
      </c>
      <c r="AF1203" s="13">
        <f t="shared" si="55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1178</v>
      </c>
      <c r="AA1204" s="11">
        <f t="shared" si="54"/>
        <v>18.100000000000001</v>
      </c>
      <c r="AB1204" s="5">
        <f>IFERROR(VLOOKUP(C1204,[2]Sheet1!$B:$F,5,FALSE),0)</f>
        <v>765413.55</v>
      </c>
      <c r="AC1204" s="11">
        <f>IFERROR(VLOOKUP(AE1204,[3]Sheet2!$M:$O,3,FALSE),0)</f>
        <v>0</v>
      </c>
      <c r="AD1204" s="11">
        <f>IFERROR(VLOOKUP(AE1204,[3]Sheet2!$M:$O,2,FALSE),0)</f>
        <v>0</v>
      </c>
      <c r="AE1204" s="10" t="str">
        <f t="shared" si="56"/>
        <v>76/77JSLBB</v>
      </c>
      <c r="AF1204" s="13">
        <f t="shared" si="55"/>
        <v>5.5178268251273345E-2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54"/>
        <v>0</v>
      </c>
      <c r="AB1205" s="5">
        <f>IFERROR(VLOOKUP(C1205,[2]Sheet1!$B:$F,5,FALSE),0)</f>
        <v>0</v>
      </c>
      <c r="AC1205" s="11">
        <f>IFERROR(VLOOKUP(AE1205,[3]Sheet2!$M:$O,3,FALSE),0)</f>
        <v>0</v>
      </c>
      <c r="AD1205" s="11">
        <f>IFERROR(VLOOKUP(AE1205,[3]Sheet2!$M:$O,2,FALSE),0)</f>
        <v>0</v>
      </c>
      <c r="AE1205" s="10" t="str">
        <f t="shared" si="56"/>
        <v>76/77KMFL</v>
      </c>
      <c r="AF1205" s="13">
        <f t="shared" si="55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54"/>
        <v>0</v>
      </c>
      <c r="AB1206" s="5">
        <f>IFERROR(VLOOKUP(C1206,[2]Sheet1!$B:$F,5,FALSE),0)</f>
        <v>0</v>
      </c>
      <c r="AC1206" s="11">
        <f>IFERROR(VLOOKUP(AE1206,[3]Sheet2!$M:$O,3,FALSE),0)</f>
        <v>0</v>
      </c>
      <c r="AD1206" s="11">
        <f>IFERROR(VLOOKUP(AE1206,[3]Sheet2!$M:$O,2,FALSE),0)</f>
        <v>0</v>
      </c>
      <c r="AE1206" s="10" t="str">
        <f t="shared" si="56"/>
        <v>76/77WOMI</v>
      </c>
      <c r="AF1206" s="13">
        <f t="shared" si="55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757</v>
      </c>
      <c r="AA1207" s="11">
        <f t="shared" si="54"/>
        <v>14.8</v>
      </c>
      <c r="AB1207" s="5">
        <f>IFERROR(VLOOKUP(C1207,[2]Sheet1!$B:$F,5,FALSE),0)</f>
        <v>1937105.04</v>
      </c>
      <c r="AC1207" s="11">
        <f>IFERROR(VLOOKUP(AE1207,[3]Sheet2!$M:$O,3,FALSE),0)</f>
        <v>0</v>
      </c>
      <c r="AD1207" s="11">
        <f>IFERROR(VLOOKUP(AE1207,[3]Sheet2!$M:$O,2,FALSE),0)</f>
        <v>0</v>
      </c>
      <c r="AE1207" s="10" t="str">
        <f t="shared" si="56"/>
        <v>76/77VLBS</v>
      </c>
      <c r="AF1207" s="13">
        <f t="shared" si="55"/>
        <v>6.7371202113606338E-2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643</v>
      </c>
      <c r="AA1208" s="11">
        <f t="shared" si="54"/>
        <v>45.9</v>
      </c>
      <c r="AB1208" s="5">
        <f>IFERROR(VLOOKUP(C1208,[2]Sheet1!$B:$F,5,FALSE),0)</f>
        <v>5066915.5599999996</v>
      </c>
      <c r="AC1208" s="11">
        <f>IFERROR(VLOOKUP(AE1208,[3]Sheet2!$M:$O,3,FALSE),0)</f>
        <v>0</v>
      </c>
      <c r="AD1208" s="11">
        <f>IFERROR(VLOOKUP(AE1208,[3]Sheet2!$M:$O,2,FALSE),0)</f>
        <v>0</v>
      </c>
      <c r="AE1208" s="10" t="str">
        <f t="shared" si="56"/>
        <v>76/77RSDC</v>
      </c>
      <c r="AF1208" s="13">
        <f t="shared" si="55"/>
        <v>2.177293934681182E-2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694</v>
      </c>
      <c r="AA1209" s="11">
        <f t="shared" si="54"/>
        <v>14.8</v>
      </c>
      <c r="AB1209" s="5">
        <f>IFERROR(VLOOKUP(C1209,[2]Sheet1!$B:$F,5,FALSE),0)</f>
        <v>2885796.8000000003</v>
      </c>
      <c r="AC1209" s="11">
        <f>IFERROR(VLOOKUP(AE1209,[3]Sheet2!$M:$O,3,FALSE),0)</f>
        <v>0</v>
      </c>
      <c r="AD1209" s="11">
        <f>IFERROR(VLOOKUP(AE1209,[3]Sheet2!$M:$O,2,FALSE),0)</f>
        <v>0</v>
      </c>
      <c r="AE1209" s="10" t="str">
        <f t="shared" si="56"/>
        <v>76/77NMBMF</v>
      </c>
      <c r="AF1209" s="13">
        <f t="shared" si="55"/>
        <v>6.7723342939481262E-2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745.6</v>
      </c>
      <c r="AA1210" s="11">
        <f t="shared" si="54"/>
        <v>39.200000000000003</v>
      </c>
      <c r="AB1210" s="5">
        <f>IFERROR(VLOOKUP(C1210,[2]Sheet1!$B:$F,5,FALSE),0)</f>
        <v>5817900</v>
      </c>
      <c r="AC1210" s="11">
        <f>IFERROR(VLOOKUP(AE1210,[3]Sheet2!$M:$O,3,FALSE),0)</f>
        <v>0</v>
      </c>
      <c r="AD1210" s="11">
        <f>IFERROR(VLOOKUP(AE1210,[3]Sheet2!$M:$O,2,FALSE),0)</f>
        <v>0</v>
      </c>
      <c r="AE1210" s="10" t="str">
        <f t="shared" si="56"/>
        <v>76/77MERO</v>
      </c>
      <c r="AF1210" s="13">
        <f t="shared" si="55"/>
        <v>2.5482832618025749E-2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820</v>
      </c>
      <c r="AA1211" s="11">
        <f t="shared" si="54"/>
        <v>48.2</v>
      </c>
      <c r="AB1211" s="5">
        <f>IFERROR(VLOOKUP(C1211,[2]Sheet1!$B:$F,5,FALSE),0)</f>
        <v>1457280</v>
      </c>
      <c r="AC1211" s="11">
        <f>IFERROR(VLOOKUP(AE1211,[3]Sheet2!$M:$O,3,FALSE),0)</f>
        <v>0</v>
      </c>
      <c r="AD1211" s="11">
        <f>IFERROR(VLOOKUP(AE1211,[3]Sheet2!$M:$O,2,FALSE),0)</f>
        <v>0</v>
      </c>
      <c r="AE1211" s="10" t="str">
        <f t="shared" si="56"/>
        <v>76/77NADEP</v>
      </c>
      <c r="AF1211" s="13">
        <f t="shared" si="55"/>
        <v>2.0731707317073172E-2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1199.9000000000001</v>
      </c>
      <c r="AA1212" s="11">
        <f t="shared" si="54"/>
        <v>52.2</v>
      </c>
      <c r="AB1212" s="5">
        <f>IFERROR(VLOOKUP(C1212,[2]Sheet1!$B:$F,5,FALSE),0)</f>
        <v>2648862.81</v>
      </c>
      <c r="AC1212" s="11">
        <f>IFERROR(VLOOKUP(AE1212,[3]Sheet2!$M:$O,3,FALSE),0)</f>
        <v>0</v>
      </c>
      <c r="AD1212" s="11">
        <f>IFERROR(VLOOKUP(AE1212,[3]Sheet2!$M:$O,2,FALSE),0)</f>
        <v>0</v>
      </c>
      <c r="AE1212" s="10" t="str">
        <f t="shared" si="56"/>
        <v>76/77ALBSL</v>
      </c>
      <c r="AF1212" s="13">
        <f t="shared" si="55"/>
        <v>1.9168264022001832E-2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1310</v>
      </c>
      <c r="AA1213" s="11">
        <f t="shared" si="54"/>
        <v>18.7</v>
      </c>
      <c r="AB1213" s="5">
        <f>IFERROR(VLOOKUP(C1213,[2]Sheet1!$B:$F,5,FALSE),0)</f>
        <v>3462181.58</v>
      </c>
      <c r="AC1213" s="11">
        <f>IFERROR(VLOOKUP(AE1213,[3]Sheet2!$M:$O,3,FALSE),0)</f>
        <v>0</v>
      </c>
      <c r="AD1213" s="11">
        <f>IFERROR(VLOOKUP(AE1213,[3]Sheet2!$M:$O,2,FALSE),0)</f>
        <v>0</v>
      </c>
      <c r="AE1213" s="10" t="str">
        <f t="shared" si="56"/>
        <v>76/77NMFBS</v>
      </c>
      <c r="AF1213" s="13">
        <f t="shared" si="55"/>
        <v>5.3435114503816793E-2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54"/>
        <v>0</v>
      </c>
      <c r="AB1214" s="5">
        <f>IFERROR(VLOOKUP(C1214,[2]Sheet1!$B:$F,5,FALSE),0)</f>
        <v>0</v>
      </c>
      <c r="AC1214" s="11">
        <f>IFERROR(VLOOKUP(AE1214,[3]Sheet2!$M:$O,3,FALSE),0)</f>
        <v>0</v>
      </c>
      <c r="AD1214" s="11">
        <f>IFERROR(VLOOKUP(AE1214,[3]Sheet2!$M:$O,2,FALSE),0)</f>
        <v>0</v>
      </c>
      <c r="AE1214" s="10" t="str">
        <f t="shared" si="56"/>
        <v>76/77SLBS</v>
      </c>
      <c r="AF1214" s="13">
        <f t="shared" si="55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1524</v>
      </c>
      <c r="AA1215" s="11">
        <f t="shared" si="54"/>
        <v>50.8</v>
      </c>
      <c r="AB1215" s="5">
        <f>IFERROR(VLOOKUP(C1215,[2]Sheet1!$B:$F,5,FALSE),0)</f>
        <v>484974.4</v>
      </c>
      <c r="AC1215" s="11">
        <f>IFERROR(VLOOKUP(AE1215,[3]Sheet2!$M:$O,3,FALSE),0)</f>
        <v>0</v>
      </c>
      <c r="AD1215" s="11">
        <f>IFERROR(VLOOKUP(AE1215,[3]Sheet2!$M:$O,2,FALSE),0)</f>
        <v>0</v>
      </c>
      <c r="AE1215" s="10" t="str">
        <f t="shared" si="56"/>
        <v>76/77GMFBS</v>
      </c>
      <c r="AF1215" s="13">
        <f t="shared" si="55"/>
        <v>1.968503937007874E-2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54"/>
        <v>0</v>
      </c>
      <c r="AB1216" s="5">
        <f>IFERROR(VLOOKUP(C1216,[2]Sheet1!$B:$F,5,FALSE),0)</f>
        <v>0</v>
      </c>
      <c r="AC1216" s="11">
        <f>IFERROR(VLOOKUP(AE1216,[3]Sheet2!$M:$O,3,FALSE),0)</f>
        <v>0</v>
      </c>
      <c r="AD1216" s="11">
        <f>IFERROR(VLOOKUP(AE1216,[3]Sheet2!$M:$O,2,FALSE),0)</f>
        <v>0</v>
      </c>
      <c r="AE1216" s="10" t="str">
        <f t="shared" si="56"/>
        <v>76/77GGBSL</v>
      </c>
      <c r="AF1216" s="13">
        <f t="shared" si="55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54"/>
        <v>0</v>
      </c>
      <c r="AB1217" s="5">
        <f>IFERROR(VLOOKUP(C1217,[2]Sheet1!$B:$F,5,FALSE),0)</f>
        <v>0</v>
      </c>
      <c r="AC1217" s="11">
        <f>IFERROR(VLOOKUP(AE1217,[3]Sheet2!$M:$O,3,FALSE),0)</f>
        <v>0</v>
      </c>
      <c r="AD1217" s="11">
        <f>IFERROR(VLOOKUP(AE1217,[3]Sheet2!$M:$O,2,FALSE),0)</f>
        <v>0</v>
      </c>
      <c r="AE1217" s="10" t="str">
        <f t="shared" si="56"/>
        <v>76/77CLBSL</v>
      </c>
      <c r="AF1217" s="13">
        <f t="shared" si="55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971.9</v>
      </c>
      <c r="AA1218" s="11">
        <f t="shared" si="54"/>
        <v>33.5</v>
      </c>
      <c r="AB1218" s="5">
        <f>IFERROR(VLOOKUP(C1218,[2]Sheet1!$B:$F,5,FALSE),0)</f>
        <v>1641493.9200000002</v>
      </c>
      <c r="AC1218" s="11">
        <f>IFERROR(VLOOKUP(AE1218,[3]Sheet2!$M:$O,3,FALSE),0)</f>
        <v>0</v>
      </c>
      <c r="AD1218" s="11">
        <f>IFERROR(VLOOKUP(AE1218,[3]Sheet2!$M:$O,2,FALSE),0)</f>
        <v>0</v>
      </c>
      <c r="AE1218" s="10" t="str">
        <f t="shared" si="56"/>
        <v>76/77ILBS</v>
      </c>
      <c r="AF1218" s="13">
        <f t="shared" si="55"/>
        <v>2.9838460746990432E-2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1084.0999999999999</v>
      </c>
      <c r="AA1219" s="11">
        <f t="shared" ref="AA1219:AA1282" si="57">ROUND(IFERROR(Z1219/M1219,0),1)</f>
        <v>13.6</v>
      </c>
      <c r="AB1219" s="5">
        <f>IFERROR(VLOOKUP(C1219,[2]Sheet1!$B:$F,5,FALSE),0)</f>
        <v>3587861.1</v>
      </c>
      <c r="AC1219" s="11">
        <f>IFERROR(VLOOKUP(AE1219,[3]Sheet2!$M:$O,3,FALSE),0)</f>
        <v>0</v>
      </c>
      <c r="AD1219" s="11">
        <f>IFERROR(VLOOKUP(AE1219,[3]Sheet2!$M:$O,2,FALSE),0)</f>
        <v>0</v>
      </c>
      <c r="AE1219" s="10" t="str">
        <f t="shared" si="56"/>
        <v>76/77FOWAD</v>
      </c>
      <c r="AF1219" s="13">
        <f t="shared" ref="AF1219:AF1282" si="58">IFERROR(M1219/Z1219,0)</f>
        <v>7.3793930449220557E-2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803</v>
      </c>
      <c r="AA1220" s="11">
        <f t="shared" si="57"/>
        <v>29.7</v>
      </c>
      <c r="AB1220" s="5">
        <f>IFERROR(VLOOKUP(C1220,[2]Sheet1!$B:$F,5,FALSE),0)</f>
        <v>1887154.8</v>
      </c>
      <c r="AC1220" s="11">
        <f>IFERROR(VLOOKUP(AE1220,[3]Sheet2!$M:$O,3,FALSE),0)</f>
        <v>0</v>
      </c>
      <c r="AD1220" s="11">
        <f>IFERROR(VLOOKUP(AE1220,[3]Sheet2!$M:$O,2,FALSE),0)</f>
        <v>0</v>
      </c>
      <c r="AE1220" s="10" t="str">
        <f t="shared" ref="AE1220:AE1283" si="59">B1220&amp;C1220</f>
        <v>76/77SMATA</v>
      </c>
      <c r="AF1220" s="13">
        <f t="shared" si="58"/>
        <v>3.3623910336239106E-2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57"/>
        <v>0</v>
      </c>
      <c r="AB1221" s="5">
        <f>IFERROR(VLOOKUP(C1221,[2]Sheet1!$B:$F,5,FALSE),0)</f>
        <v>0</v>
      </c>
      <c r="AC1221" s="11">
        <f>IFERROR(VLOOKUP(AE1221,[3]Sheet2!$M:$O,3,FALSE),0)</f>
        <v>0</v>
      </c>
      <c r="AD1221" s="11">
        <f>IFERROR(VLOOKUP(AE1221,[3]Sheet2!$M:$O,2,FALSE),0)</f>
        <v>0</v>
      </c>
      <c r="AE1221" s="10" t="str">
        <f t="shared" si="59"/>
        <v>76/77SDESI</v>
      </c>
      <c r="AF1221" s="13">
        <f t="shared" si="58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1272</v>
      </c>
      <c r="AA1222" s="11">
        <f t="shared" si="57"/>
        <v>38.5</v>
      </c>
      <c r="AB1222" s="5">
        <f>IFERROR(VLOOKUP(C1222,[2]Sheet1!$B:$F,5,FALSE),0)</f>
        <v>1162484.7</v>
      </c>
      <c r="AC1222" s="11">
        <f>IFERROR(VLOOKUP(AE1222,[3]Sheet2!$M:$O,3,FALSE),0)</f>
        <v>0</v>
      </c>
      <c r="AD1222" s="11">
        <f>IFERROR(VLOOKUP(AE1222,[3]Sheet2!$M:$O,2,FALSE),0)</f>
        <v>0</v>
      </c>
      <c r="AE1222" s="10" t="str">
        <f t="shared" si="59"/>
        <v>76/77MSLB</v>
      </c>
      <c r="AF1222" s="13">
        <f t="shared" si="58"/>
        <v>2.5943396226415096E-2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1170</v>
      </c>
      <c r="AA1223" s="11">
        <f t="shared" si="57"/>
        <v>19.2</v>
      </c>
      <c r="AB1223" s="5">
        <f>IFERROR(VLOOKUP(C1223,[2]Sheet1!$B:$F,5,FALSE),0)</f>
        <v>1856700</v>
      </c>
      <c r="AC1223" s="11">
        <f>IFERROR(VLOOKUP(AE1223,[3]Sheet2!$M:$O,3,FALSE),0)</f>
        <v>0</v>
      </c>
      <c r="AD1223" s="11">
        <f>IFERROR(VLOOKUP(AE1223,[3]Sheet2!$M:$O,2,FALSE),0)</f>
        <v>0</v>
      </c>
      <c r="AE1223" s="10" t="str">
        <f t="shared" si="59"/>
        <v>76/77GILB</v>
      </c>
      <c r="AF1223" s="13">
        <f t="shared" si="58"/>
        <v>5.2136752136752139E-2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1745</v>
      </c>
      <c r="AA1224" s="11">
        <f t="shared" si="57"/>
        <v>83.1</v>
      </c>
      <c r="AB1224" s="5">
        <f>IFERROR(VLOOKUP(C1224,[2]Sheet1!$B:$F,5,FALSE),0)</f>
        <v>402226.8</v>
      </c>
      <c r="AC1224" s="11">
        <f>IFERROR(VLOOKUP(AE1224,[3]Sheet2!$M:$O,3,FALSE),0)</f>
        <v>0</v>
      </c>
      <c r="AD1224" s="11">
        <f>IFERROR(VLOOKUP(AE1224,[3]Sheet2!$M:$O,2,FALSE),0)</f>
        <v>0</v>
      </c>
      <c r="AE1224" s="10" t="str">
        <f t="shared" si="59"/>
        <v>76/77SMB</v>
      </c>
      <c r="AF1224" s="13">
        <f t="shared" si="58"/>
        <v>1.2034383954154728E-2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57"/>
        <v>0</v>
      </c>
      <c r="AB1225" s="5">
        <f>IFERROR(VLOOKUP(C1225,[2]Sheet1!$B:$F,5,FALSE),0)</f>
        <v>0</v>
      </c>
      <c r="AC1225" s="11">
        <f>IFERROR(VLOOKUP(AE1225,[3]Sheet2!$M:$O,3,FALSE),0)</f>
        <v>0</v>
      </c>
      <c r="AD1225" s="11">
        <f>IFERROR(VLOOKUP(AE1225,[3]Sheet2!$M:$O,2,FALSE),0)</f>
        <v>0</v>
      </c>
      <c r="AE1225" s="10" t="str">
        <f t="shared" si="59"/>
        <v>76/77AMFI</v>
      </c>
      <c r="AF1225" s="13">
        <f t="shared" si="58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787</v>
      </c>
      <c r="AA1226" s="11">
        <f t="shared" si="57"/>
        <v>34.200000000000003</v>
      </c>
      <c r="AB1226" s="5">
        <f>IFERROR(VLOOKUP(C1226,[2]Sheet1!$B:$F,5,FALSE),0)</f>
        <v>2714445</v>
      </c>
      <c r="AC1226" s="11">
        <f>IFERROR(VLOOKUP(AE1226,[3]Sheet2!$M:$O,3,FALSE),0)</f>
        <v>0</v>
      </c>
      <c r="AD1226" s="11">
        <f>IFERROR(VLOOKUP(AE1226,[3]Sheet2!$M:$O,2,FALSE),0)</f>
        <v>0</v>
      </c>
      <c r="AE1226" s="10" t="str">
        <f t="shared" si="59"/>
        <v>76/77GBLBS</v>
      </c>
      <c r="AF1226" s="13">
        <f t="shared" si="58"/>
        <v>2.9224904701397714E-2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57"/>
        <v>0</v>
      </c>
      <c r="AB1227" s="5">
        <f>IFERROR(VLOOKUP(C1227,[2]Sheet1!$B:$F,5,FALSE),0)</f>
        <v>0</v>
      </c>
      <c r="AC1227" s="11">
        <f>IFERROR(VLOOKUP(AE1227,[3]Sheet2!$M:$O,3,FALSE),0)</f>
        <v>0</v>
      </c>
      <c r="AD1227" s="11">
        <f>IFERROR(VLOOKUP(AE1227,[3]Sheet2!$M:$O,2,FALSE),0)</f>
        <v>0</v>
      </c>
      <c r="AE1227" s="10" t="str">
        <f t="shared" si="59"/>
        <v>76/77NSEWA</v>
      </c>
      <c r="AF1227" s="13">
        <f t="shared" si="58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57"/>
        <v>0</v>
      </c>
      <c r="AB1228" s="5">
        <f>IFERROR(VLOOKUP(C1228,[2]Sheet1!$B:$F,5,FALSE),0)</f>
        <v>0</v>
      </c>
      <c r="AC1228" s="11">
        <f>IFERROR(VLOOKUP(AE1228,[3]Sheet2!$M:$O,3,FALSE),0)</f>
        <v>0</v>
      </c>
      <c r="AD1228" s="11">
        <f>IFERROR(VLOOKUP(AE1228,[3]Sheet2!$M:$O,2,FALSE),0)</f>
        <v>0</v>
      </c>
      <c r="AE1228" s="10" t="str">
        <f t="shared" si="59"/>
        <v>76/77MKLB</v>
      </c>
      <c r="AF1228" s="13">
        <f t="shared" si="58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1959.7</v>
      </c>
      <c r="AA1229" s="11">
        <f t="shared" si="57"/>
        <v>178.2</v>
      </c>
      <c r="AB1229" s="5">
        <f>IFERROR(VLOOKUP(C1229,[2]Sheet1!$B:$F,5,FALSE),0)</f>
        <v>370729.60000000003</v>
      </c>
      <c r="AC1229" s="11">
        <f>IFERROR(VLOOKUP(AE1229,[3]Sheet2!$M:$O,3,FALSE),0)</f>
        <v>0</v>
      </c>
      <c r="AD1229" s="11">
        <f>IFERROR(VLOOKUP(AE1229,[3]Sheet2!$M:$O,2,FALSE),0)</f>
        <v>0</v>
      </c>
      <c r="AE1229" s="10" t="str">
        <f t="shared" si="59"/>
        <v>76/77GLBSL</v>
      </c>
      <c r="AF1229" s="13">
        <f t="shared" si="58"/>
        <v>5.6131040465377353E-3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555</v>
      </c>
      <c r="AA1230" s="11">
        <f t="shared" si="57"/>
        <v>25.2</v>
      </c>
      <c r="AB1230" s="5">
        <f>IFERROR(VLOOKUP(C1230,[2]Sheet1!$B:$F,5,FALSE),0)</f>
        <v>5566208</v>
      </c>
      <c r="AC1230" s="11">
        <f>IFERROR(VLOOKUP(AE1230,[3]Sheet2!$M:$O,3,FALSE),0)</f>
        <v>0</v>
      </c>
      <c r="AD1230" s="11">
        <f>IFERROR(VLOOKUP(AE1230,[3]Sheet2!$M:$O,2,FALSE),0)</f>
        <v>0</v>
      </c>
      <c r="AE1230" s="10" t="str">
        <f t="shared" si="59"/>
        <v>76/77NICLBSL</v>
      </c>
      <c r="AF1230" s="13">
        <f t="shared" si="58"/>
        <v>3.9639639639639637E-2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1292</v>
      </c>
      <c r="AA1231" s="11">
        <f t="shared" si="57"/>
        <v>47.9</v>
      </c>
      <c r="AB1231" s="5">
        <f>IFERROR(VLOOKUP(C1231,[2]Sheet1!$B:$F,5,FALSE),0)</f>
        <v>512415</v>
      </c>
      <c r="AC1231" s="11">
        <f>IFERROR(VLOOKUP(AE1231,[3]Sheet2!$M:$O,3,FALSE),0)</f>
        <v>0</v>
      </c>
      <c r="AD1231" s="11">
        <f>IFERROR(VLOOKUP(AE1231,[3]Sheet2!$M:$O,2,FALSE),0)</f>
        <v>0</v>
      </c>
      <c r="AE1231" s="10" t="str">
        <f t="shared" si="59"/>
        <v>76/77SLBSL</v>
      </c>
      <c r="AF1231" s="13">
        <f t="shared" si="58"/>
        <v>2.089783281733746E-2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57"/>
        <v>0</v>
      </c>
      <c r="AB1232" s="5">
        <f>IFERROR(VLOOKUP(C1232,[2]Sheet1!$B:$F,5,FALSE),0)</f>
        <v>0</v>
      </c>
      <c r="AC1232" s="11">
        <f>IFERROR(VLOOKUP(AE1232,[3]Sheet2!$M:$O,3,FALSE),0)</f>
        <v>0</v>
      </c>
      <c r="AD1232" s="11">
        <f>IFERROR(VLOOKUP(AE1232,[3]Sheet2!$M:$O,2,FALSE),0)</f>
        <v>0</v>
      </c>
      <c r="AE1232" s="10" t="str">
        <f t="shared" si="59"/>
        <v>76/77CHLBS</v>
      </c>
      <c r="AF1232" s="13">
        <f t="shared" si="58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57"/>
        <v>0</v>
      </c>
      <c r="AB1233" s="5">
        <f>IFERROR(VLOOKUP(C1233,[2]Sheet1!$B:$F,5,FALSE),0)</f>
        <v>0</v>
      </c>
      <c r="AC1233" s="11">
        <f>IFERROR(VLOOKUP(AE1233,[3]Sheet2!$M:$O,3,FALSE),0)</f>
        <v>0</v>
      </c>
      <c r="AD1233" s="11">
        <f>IFERROR(VLOOKUP(AE1233,[3]Sheet2!$M:$O,2,FALSE),0)</f>
        <v>0</v>
      </c>
      <c r="AE1233" s="10" t="str">
        <f t="shared" si="59"/>
        <v>76/77SPARS</v>
      </c>
      <c r="AF1233" s="13">
        <f t="shared" si="58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57"/>
        <v>0</v>
      </c>
      <c r="AB1234" s="5">
        <f>IFERROR(VLOOKUP(C1234,[2]Sheet1!$B:$F,5,FALSE),0)</f>
        <v>0</v>
      </c>
      <c r="AC1234" s="11">
        <f>IFERROR(VLOOKUP(AE1234,[3]Sheet2!$M:$O,3,FALSE),0)</f>
        <v>0</v>
      </c>
      <c r="AD1234" s="11">
        <f>IFERROR(VLOOKUP(AE1234,[3]Sheet2!$M:$O,2,FALSE),0)</f>
        <v>0</v>
      </c>
      <c r="AE1234" s="10" t="str">
        <f t="shared" si="59"/>
        <v>76/77NAGRO</v>
      </c>
      <c r="AF1234" s="13">
        <f t="shared" si="58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1470.1</v>
      </c>
      <c r="AA1235" s="11">
        <f t="shared" si="57"/>
        <v>4.5999999999999996</v>
      </c>
      <c r="AB1235" s="5">
        <f>IFERROR(VLOOKUP(C1235,[2]Sheet1!$B:$F,5,FALSE),0)</f>
        <v>5069335.26</v>
      </c>
      <c r="AC1235" s="11">
        <f>IFERROR(VLOOKUP(AE1235,[3]Sheet2!$M:$O,3,FALSE),0)</f>
        <v>0</v>
      </c>
      <c r="AD1235" s="11">
        <f>IFERROR(VLOOKUP(AE1235,[3]Sheet2!$M:$O,2,FALSE),0)</f>
        <v>0</v>
      </c>
      <c r="AE1235" s="10" t="str">
        <f t="shared" si="59"/>
        <v>76/77JBLB</v>
      </c>
      <c r="AF1235" s="13">
        <f t="shared" si="58"/>
        <v>0.21971294469763963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1700</v>
      </c>
      <c r="AA1236" s="11">
        <f t="shared" si="57"/>
        <v>47.2</v>
      </c>
      <c r="AB1236" s="5">
        <f>IFERROR(VLOOKUP(C1236,[2]Sheet1!$B:$F,5,FALSE),0)</f>
        <v>491021.12</v>
      </c>
      <c r="AC1236" s="11">
        <f>IFERROR(VLOOKUP(AE1236,[3]Sheet2!$M:$O,3,FALSE),0)</f>
        <v>0</v>
      </c>
      <c r="AD1236" s="11">
        <f>IFERROR(VLOOKUP(AE1236,[3]Sheet2!$M:$O,2,FALSE),0)</f>
        <v>0</v>
      </c>
      <c r="AE1236" s="10" t="str">
        <f t="shared" si="59"/>
        <v>76/77SMFBS</v>
      </c>
      <c r="AF1236" s="13">
        <f t="shared" si="58"/>
        <v>2.1176470588235293E-2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57"/>
        <v>0</v>
      </c>
      <c r="AB1237" s="5">
        <f>IFERROR(VLOOKUP(C1237,[2]Sheet1!$B:$F,5,FALSE),0)</f>
        <v>0</v>
      </c>
      <c r="AC1237" s="11">
        <f>IFERROR(VLOOKUP(AE1237,[3]Sheet2!$M:$O,3,FALSE),0)</f>
        <v>0</v>
      </c>
      <c r="AD1237" s="11">
        <f>IFERROR(VLOOKUP(AE1237,[3]Sheet2!$M:$O,2,FALSE),0)</f>
        <v>0</v>
      </c>
      <c r="AE1237" s="10" t="str">
        <f t="shared" si="59"/>
        <v>76/77SABSL</v>
      </c>
      <c r="AF1237" s="13">
        <f t="shared" si="58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57"/>
        <v>0</v>
      </c>
      <c r="AB1238" s="5">
        <f>IFERROR(VLOOKUP(C1238,[2]Sheet1!$B:$F,5,FALSE),0)</f>
        <v>0</v>
      </c>
      <c r="AC1238" s="11">
        <f>IFERROR(VLOOKUP(AE1238,[3]Sheet2!$M:$O,3,FALSE),0)</f>
        <v>0</v>
      </c>
      <c r="AD1238" s="11">
        <f>IFERROR(VLOOKUP(AE1238,[3]Sheet2!$M:$O,2,FALSE),0)</f>
        <v>0</v>
      </c>
      <c r="AE1238" s="10" t="str">
        <f t="shared" si="59"/>
        <v>76/77AKBSL</v>
      </c>
      <c r="AF1238" s="13">
        <f t="shared" si="58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1450</v>
      </c>
      <c r="AA1239" s="11">
        <f t="shared" si="57"/>
        <v>103.6</v>
      </c>
      <c r="AB1239" s="5">
        <f>IFERROR(VLOOKUP(C1239,[2]Sheet1!$B:$F,5,FALSE),0)</f>
        <v>393750</v>
      </c>
      <c r="AC1239" s="11">
        <f>IFERROR(VLOOKUP(AE1239,[3]Sheet2!$M:$O,3,FALSE),0)</f>
        <v>0</v>
      </c>
      <c r="AD1239" s="11">
        <f>IFERROR(VLOOKUP(AE1239,[3]Sheet2!$M:$O,2,FALSE),0)</f>
        <v>0</v>
      </c>
      <c r="AE1239" s="10" t="str">
        <f t="shared" si="59"/>
        <v>76/77MLBS</v>
      </c>
      <c r="AF1239" s="13">
        <f t="shared" si="58"/>
        <v>9.655172413793104E-3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57"/>
        <v>0</v>
      </c>
      <c r="AB1240" s="5">
        <f>IFERROR(VLOOKUP(C1240,[2]Sheet1!$B:$F,5,FALSE),0)</f>
        <v>0</v>
      </c>
      <c r="AC1240" s="11">
        <f>IFERROR(VLOOKUP(AE1240,[3]Sheet2!$M:$O,3,FALSE),0)</f>
        <v>0</v>
      </c>
      <c r="AD1240" s="11">
        <f>IFERROR(VLOOKUP(AE1240,[3]Sheet2!$M:$O,2,FALSE),0)</f>
        <v>0</v>
      </c>
      <c r="AE1240" s="10" t="str">
        <f t="shared" si="59"/>
        <v>76/77JALPA</v>
      </c>
      <c r="AF1240" s="13">
        <f t="shared" si="58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1460</v>
      </c>
      <c r="AA1241" s="11">
        <f t="shared" si="57"/>
        <v>20.9</v>
      </c>
      <c r="AB1241" s="5">
        <f>IFERROR(VLOOKUP(C1241,[2]Sheet1!$B:$F,5,FALSE),0)</f>
        <v>938089.66</v>
      </c>
      <c r="AC1241" s="11">
        <f>IFERROR(VLOOKUP(AE1241,[3]Sheet2!$M:$O,3,FALSE),0)</f>
        <v>0</v>
      </c>
      <c r="AD1241" s="11">
        <f>IFERROR(VLOOKUP(AE1241,[3]Sheet2!$M:$O,2,FALSE),0)</f>
        <v>0</v>
      </c>
      <c r="AE1241" s="10" t="str">
        <f t="shared" si="59"/>
        <v>76/77USLB</v>
      </c>
      <c r="AF1241" s="13">
        <f t="shared" si="58"/>
        <v>4.7945205479452052E-2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57"/>
        <v>0</v>
      </c>
      <c r="AB1242" s="5">
        <f>IFERROR(VLOOKUP(C1242,[2]Sheet1!$B:$F,5,FALSE),0)</f>
        <v>0</v>
      </c>
      <c r="AC1242" s="11">
        <f>IFERROR(VLOOKUP(AE1242,[3]Sheet2!$M:$O,3,FALSE),0)</f>
        <v>0</v>
      </c>
      <c r="AD1242" s="11">
        <f>IFERROR(VLOOKUP(AE1242,[3]Sheet2!$M:$O,2,FALSE),0)</f>
        <v>0</v>
      </c>
      <c r="AE1242" s="10" t="str">
        <f t="shared" si="59"/>
        <v>76/77NSLB</v>
      </c>
      <c r="AF1242" s="13">
        <f t="shared" si="58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57"/>
        <v>0</v>
      </c>
      <c r="AB1243" s="5">
        <f>IFERROR(VLOOKUP(C1243,[2]Sheet1!$B:$F,5,FALSE),0)</f>
        <v>0</v>
      </c>
      <c r="AC1243" s="11">
        <f>IFERROR(VLOOKUP(AE1243,[3]Sheet2!$M:$O,3,FALSE),0)</f>
        <v>0</v>
      </c>
      <c r="AD1243" s="11">
        <f>IFERROR(VLOOKUP(AE1243,[3]Sheet2!$M:$O,2,FALSE),0)</f>
        <v>0</v>
      </c>
      <c r="AE1243" s="10" t="str">
        <f t="shared" si="59"/>
        <v>76/77KLBSL</v>
      </c>
      <c r="AF1243" s="13">
        <f t="shared" si="58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932</v>
      </c>
      <c r="AA1244" s="11">
        <f t="shared" si="57"/>
        <v>17.600000000000001</v>
      </c>
      <c r="AB1244" s="5">
        <f>IFERROR(VLOOKUP(C1244,[2]Sheet1!$B:$F,5,FALSE),0)</f>
        <v>17724594.09</v>
      </c>
      <c r="AC1244" s="11">
        <f>IFERROR(VLOOKUP(AE1244,[3]Sheet2!$M:$O,3,FALSE),0)</f>
        <v>0</v>
      </c>
      <c r="AD1244" s="11">
        <f>IFERROR(VLOOKUP(AE1244,[3]Sheet2!$M:$O,2,FALSE),0)</f>
        <v>0</v>
      </c>
      <c r="AE1244" s="10" t="str">
        <f t="shared" si="59"/>
        <v>76/77CBBL</v>
      </c>
      <c r="AF1244" s="13">
        <f t="shared" si="58"/>
        <v>5.6866952789699568E-2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800</v>
      </c>
      <c r="AA1245" s="11">
        <f t="shared" si="57"/>
        <v>22.9</v>
      </c>
      <c r="AB1245" s="5">
        <f>IFERROR(VLOOKUP(C1245,[2]Sheet1!$B:$F,5,FALSE),0)</f>
        <v>10070060.07</v>
      </c>
      <c r="AC1245" s="11">
        <f>IFERROR(VLOOKUP(AE1245,[3]Sheet2!$M:$O,3,FALSE),0)</f>
        <v>0</v>
      </c>
      <c r="AD1245" s="11">
        <f>IFERROR(VLOOKUP(AE1245,[3]Sheet2!$M:$O,2,FALSE),0)</f>
        <v>0</v>
      </c>
      <c r="AE1245" s="10" t="str">
        <f t="shared" si="59"/>
        <v>76/77DDBL</v>
      </c>
      <c r="AF1245" s="13">
        <f t="shared" si="58"/>
        <v>4.3749999999999997E-2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770.1</v>
      </c>
      <c r="AA1246" s="11">
        <f t="shared" si="57"/>
        <v>55</v>
      </c>
      <c r="AB1246" s="5">
        <f>IFERROR(VLOOKUP(C1246,[2]Sheet1!$B:$F,5,FALSE),0)</f>
        <v>6589869.3700000001</v>
      </c>
      <c r="AC1246" s="11">
        <f>IFERROR(VLOOKUP(AE1246,[3]Sheet2!$M:$O,3,FALSE),0)</f>
        <v>0</v>
      </c>
      <c r="AD1246" s="11">
        <f>IFERROR(VLOOKUP(AE1246,[3]Sheet2!$M:$O,2,FALSE),0)</f>
        <v>0</v>
      </c>
      <c r="AE1246" s="10" t="str">
        <f t="shared" si="59"/>
        <v>76/77FMDBL</v>
      </c>
      <c r="AF1246" s="13">
        <f t="shared" si="58"/>
        <v>1.8179457213348914E-2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1119</v>
      </c>
      <c r="AA1247" s="11">
        <f t="shared" si="57"/>
        <v>559.5</v>
      </c>
      <c r="AB1247" s="5">
        <f>IFERROR(VLOOKUP(C1247,[2]Sheet1!$B:$F,5,FALSE),0)</f>
        <v>1426923.0499999998</v>
      </c>
      <c r="AC1247" s="11">
        <f>IFERROR(VLOOKUP(AE1247,[3]Sheet2!$M:$O,3,FALSE),0)</f>
        <v>0</v>
      </c>
      <c r="AD1247" s="11">
        <f>IFERROR(VLOOKUP(AE1247,[3]Sheet2!$M:$O,2,FALSE),0)</f>
        <v>0</v>
      </c>
      <c r="AE1247" s="10" t="str">
        <f t="shared" si="59"/>
        <v>76/77KMCDB</v>
      </c>
      <c r="AF1247" s="13">
        <f t="shared" si="58"/>
        <v>1.7873100983020554E-3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57"/>
        <v>0</v>
      </c>
      <c r="AB1248" s="5">
        <f>IFERROR(VLOOKUP(C1248,[2]Sheet1!$B:$F,5,FALSE),0)</f>
        <v>0</v>
      </c>
      <c r="AC1248" s="11">
        <f>IFERROR(VLOOKUP(AE1248,[3]Sheet2!$M:$O,3,FALSE),0)</f>
        <v>0</v>
      </c>
      <c r="AD1248" s="11">
        <f>IFERROR(VLOOKUP(AE1248,[3]Sheet2!$M:$O,2,FALSE),0)</f>
        <v>0</v>
      </c>
      <c r="AE1248" s="10" t="str">
        <f t="shared" si="59"/>
        <v>76/77NLBBL</v>
      </c>
      <c r="AF1248" s="13">
        <f t="shared" si="58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57"/>
        <v>0</v>
      </c>
      <c r="AB1249" s="5">
        <f>IFERROR(VLOOKUP(C1249,[2]Sheet1!$B:$F,5,FALSE),0)</f>
        <v>0</v>
      </c>
      <c r="AC1249" s="11">
        <f>IFERROR(VLOOKUP(AE1249,[3]Sheet2!$M:$O,3,FALSE),0)</f>
        <v>0</v>
      </c>
      <c r="AD1249" s="11">
        <f>IFERROR(VLOOKUP(AE1249,[3]Sheet2!$M:$O,2,FALSE),0)</f>
        <v>0</v>
      </c>
      <c r="AE1249" s="10" t="str">
        <f t="shared" si="59"/>
        <v>76/77NNLB</v>
      </c>
      <c r="AF1249" s="13">
        <f t="shared" si="58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705.4</v>
      </c>
      <c r="AA1250" s="11">
        <f t="shared" si="57"/>
        <v>16.8</v>
      </c>
      <c r="AB1250" s="5">
        <f>IFERROR(VLOOKUP(C1250,[2]Sheet1!$B:$F,5,FALSE),0)</f>
        <v>13439150.129999999</v>
      </c>
      <c r="AC1250" s="11">
        <f>IFERROR(VLOOKUP(AE1250,[3]Sheet2!$M:$O,3,FALSE),0)</f>
        <v>0</v>
      </c>
      <c r="AD1250" s="11">
        <f>IFERROR(VLOOKUP(AE1250,[3]Sheet2!$M:$O,2,FALSE),0)</f>
        <v>0</v>
      </c>
      <c r="AE1250" s="10" t="str">
        <f t="shared" si="59"/>
        <v>76/77NUBL</v>
      </c>
      <c r="AF1250" s="13">
        <f t="shared" si="58"/>
        <v>5.9540686135525947E-2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57"/>
        <v>0</v>
      </c>
      <c r="AB1251" s="5">
        <f>IFERROR(VLOOKUP(C1251,[2]Sheet1!$B:$F,5,FALSE),0)</f>
        <v>0</v>
      </c>
      <c r="AC1251" s="11">
        <f>IFERROR(VLOOKUP(AE1251,[3]Sheet2!$M:$O,3,FALSE),0)</f>
        <v>0</v>
      </c>
      <c r="AD1251" s="11">
        <f>IFERROR(VLOOKUP(AE1251,[3]Sheet2!$M:$O,2,FALSE),0)</f>
        <v>0</v>
      </c>
      <c r="AE1251" s="10" t="str">
        <f t="shared" si="59"/>
        <v>76/77RMDC</v>
      </c>
      <c r="AF1251" s="13">
        <f t="shared" si="58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776</v>
      </c>
      <c r="AA1252" s="11">
        <f t="shared" si="57"/>
        <v>13.4</v>
      </c>
      <c r="AB1252" s="5">
        <f>IFERROR(VLOOKUP(C1252,[2]Sheet1!$B:$F,5,FALSE),0)</f>
        <v>14781510.299999999</v>
      </c>
      <c r="AC1252" s="11">
        <f>IFERROR(VLOOKUP(AE1252,[3]Sheet2!$M:$O,3,FALSE),0)</f>
        <v>0</v>
      </c>
      <c r="AD1252" s="11">
        <f>IFERROR(VLOOKUP(AE1252,[3]Sheet2!$M:$O,2,FALSE),0)</f>
        <v>0</v>
      </c>
      <c r="AE1252" s="10" t="str">
        <f t="shared" si="59"/>
        <v>76/77SKBBL</v>
      </c>
      <c r="AF1252" s="13">
        <f t="shared" si="58"/>
        <v>7.4742268041237112E-2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946</v>
      </c>
      <c r="AA1253" s="11">
        <f t="shared" si="57"/>
        <v>41.1</v>
      </c>
      <c r="AB1253" s="5">
        <f>IFERROR(VLOOKUP(C1253,[2]Sheet1!$B:$F,5,FALSE),0)</f>
        <v>3841229.56</v>
      </c>
      <c r="AC1253" s="11">
        <f>IFERROR(VLOOKUP(AE1253,[3]Sheet2!$M:$O,3,FALSE),0)</f>
        <v>0</v>
      </c>
      <c r="AD1253" s="11">
        <f>IFERROR(VLOOKUP(AE1253,[3]Sheet2!$M:$O,2,FALSE),0)</f>
        <v>0</v>
      </c>
      <c r="AE1253" s="10" t="str">
        <f t="shared" si="59"/>
        <v>76/77SLBBL</v>
      </c>
      <c r="AF1253" s="13">
        <f t="shared" si="58"/>
        <v>2.4312896405919663E-2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57"/>
        <v>0</v>
      </c>
      <c r="AB1254" s="5">
        <f>IFERROR(VLOOKUP(C1254,[2]Sheet1!$B:$F,5,FALSE),0)</f>
        <v>0</v>
      </c>
      <c r="AC1254" s="11">
        <f>IFERROR(VLOOKUP(AE1254,[3]Sheet2!$M:$O,3,FALSE),0)</f>
        <v>0</v>
      </c>
      <c r="AD1254" s="11">
        <f>IFERROR(VLOOKUP(AE1254,[3]Sheet2!$M:$O,2,FALSE),0)</f>
        <v>0</v>
      </c>
      <c r="AE1254" s="10" t="str">
        <f t="shared" si="59"/>
        <v>76/77SMFDB</v>
      </c>
      <c r="AF1254" s="13">
        <f t="shared" si="58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737</v>
      </c>
      <c r="AA1255" s="11">
        <f t="shared" si="57"/>
        <v>14.5</v>
      </c>
      <c r="AB1255" s="5">
        <f>IFERROR(VLOOKUP(C1255,[2]Sheet1!$B:$F,5,FALSE),0)</f>
        <v>5250000</v>
      </c>
      <c r="AC1255" s="11">
        <f>IFERROR(VLOOKUP(AE1255,[3]Sheet2!$M:$O,3,FALSE),0)</f>
        <v>0</v>
      </c>
      <c r="AD1255" s="11">
        <f>IFERROR(VLOOKUP(AE1255,[3]Sheet2!$M:$O,2,FALSE),0)</f>
        <v>0</v>
      </c>
      <c r="AE1255" s="10" t="str">
        <f t="shared" si="59"/>
        <v>76/77SWBBL</v>
      </c>
      <c r="AF1255" s="13">
        <f t="shared" si="58"/>
        <v>6.9199457259158756E-2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1327</v>
      </c>
      <c r="AA1256" s="11">
        <f t="shared" si="57"/>
        <v>69.8</v>
      </c>
      <c r="AB1256" s="5">
        <f>IFERROR(VLOOKUP(C1256,[2]Sheet1!$B:$F,5,FALSE),0)</f>
        <v>1023374.4</v>
      </c>
      <c r="AC1256" s="11">
        <f>IFERROR(VLOOKUP(AE1256,[3]Sheet2!$M:$O,3,FALSE),0)</f>
        <v>0</v>
      </c>
      <c r="AD1256" s="11">
        <f>IFERROR(VLOOKUP(AE1256,[3]Sheet2!$M:$O,2,FALSE),0)</f>
        <v>0</v>
      </c>
      <c r="AE1256" s="10" t="str">
        <f t="shared" si="59"/>
        <v>76/77MLBBL</v>
      </c>
      <c r="AF1256" s="13">
        <f t="shared" si="58"/>
        <v>1.4318010550113038E-2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57"/>
        <v>0</v>
      </c>
      <c r="AB1257" s="5">
        <f>IFERROR(VLOOKUP(C1257,[2]Sheet1!$B:$F,5,FALSE),0)</f>
        <v>0</v>
      </c>
      <c r="AC1257" s="11">
        <f>IFERROR(VLOOKUP(AE1257,[3]Sheet2!$M:$O,3,FALSE),0)</f>
        <v>0</v>
      </c>
      <c r="AD1257" s="11">
        <f>IFERROR(VLOOKUP(AE1257,[3]Sheet2!$M:$O,2,FALSE),0)</f>
        <v>0</v>
      </c>
      <c r="AE1257" s="10" t="str">
        <f t="shared" si="59"/>
        <v>76/77NBBL</v>
      </c>
      <c r="AF1257" s="13">
        <f t="shared" si="58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960</v>
      </c>
      <c r="AA1258" s="11">
        <f t="shared" si="57"/>
        <v>20.399999999999999</v>
      </c>
      <c r="AB1258" s="5">
        <f>IFERROR(VLOOKUP(C1258,[2]Sheet1!$B:$F,5,FALSE),0)</f>
        <v>1324986.3</v>
      </c>
      <c r="AC1258" s="11">
        <f>IFERROR(VLOOKUP(AE1258,[3]Sheet2!$M:$O,3,FALSE),0)</f>
        <v>0</v>
      </c>
      <c r="AD1258" s="11">
        <f>IFERROR(VLOOKUP(AE1258,[3]Sheet2!$M:$O,2,FALSE),0)</f>
        <v>0</v>
      </c>
      <c r="AE1258" s="10" t="str">
        <f t="shared" si="59"/>
        <v>76/77LLBS</v>
      </c>
      <c r="AF1258" s="13">
        <f t="shared" si="58"/>
        <v>4.8958333333333333E-2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57"/>
        <v>0</v>
      </c>
      <c r="AB1259" s="5">
        <f>IFERROR(VLOOKUP(C1259,[2]Sheet1!$B:$F,5,FALSE),0)</f>
        <v>0</v>
      </c>
      <c r="AC1259" s="11">
        <f>IFERROR(VLOOKUP(AE1259,[3]Sheet2!$M:$O,3,FALSE),0)</f>
        <v>0</v>
      </c>
      <c r="AD1259" s="11">
        <f>IFERROR(VLOOKUP(AE1259,[3]Sheet2!$M:$O,2,FALSE),0)</f>
        <v>0</v>
      </c>
      <c r="AE1259" s="10" t="str">
        <f t="shared" si="59"/>
        <v>76/77MMFDB</v>
      </c>
      <c r="AF1259" s="13">
        <f t="shared" si="58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57"/>
        <v>0</v>
      </c>
      <c r="AB1260" s="5">
        <f>IFERROR(VLOOKUP(C1260,[2]Sheet1!$B:$F,5,FALSE),0)</f>
        <v>0</v>
      </c>
      <c r="AC1260" s="11">
        <f>IFERROR(VLOOKUP(AE1260,[3]Sheet2!$M:$O,3,FALSE),0)</f>
        <v>0</v>
      </c>
      <c r="AD1260" s="11">
        <f>IFERROR(VLOOKUP(AE1260,[3]Sheet2!$M:$O,2,FALSE),0)</f>
        <v>0</v>
      </c>
      <c r="AE1260" s="10" t="str">
        <f t="shared" si="59"/>
        <v>76/77MSMBS</v>
      </c>
      <c r="AF1260" s="13">
        <f t="shared" si="58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1178</v>
      </c>
      <c r="AA1261" s="11">
        <f t="shared" si="57"/>
        <v>31</v>
      </c>
      <c r="AB1261" s="5">
        <f>IFERROR(VLOOKUP(C1261,[2]Sheet1!$B:$F,5,FALSE),0)</f>
        <v>765413.55</v>
      </c>
      <c r="AC1261" s="11">
        <f>IFERROR(VLOOKUP(AE1261,[3]Sheet2!$M:$O,3,FALSE),0)</f>
        <v>0</v>
      </c>
      <c r="AD1261" s="11">
        <f>IFERROR(VLOOKUP(AE1261,[3]Sheet2!$M:$O,2,FALSE),0)</f>
        <v>0</v>
      </c>
      <c r="AE1261" s="10" t="str">
        <f t="shared" si="59"/>
        <v>76/77JSLBB</v>
      </c>
      <c r="AF1261" s="13">
        <f t="shared" si="58"/>
        <v>3.2258064516129031E-2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57"/>
        <v>0</v>
      </c>
      <c r="AB1262" s="5">
        <f>IFERROR(VLOOKUP(C1262,[2]Sheet1!$B:$F,5,FALSE),0)</f>
        <v>0</v>
      </c>
      <c r="AC1262" s="11">
        <f>IFERROR(VLOOKUP(AE1262,[3]Sheet2!$M:$O,3,FALSE),0)</f>
        <v>0</v>
      </c>
      <c r="AD1262" s="11">
        <f>IFERROR(VLOOKUP(AE1262,[3]Sheet2!$M:$O,2,FALSE),0)</f>
        <v>0</v>
      </c>
      <c r="AE1262" s="10" t="str">
        <f t="shared" si="59"/>
        <v>76/77KMFL</v>
      </c>
      <c r="AF1262" s="13">
        <f t="shared" si="58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57"/>
        <v>0</v>
      </c>
      <c r="AB1263" s="5">
        <f>IFERROR(VLOOKUP(C1263,[2]Sheet1!$B:$F,5,FALSE),0)</f>
        <v>0</v>
      </c>
      <c r="AC1263" s="11">
        <f>IFERROR(VLOOKUP(AE1263,[3]Sheet2!$M:$O,3,FALSE),0)</f>
        <v>0</v>
      </c>
      <c r="AD1263" s="11">
        <f>IFERROR(VLOOKUP(AE1263,[3]Sheet2!$M:$O,2,FALSE),0)</f>
        <v>0</v>
      </c>
      <c r="AE1263" s="10" t="str">
        <f t="shared" si="59"/>
        <v>76/77WOMI</v>
      </c>
      <c r="AF1263" s="13">
        <f t="shared" si="58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757</v>
      </c>
      <c r="AA1264" s="11">
        <f t="shared" si="57"/>
        <v>21.6</v>
      </c>
      <c r="AB1264" s="5">
        <f>IFERROR(VLOOKUP(C1264,[2]Sheet1!$B:$F,5,FALSE),0)</f>
        <v>1937105.04</v>
      </c>
      <c r="AC1264" s="11">
        <f>IFERROR(VLOOKUP(AE1264,[3]Sheet2!$M:$O,3,FALSE),0)</f>
        <v>0</v>
      </c>
      <c r="AD1264" s="11">
        <f>IFERROR(VLOOKUP(AE1264,[3]Sheet2!$M:$O,2,FALSE),0)</f>
        <v>0</v>
      </c>
      <c r="AE1264" s="10" t="str">
        <f t="shared" si="59"/>
        <v>76/77VLBS</v>
      </c>
      <c r="AF1264" s="13">
        <f t="shared" si="58"/>
        <v>4.6235138705416116E-2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643</v>
      </c>
      <c r="AA1265" s="11">
        <f t="shared" si="57"/>
        <v>58.5</v>
      </c>
      <c r="AB1265" s="5">
        <f>IFERROR(VLOOKUP(C1265,[2]Sheet1!$B:$F,5,FALSE),0)</f>
        <v>5066915.5599999996</v>
      </c>
      <c r="AC1265" s="11">
        <f>IFERROR(VLOOKUP(AE1265,[3]Sheet2!$M:$O,3,FALSE),0)</f>
        <v>0</v>
      </c>
      <c r="AD1265" s="11">
        <f>IFERROR(VLOOKUP(AE1265,[3]Sheet2!$M:$O,2,FALSE),0)</f>
        <v>0</v>
      </c>
      <c r="AE1265" s="10" t="str">
        <f t="shared" si="59"/>
        <v>76/77RSDC</v>
      </c>
      <c r="AF1265" s="13">
        <f t="shared" si="58"/>
        <v>1.7107309486780714E-2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694</v>
      </c>
      <c r="AA1266" s="11">
        <f t="shared" si="57"/>
        <v>46.3</v>
      </c>
      <c r="AB1266" s="5">
        <f>IFERROR(VLOOKUP(C1266,[2]Sheet1!$B:$F,5,FALSE),0)</f>
        <v>2885796.8000000003</v>
      </c>
      <c r="AC1266" s="11">
        <f>IFERROR(VLOOKUP(AE1266,[3]Sheet2!$M:$O,3,FALSE),0)</f>
        <v>0</v>
      </c>
      <c r="AD1266" s="11">
        <f>IFERROR(VLOOKUP(AE1266,[3]Sheet2!$M:$O,2,FALSE),0)</f>
        <v>0</v>
      </c>
      <c r="AE1266" s="10" t="str">
        <f t="shared" si="59"/>
        <v>76/77NMBMF</v>
      </c>
      <c r="AF1266" s="13">
        <f t="shared" si="58"/>
        <v>2.1613832853025938E-2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745.6</v>
      </c>
      <c r="AA1267" s="11">
        <f t="shared" si="57"/>
        <v>49.7</v>
      </c>
      <c r="AB1267" s="5">
        <f>IFERROR(VLOOKUP(C1267,[2]Sheet1!$B:$F,5,FALSE),0)</f>
        <v>5817900</v>
      </c>
      <c r="AC1267" s="11">
        <f>IFERROR(VLOOKUP(AE1267,[3]Sheet2!$M:$O,3,FALSE),0)</f>
        <v>0</v>
      </c>
      <c r="AD1267" s="11">
        <f>IFERROR(VLOOKUP(AE1267,[3]Sheet2!$M:$O,2,FALSE),0)</f>
        <v>0</v>
      </c>
      <c r="AE1267" s="10" t="str">
        <f t="shared" si="59"/>
        <v>76/77MERO</v>
      </c>
      <c r="AF1267" s="13">
        <f t="shared" si="58"/>
        <v>2.0118025751072962E-2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820</v>
      </c>
      <c r="AA1268" s="11">
        <f t="shared" si="57"/>
        <v>0</v>
      </c>
      <c r="AB1268" s="5">
        <f>IFERROR(VLOOKUP(C1268,[2]Sheet1!$B:$F,5,FALSE),0)</f>
        <v>1457280</v>
      </c>
      <c r="AC1268" s="11">
        <f>IFERROR(VLOOKUP(AE1268,[3]Sheet2!$M:$O,3,FALSE),0)</f>
        <v>0</v>
      </c>
      <c r="AD1268" s="11">
        <f>IFERROR(VLOOKUP(AE1268,[3]Sheet2!$M:$O,2,FALSE),0)</f>
        <v>0</v>
      </c>
      <c r="AE1268" s="10" t="str">
        <f t="shared" si="59"/>
        <v>76/77NADEP</v>
      </c>
      <c r="AF1268" s="13">
        <f t="shared" si="58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1199.9000000000001</v>
      </c>
      <c r="AA1269" s="11">
        <f t="shared" si="57"/>
        <v>70.599999999999994</v>
      </c>
      <c r="AB1269" s="5">
        <f>IFERROR(VLOOKUP(C1269,[2]Sheet1!$B:$F,5,FALSE),0)</f>
        <v>2648862.81</v>
      </c>
      <c r="AC1269" s="11">
        <f>IFERROR(VLOOKUP(AE1269,[3]Sheet2!$M:$O,3,FALSE),0)</f>
        <v>0</v>
      </c>
      <c r="AD1269" s="11">
        <f>IFERROR(VLOOKUP(AE1269,[3]Sheet2!$M:$O,2,FALSE),0)</f>
        <v>0</v>
      </c>
      <c r="AE1269" s="10" t="str">
        <f t="shared" si="59"/>
        <v>76/77ALBSL</v>
      </c>
      <c r="AF1269" s="13">
        <f t="shared" si="58"/>
        <v>1.416784732061005E-2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1310</v>
      </c>
      <c r="AA1270" s="11">
        <f t="shared" si="57"/>
        <v>23</v>
      </c>
      <c r="AB1270" s="5">
        <f>IFERROR(VLOOKUP(C1270,[2]Sheet1!$B:$F,5,FALSE),0)</f>
        <v>3462181.58</v>
      </c>
      <c r="AC1270" s="11">
        <f>IFERROR(VLOOKUP(AE1270,[3]Sheet2!$M:$O,3,FALSE),0)</f>
        <v>0</v>
      </c>
      <c r="AD1270" s="11">
        <f>IFERROR(VLOOKUP(AE1270,[3]Sheet2!$M:$O,2,FALSE),0)</f>
        <v>0</v>
      </c>
      <c r="AE1270" s="10" t="str">
        <f t="shared" si="59"/>
        <v>76/77NMFBS</v>
      </c>
      <c r="AF1270" s="13">
        <f t="shared" si="58"/>
        <v>4.351145038167939E-2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57"/>
        <v>0</v>
      </c>
      <c r="AB1271" s="5">
        <f>IFERROR(VLOOKUP(C1271,[2]Sheet1!$B:$F,5,FALSE),0)</f>
        <v>0</v>
      </c>
      <c r="AC1271" s="11">
        <f>IFERROR(VLOOKUP(AE1271,[3]Sheet2!$M:$O,3,FALSE),0)</f>
        <v>0</v>
      </c>
      <c r="AD1271" s="11">
        <f>IFERROR(VLOOKUP(AE1271,[3]Sheet2!$M:$O,2,FALSE),0)</f>
        <v>0</v>
      </c>
      <c r="AE1271" s="10" t="str">
        <f t="shared" si="59"/>
        <v>76/77SLBS</v>
      </c>
      <c r="AF1271" s="13">
        <f t="shared" si="58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1524</v>
      </c>
      <c r="AA1272" s="11">
        <f t="shared" si="57"/>
        <v>80.2</v>
      </c>
      <c r="AB1272" s="5">
        <f>IFERROR(VLOOKUP(C1272,[2]Sheet1!$B:$F,5,FALSE),0)</f>
        <v>484974.4</v>
      </c>
      <c r="AC1272" s="11">
        <f>IFERROR(VLOOKUP(AE1272,[3]Sheet2!$M:$O,3,FALSE),0)</f>
        <v>0</v>
      </c>
      <c r="AD1272" s="11">
        <f>IFERROR(VLOOKUP(AE1272,[3]Sheet2!$M:$O,2,FALSE),0)</f>
        <v>0</v>
      </c>
      <c r="AE1272" s="10" t="str">
        <f t="shared" si="59"/>
        <v>76/77GMFBS</v>
      </c>
      <c r="AF1272" s="13">
        <f t="shared" si="58"/>
        <v>1.2467191601049869E-2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57"/>
        <v>0</v>
      </c>
      <c r="AB1273" s="5">
        <f>IFERROR(VLOOKUP(C1273,[2]Sheet1!$B:$F,5,FALSE),0)</f>
        <v>0</v>
      </c>
      <c r="AC1273" s="11">
        <f>IFERROR(VLOOKUP(AE1273,[3]Sheet2!$M:$O,3,FALSE),0)</f>
        <v>0</v>
      </c>
      <c r="AD1273" s="11">
        <f>IFERROR(VLOOKUP(AE1273,[3]Sheet2!$M:$O,2,FALSE),0)</f>
        <v>0</v>
      </c>
      <c r="AE1273" s="10" t="str">
        <f t="shared" si="59"/>
        <v>76/77GGBSL</v>
      </c>
      <c r="AF1273" s="13">
        <f t="shared" si="58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57"/>
        <v>0</v>
      </c>
      <c r="AB1274" s="5">
        <f>IFERROR(VLOOKUP(C1274,[2]Sheet1!$B:$F,5,FALSE),0)</f>
        <v>0</v>
      </c>
      <c r="AC1274" s="11">
        <f>IFERROR(VLOOKUP(AE1274,[3]Sheet2!$M:$O,3,FALSE),0)</f>
        <v>0</v>
      </c>
      <c r="AD1274" s="11">
        <f>IFERROR(VLOOKUP(AE1274,[3]Sheet2!$M:$O,2,FALSE),0)</f>
        <v>0</v>
      </c>
      <c r="AE1274" s="10" t="str">
        <f t="shared" si="59"/>
        <v>76/77CLBSL</v>
      </c>
      <c r="AF1274" s="13">
        <f t="shared" si="58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971.9</v>
      </c>
      <c r="AA1275" s="11">
        <f t="shared" si="57"/>
        <v>46.3</v>
      </c>
      <c r="AB1275" s="5">
        <f>IFERROR(VLOOKUP(C1275,[2]Sheet1!$B:$F,5,FALSE),0)</f>
        <v>1641493.9200000002</v>
      </c>
      <c r="AC1275" s="11">
        <f>IFERROR(VLOOKUP(AE1275,[3]Sheet2!$M:$O,3,FALSE),0)</f>
        <v>0</v>
      </c>
      <c r="AD1275" s="11">
        <f>IFERROR(VLOOKUP(AE1275,[3]Sheet2!$M:$O,2,FALSE),0)</f>
        <v>0</v>
      </c>
      <c r="AE1275" s="10" t="str">
        <f t="shared" si="59"/>
        <v>76/77ILBS</v>
      </c>
      <c r="AF1275" s="13">
        <f t="shared" si="58"/>
        <v>2.1607161230579278E-2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1084.0999999999999</v>
      </c>
      <c r="AA1276" s="11">
        <f t="shared" si="57"/>
        <v>18.7</v>
      </c>
      <c r="AB1276" s="5">
        <f>IFERROR(VLOOKUP(C1276,[2]Sheet1!$B:$F,5,FALSE),0)</f>
        <v>3587861.1</v>
      </c>
      <c r="AC1276" s="11">
        <f>IFERROR(VLOOKUP(AE1276,[3]Sheet2!$M:$O,3,FALSE),0)</f>
        <v>0</v>
      </c>
      <c r="AD1276" s="11">
        <f>IFERROR(VLOOKUP(AE1276,[3]Sheet2!$M:$O,2,FALSE),0)</f>
        <v>0</v>
      </c>
      <c r="AE1276" s="10" t="str">
        <f t="shared" si="59"/>
        <v>76/77FOWAD</v>
      </c>
      <c r="AF1276" s="13">
        <f t="shared" si="58"/>
        <v>5.3500599575684905E-2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803</v>
      </c>
      <c r="AA1277" s="11">
        <f t="shared" si="57"/>
        <v>33.5</v>
      </c>
      <c r="AB1277" s="5">
        <f>IFERROR(VLOOKUP(C1277,[2]Sheet1!$B:$F,5,FALSE),0)</f>
        <v>1887154.8</v>
      </c>
      <c r="AC1277" s="11">
        <f>IFERROR(VLOOKUP(AE1277,[3]Sheet2!$M:$O,3,FALSE),0)</f>
        <v>0</v>
      </c>
      <c r="AD1277" s="11">
        <f>IFERROR(VLOOKUP(AE1277,[3]Sheet2!$M:$O,2,FALSE),0)</f>
        <v>0</v>
      </c>
      <c r="AE1277" s="10" t="str">
        <f t="shared" si="59"/>
        <v>76/77SMATA</v>
      </c>
      <c r="AF1277" s="13">
        <f t="shared" si="58"/>
        <v>2.9887920298879204E-2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57"/>
        <v>0</v>
      </c>
      <c r="AB1278" s="5">
        <f>IFERROR(VLOOKUP(C1278,[2]Sheet1!$B:$F,5,FALSE),0)</f>
        <v>0</v>
      </c>
      <c r="AC1278" s="11">
        <f>IFERROR(VLOOKUP(AE1278,[3]Sheet2!$M:$O,3,FALSE),0)</f>
        <v>0</v>
      </c>
      <c r="AD1278" s="11">
        <f>IFERROR(VLOOKUP(AE1278,[3]Sheet2!$M:$O,2,FALSE),0)</f>
        <v>0</v>
      </c>
      <c r="AE1278" s="10" t="str">
        <f t="shared" si="59"/>
        <v>76/77SDESI</v>
      </c>
      <c r="AF1278" s="13">
        <f t="shared" si="58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1272</v>
      </c>
      <c r="AA1279" s="11">
        <f t="shared" si="57"/>
        <v>63.6</v>
      </c>
      <c r="AB1279" s="5">
        <f>IFERROR(VLOOKUP(C1279,[2]Sheet1!$B:$F,5,FALSE),0)</f>
        <v>1162484.7</v>
      </c>
      <c r="AC1279" s="11">
        <f>IFERROR(VLOOKUP(AE1279,[3]Sheet2!$M:$O,3,FALSE),0)</f>
        <v>0</v>
      </c>
      <c r="AD1279" s="11">
        <f>IFERROR(VLOOKUP(AE1279,[3]Sheet2!$M:$O,2,FALSE),0)</f>
        <v>0</v>
      </c>
      <c r="AE1279" s="10" t="str">
        <f t="shared" si="59"/>
        <v>76/77MSLB</v>
      </c>
      <c r="AF1279" s="13">
        <f t="shared" si="58"/>
        <v>1.5723270440251572E-2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1170</v>
      </c>
      <c r="AA1280" s="11">
        <f t="shared" si="57"/>
        <v>27.2</v>
      </c>
      <c r="AB1280" s="5">
        <f>IFERROR(VLOOKUP(C1280,[2]Sheet1!$B:$F,5,FALSE),0)</f>
        <v>1856700</v>
      </c>
      <c r="AC1280" s="11">
        <f>IFERROR(VLOOKUP(AE1280,[3]Sheet2!$M:$O,3,FALSE),0)</f>
        <v>0</v>
      </c>
      <c r="AD1280" s="11">
        <f>IFERROR(VLOOKUP(AE1280,[3]Sheet2!$M:$O,2,FALSE),0)</f>
        <v>0</v>
      </c>
      <c r="AE1280" s="10" t="str">
        <f t="shared" si="59"/>
        <v>76/77GILB</v>
      </c>
      <c r="AF1280" s="13">
        <f t="shared" si="58"/>
        <v>3.6752136752136753E-2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1745</v>
      </c>
      <c r="AA1281" s="11">
        <f t="shared" si="57"/>
        <v>116.3</v>
      </c>
      <c r="AB1281" s="5">
        <f>IFERROR(VLOOKUP(C1281,[2]Sheet1!$B:$F,5,FALSE),0)</f>
        <v>402226.8</v>
      </c>
      <c r="AC1281" s="11">
        <f>IFERROR(VLOOKUP(AE1281,[3]Sheet2!$M:$O,3,FALSE),0)</f>
        <v>0</v>
      </c>
      <c r="AD1281" s="11">
        <f>IFERROR(VLOOKUP(AE1281,[3]Sheet2!$M:$O,2,FALSE),0)</f>
        <v>0</v>
      </c>
      <c r="AE1281" s="10" t="str">
        <f t="shared" si="59"/>
        <v>76/77SMB</v>
      </c>
      <c r="AF1281" s="13">
        <f t="shared" si="58"/>
        <v>8.5959885386819486E-3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57"/>
        <v>0</v>
      </c>
      <c r="AB1282" s="5">
        <f>IFERROR(VLOOKUP(C1282,[2]Sheet1!$B:$F,5,FALSE),0)</f>
        <v>0</v>
      </c>
      <c r="AC1282" s="11">
        <f>IFERROR(VLOOKUP(AE1282,[3]Sheet2!$M:$O,3,FALSE),0)</f>
        <v>0</v>
      </c>
      <c r="AD1282" s="11">
        <f>IFERROR(VLOOKUP(AE1282,[3]Sheet2!$M:$O,2,FALSE),0)</f>
        <v>0</v>
      </c>
      <c r="AE1282" s="10" t="str">
        <f t="shared" si="59"/>
        <v>76/77AMFI</v>
      </c>
      <c r="AF1282" s="13">
        <f t="shared" si="58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787</v>
      </c>
      <c r="AA1283" s="11">
        <f t="shared" ref="AA1283:AA1346" si="60">ROUND(IFERROR(Z1283/M1283,0),1)</f>
        <v>112.4</v>
      </c>
      <c r="AB1283" s="5">
        <f>IFERROR(VLOOKUP(C1283,[2]Sheet1!$B:$F,5,FALSE),0)</f>
        <v>2714445</v>
      </c>
      <c r="AC1283" s="11">
        <f>IFERROR(VLOOKUP(AE1283,[3]Sheet2!$M:$O,3,FALSE),0)</f>
        <v>0</v>
      </c>
      <c r="AD1283" s="11">
        <f>IFERROR(VLOOKUP(AE1283,[3]Sheet2!$M:$O,2,FALSE),0)</f>
        <v>0</v>
      </c>
      <c r="AE1283" s="10" t="str">
        <f t="shared" si="59"/>
        <v>76/77GBLBS</v>
      </c>
      <c r="AF1283" s="13">
        <f t="shared" ref="AF1283:AF1346" si="61">IFERROR(M1283/Z1283,0)</f>
        <v>8.8945362134688691E-3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60"/>
        <v>0</v>
      </c>
      <c r="AB1284" s="5">
        <f>IFERROR(VLOOKUP(C1284,[2]Sheet1!$B:$F,5,FALSE),0)</f>
        <v>0</v>
      </c>
      <c r="AC1284" s="11">
        <f>IFERROR(VLOOKUP(AE1284,[3]Sheet2!$M:$O,3,FALSE),0)</f>
        <v>0</v>
      </c>
      <c r="AD1284" s="11">
        <f>IFERROR(VLOOKUP(AE1284,[3]Sheet2!$M:$O,2,FALSE),0)</f>
        <v>0</v>
      </c>
      <c r="AE1284" s="10" t="str">
        <f t="shared" ref="AE1284:AE1347" si="62">B1284&amp;C1284</f>
        <v>76/77NSEWA</v>
      </c>
      <c r="AF1284" s="13">
        <f t="shared" si="6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1955</v>
      </c>
      <c r="AA1285" s="11">
        <f t="shared" si="60"/>
        <v>29.2</v>
      </c>
      <c r="AB1285" s="5">
        <f>IFERROR(VLOOKUP(C1285,[2]Sheet1!$B:$F,5,FALSE),0)</f>
        <v>870250</v>
      </c>
      <c r="AC1285" s="11">
        <f>IFERROR(VLOOKUP(AE1285,[3]Sheet2!$M:$O,3,FALSE),0)</f>
        <v>0</v>
      </c>
      <c r="AD1285" s="11">
        <f>IFERROR(VLOOKUP(AE1285,[3]Sheet2!$M:$O,2,FALSE),0)</f>
        <v>0</v>
      </c>
      <c r="AE1285" s="10" t="str">
        <f t="shared" si="62"/>
        <v>76/77MLBSL</v>
      </c>
      <c r="AF1285" s="13">
        <f t="shared" si="61"/>
        <v>3.4271099744245526E-2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60"/>
        <v>0</v>
      </c>
      <c r="AB1286" s="5">
        <f>IFERROR(VLOOKUP(C1286,[2]Sheet1!$B:$F,5,FALSE),0)</f>
        <v>0</v>
      </c>
      <c r="AC1286" s="11">
        <f>IFERROR(VLOOKUP(AE1286,[3]Sheet2!$M:$O,3,FALSE),0)</f>
        <v>0</v>
      </c>
      <c r="AD1286" s="11">
        <f>IFERROR(VLOOKUP(AE1286,[3]Sheet2!$M:$O,2,FALSE),0)</f>
        <v>0</v>
      </c>
      <c r="AE1286" s="10" t="str">
        <f t="shared" si="62"/>
        <v>76/77MKLB</v>
      </c>
      <c r="AF1286" s="13">
        <f t="shared" si="6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1959.7</v>
      </c>
      <c r="AA1287" s="11">
        <f t="shared" si="60"/>
        <v>653.20000000000005</v>
      </c>
      <c r="AB1287" s="5">
        <f>IFERROR(VLOOKUP(C1287,[2]Sheet1!$B:$F,5,FALSE),0)</f>
        <v>370729.60000000003</v>
      </c>
      <c r="AC1287" s="11">
        <f>IFERROR(VLOOKUP(AE1287,[3]Sheet2!$M:$O,3,FALSE),0)</f>
        <v>0</v>
      </c>
      <c r="AD1287" s="11">
        <f>IFERROR(VLOOKUP(AE1287,[3]Sheet2!$M:$O,2,FALSE),0)</f>
        <v>0</v>
      </c>
      <c r="AE1287" s="10" t="str">
        <f t="shared" si="62"/>
        <v>76/77GLBSL</v>
      </c>
      <c r="AF1287" s="13">
        <f t="shared" si="61"/>
        <v>1.530846558146655E-3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555</v>
      </c>
      <c r="AA1288" s="11">
        <f t="shared" si="60"/>
        <v>34.700000000000003</v>
      </c>
      <c r="AB1288" s="5">
        <f>IFERROR(VLOOKUP(C1288,[2]Sheet1!$B:$F,5,FALSE),0)</f>
        <v>5566208</v>
      </c>
      <c r="AC1288" s="11">
        <f>IFERROR(VLOOKUP(AE1288,[3]Sheet2!$M:$O,3,FALSE),0)</f>
        <v>0</v>
      </c>
      <c r="AD1288" s="11">
        <f>IFERROR(VLOOKUP(AE1288,[3]Sheet2!$M:$O,2,FALSE),0)</f>
        <v>0</v>
      </c>
      <c r="AE1288" s="10" t="str">
        <f t="shared" si="62"/>
        <v>76/77NICLBSL</v>
      </c>
      <c r="AF1288" s="13">
        <f t="shared" si="61"/>
        <v>2.8828828828828829E-2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1292</v>
      </c>
      <c r="AA1289" s="11">
        <f t="shared" si="60"/>
        <v>46.1</v>
      </c>
      <c r="AB1289" s="5">
        <f>IFERROR(VLOOKUP(C1289,[2]Sheet1!$B:$F,5,FALSE),0)</f>
        <v>512415</v>
      </c>
      <c r="AC1289" s="11">
        <f>IFERROR(VLOOKUP(AE1289,[3]Sheet2!$M:$O,3,FALSE),0)</f>
        <v>0</v>
      </c>
      <c r="AD1289" s="11">
        <f>IFERROR(VLOOKUP(AE1289,[3]Sheet2!$M:$O,2,FALSE),0)</f>
        <v>0</v>
      </c>
      <c r="AE1289" s="10" t="str">
        <f t="shared" si="62"/>
        <v>76/77SLBSL</v>
      </c>
      <c r="AF1289" s="13">
        <f t="shared" si="61"/>
        <v>2.1671826625386997E-2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60"/>
        <v>0</v>
      </c>
      <c r="AB1290" s="5">
        <f>IFERROR(VLOOKUP(C1290,[2]Sheet1!$B:$F,5,FALSE),0)</f>
        <v>0</v>
      </c>
      <c r="AC1290" s="11">
        <f>IFERROR(VLOOKUP(AE1290,[3]Sheet2!$M:$O,3,FALSE),0)</f>
        <v>0</v>
      </c>
      <c r="AD1290" s="11">
        <f>IFERROR(VLOOKUP(AE1290,[3]Sheet2!$M:$O,2,FALSE),0)</f>
        <v>0</v>
      </c>
      <c r="AE1290" s="10" t="str">
        <f t="shared" si="62"/>
        <v>76/77CHLBS</v>
      </c>
      <c r="AF1290" s="13">
        <f t="shared" si="6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60"/>
        <v>0</v>
      </c>
      <c r="AB1291" s="5">
        <f>IFERROR(VLOOKUP(C1291,[2]Sheet1!$B:$F,5,FALSE),0)</f>
        <v>0</v>
      </c>
      <c r="AC1291" s="11">
        <f>IFERROR(VLOOKUP(AE1291,[3]Sheet2!$M:$O,3,FALSE),0)</f>
        <v>0</v>
      </c>
      <c r="AD1291" s="11">
        <f>IFERROR(VLOOKUP(AE1291,[3]Sheet2!$M:$O,2,FALSE),0)</f>
        <v>0</v>
      </c>
      <c r="AE1291" s="10" t="str">
        <f t="shared" si="62"/>
        <v>76/77SPARS</v>
      </c>
      <c r="AF1291" s="13">
        <f t="shared" si="6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60"/>
        <v>0</v>
      </c>
      <c r="AB1292" s="5">
        <f>IFERROR(VLOOKUP(C1292,[2]Sheet1!$B:$F,5,FALSE),0)</f>
        <v>0</v>
      </c>
      <c r="AC1292" s="11">
        <f>IFERROR(VLOOKUP(AE1292,[3]Sheet2!$M:$O,3,FALSE),0)</f>
        <v>0</v>
      </c>
      <c r="AD1292" s="11">
        <f>IFERROR(VLOOKUP(AE1292,[3]Sheet2!$M:$O,2,FALSE),0)</f>
        <v>0</v>
      </c>
      <c r="AE1292" s="10" t="str">
        <f t="shared" si="62"/>
        <v>76/77SDLBSL</v>
      </c>
      <c r="AF1292" s="13">
        <f t="shared" si="6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60"/>
        <v>0</v>
      </c>
      <c r="AB1293" s="5">
        <f>IFERROR(VLOOKUP(C1293,[2]Sheet1!$B:$F,5,FALSE),0)</f>
        <v>0</v>
      </c>
      <c r="AC1293" s="11">
        <f>IFERROR(VLOOKUP(AE1293,[3]Sheet2!$M:$O,3,FALSE),0)</f>
        <v>0</v>
      </c>
      <c r="AD1293" s="11">
        <f>IFERROR(VLOOKUP(AE1293,[3]Sheet2!$M:$O,2,FALSE),0)</f>
        <v>0</v>
      </c>
      <c r="AE1293" s="10" t="str">
        <f t="shared" si="62"/>
        <v>76/77NAGRO</v>
      </c>
      <c r="AF1293" s="13">
        <f t="shared" si="6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1700</v>
      </c>
      <c r="AA1294" s="11">
        <f t="shared" si="60"/>
        <v>77.3</v>
      </c>
      <c r="AB1294" s="5">
        <f>IFERROR(VLOOKUP(C1294,[2]Sheet1!$B:$F,5,FALSE),0)</f>
        <v>491021.12</v>
      </c>
      <c r="AC1294" s="11">
        <f>IFERROR(VLOOKUP(AE1294,[3]Sheet2!$M:$O,3,FALSE),0)</f>
        <v>0</v>
      </c>
      <c r="AD1294" s="11">
        <f>IFERROR(VLOOKUP(AE1294,[3]Sheet2!$M:$O,2,FALSE),0)</f>
        <v>0</v>
      </c>
      <c r="AE1294" s="10" t="str">
        <f t="shared" si="62"/>
        <v>76/77SMFBS</v>
      </c>
      <c r="AF1294" s="13">
        <f t="shared" si="61"/>
        <v>1.2941176470588235E-2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60"/>
        <v>0</v>
      </c>
      <c r="AB1295" s="5">
        <f>IFERROR(VLOOKUP(C1295,[2]Sheet1!$B:$F,5,FALSE),0)</f>
        <v>0</v>
      </c>
      <c r="AC1295" s="11">
        <f>IFERROR(VLOOKUP(AE1295,[3]Sheet2!$M:$O,3,FALSE),0)</f>
        <v>0</v>
      </c>
      <c r="AD1295" s="11">
        <f>IFERROR(VLOOKUP(AE1295,[3]Sheet2!$M:$O,2,FALSE),0)</f>
        <v>0</v>
      </c>
      <c r="AE1295" s="10" t="str">
        <f t="shared" si="62"/>
        <v>76/77SABSL</v>
      </c>
      <c r="AF1295" s="13">
        <f t="shared" si="6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60"/>
        <v>0</v>
      </c>
      <c r="AB1296" s="5">
        <f>IFERROR(VLOOKUP(C1296,[2]Sheet1!$B:$F,5,FALSE),0)</f>
        <v>0</v>
      </c>
      <c r="AC1296" s="11">
        <f>IFERROR(VLOOKUP(AE1296,[3]Sheet2!$M:$O,3,FALSE),0)</f>
        <v>0</v>
      </c>
      <c r="AD1296" s="11">
        <f>IFERROR(VLOOKUP(AE1296,[3]Sheet2!$M:$O,2,FALSE),0)</f>
        <v>0</v>
      </c>
      <c r="AE1296" s="10" t="str">
        <f t="shared" si="62"/>
        <v>76/77AKBSL</v>
      </c>
      <c r="AF1296" s="13">
        <f t="shared" si="6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1450</v>
      </c>
      <c r="AA1297" s="11">
        <f t="shared" si="60"/>
        <v>145</v>
      </c>
      <c r="AB1297" s="5">
        <f>IFERROR(VLOOKUP(C1297,[2]Sheet1!$B:$F,5,FALSE),0)</f>
        <v>393750</v>
      </c>
      <c r="AC1297" s="11">
        <f>IFERROR(VLOOKUP(AE1297,[3]Sheet2!$M:$O,3,FALSE),0)</f>
        <v>0</v>
      </c>
      <c r="AD1297" s="11">
        <f>IFERROR(VLOOKUP(AE1297,[3]Sheet2!$M:$O,2,FALSE),0)</f>
        <v>0</v>
      </c>
      <c r="AE1297" s="10" t="str">
        <f t="shared" si="62"/>
        <v>76/77MLBS</v>
      </c>
      <c r="AF1297" s="13">
        <f t="shared" si="61"/>
        <v>6.8965517241379309E-3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60"/>
        <v>0</v>
      </c>
      <c r="AB1298" s="5">
        <f>IFERROR(VLOOKUP(C1298,[2]Sheet1!$B:$F,5,FALSE),0)</f>
        <v>0</v>
      </c>
      <c r="AC1298" s="11">
        <f>IFERROR(VLOOKUP(AE1298,[3]Sheet2!$M:$O,3,FALSE),0)</f>
        <v>0</v>
      </c>
      <c r="AD1298" s="11">
        <f>IFERROR(VLOOKUP(AE1298,[3]Sheet2!$M:$O,2,FALSE),0)</f>
        <v>0</v>
      </c>
      <c r="AE1298" s="10" t="str">
        <f t="shared" si="62"/>
        <v>76/77JALPA</v>
      </c>
      <c r="AF1298" s="13">
        <f t="shared" si="6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925</v>
      </c>
      <c r="AA1299" s="11">
        <f t="shared" si="60"/>
        <v>51.4</v>
      </c>
      <c r="AB1299" s="5">
        <f>IFERROR(VLOOKUP(C1299,[2]Sheet1!$B:$F,5,FALSE),0)</f>
        <v>1468573.6</v>
      </c>
      <c r="AC1299" s="11">
        <f>IFERROR(VLOOKUP(AE1299,[3]Sheet2!$M:$O,3,FALSE),0)</f>
        <v>0</v>
      </c>
      <c r="AD1299" s="11">
        <f>IFERROR(VLOOKUP(AE1299,[3]Sheet2!$M:$O,2,FALSE),0)</f>
        <v>0</v>
      </c>
      <c r="AE1299" s="10" t="str">
        <f t="shared" si="62"/>
        <v>76/77ACLBSL</v>
      </c>
      <c r="AF1299" s="13">
        <f t="shared" si="61"/>
        <v>1.9459459459459458E-2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1460</v>
      </c>
      <c r="AA1300" s="11">
        <f t="shared" si="60"/>
        <v>28.6</v>
      </c>
      <c r="AB1300" s="5">
        <f>IFERROR(VLOOKUP(C1300,[2]Sheet1!$B:$F,5,FALSE),0)</f>
        <v>938089.66</v>
      </c>
      <c r="AC1300" s="11">
        <f>IFERROR(VLOOKUP(AE1300,[3]Sheet2!$M:$O,3,FALSE),0)</f>
        <v>0</v>
      </c>
      <c r="AD1300" s="11">
        <f>IFERROR(VLOOKUP(AE1300,[3]Sheet2!$M:$O,2,FALSE),0)</f>
        <v>0</v>
      </c>
      <c r="AE1300" s="10" t="str">
        <f t="shared" si="62"/>
        <v>76/77USLB</v>
      </c>
      <c r="AF1300" s="13">
        <f t="shared" si="61"/>
        <v>3.4931506849315071E-2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60"/>
        <v>0</v>
      </c>
      <c r="AB1301" s="5">
        <f>IFERROR(VLOOKUP(C1301,[2]Sheet1!$B:$F,5,FALSE),0)</f>
        <v>0</v>
      </c>
      <c r="AC1301" s="11">
        <f>IFERROR(VLOOKUP(AE1301,[3]Sheet2!$M:$O,3,FALSE),0)</f>
        <v>0</v>
      </c>
      <c r="AD1301" s="11">
        <f>IFERROR(VLOOKUP(AE1301,[3]Sheet2!$M:$O,2,FALSE),0)</f>
        <v>0</v>
      </c>
      <c r="AE1301" s="10" t="str">
        <f t="shared" si="62"/>
        <v>76/77NSLB</v>
      </c>
      <c r="AF1301" s="13">
        <f t="shared" si="6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932</v>
      </c>
      <c r="AA1302" s="11">
        <f t="shared" si="60"/>
        <v>21.7</v>
      </c>
      <c r="AB1302" s="5">
        <f>IFERROR(VLOOKUP(C1302,[2]Sheet1!$B:$F,5,FALSE),0)</f>
        <v>17724594.09</v>
      </c>
      <c r="AC1302" s="11">
        <f>IFERROR(VLOOKUP(AE1302,[3]Sheet2!$M:$O,3,FALSE),0)</f>
        <v>0</v>
      </c>
      <c r="AD1302" s="11">
        <f>IFERROR(VLOOKUP(AE1302,[3]Sheet2!$M:$O,2,FALSE),0)</f>
        <v>0</v>
      </c>
      <c r="AE1302" s="10" t="str">
        <f t="shared" si="62"/>
        <v>76/77CBBL</v>
      </c>
      <c r="AF1302" s="13">
        <f t="shared" si="61"/>
        <v>4.6137339055793994E-2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800</v>
      </c>
      <c r="AA1303" s="11">
        <f t="shared" si="60"/>
        <v>29.6</v>
      </c>
      <c r="AB1303" s="5">
        <f>IFERROR(VLOOKUP(C1303,[2]Sheet1!$B:$F,5,FALSE),0)</f>
        <v>10070060.07</v>
      </c>
      <c r="AC1303" s="11">
        <f>IFERROR(VLOOKUP(AE1303,[3]Sheet2!$M:$O,3,FALSE),0)</f>
        <v>0</v>
      </c>
      <c r="AD1303" s="11">
        <f>IFERROR(VLOOKUP(AE1303,[3]Sheet2!$M:$O,2,FALSE),0)</f>
        <v>0</v>
      </c>
      <c r="AE1303" s="10" t="str">
        <f t="shared" si="62"/>
        <v>76/77DDBL</v>
      </c>
      <c r="AF1303" s="13">
        <f t="shared" si="61"/>
        <v>3.3750000000000002E-2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770.1</v>
      </c>
      <c r="AA1304" s="11">
        <f t="shared" si="60"/>
        <v>45.3</v>
      </c>
      <c r="AB1304" s="5">
        <f>IFERROR(VLOOKUP(C1304,[2]Sheet1!$B:$F,5,FALSE),0)</f>
        <v>6589869.3700000001</v>
      </c>
      <c r="AC1304" s="11">
        <f>IFERROR(VLOOKUP(AE1304,[3]Sheet2!$M:$O,3,FALSE),0)</f>
        <v>0</v>
      </c>
      <c r="AD1304" s="11">
        <f>IFERROR(VLOOKUP(AE1304,[3]Sheet2!$M:$O,2,FALSE),0)</f>
        <v>0</v>
      </c>
      <c r="AE1304" s="10" t="str">
        <f t="shared" si="62"/>
        <v>76/77FMDBL</v>
      </c>
      <c r="AF1304" s="13">
        <f t="shared" si="61"/>
        <v>2.2075055187637967E-2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1119</v>
      </c>
      <c r="AA1305" s="11">
        <f t="shared" si="60"/>
        <v>559.5</v>
      </c>
      <c r="AB1305" s="5">
        <f>IFERROR(VLOOKUP(C1305,[2]Sheet1!$B:$F,5,FALSE),0)</f>
        <v>1426923.0499999998</v>
      </c>
      <c r="AC1305" s="11">
        <f>IFERROR(VLOOKUP(AE1305,[3]Sheet2!$M:$O,3,FALSE),0)</f>
        <v>0</v>
      </c>
      <c r="AD1305" s="11">
        <f>IFERROR(VLOOKUP(AE1305,[3]Sheet2!$M:$O,2,FALSE),0)</f>
        <v>0</v>
      </c>
      <c r="AE1305" s="10" t="str">
        <f t="shared" si="62"/>
        <v>76/77KMCDB</v>
      </c>
      <c r="AF1305" s="13">
        <f t="shared" si="61"/>
        <v>1.7873100983020554E-3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60"/>
        <v>0</v>
      </c>
      <c r="AB1306" s="5">
        <f>IFERROR(VLOOKUP(C1306,[2]Sheet1!$B:$F,5,FALSE),0)</f>
        <v>0</v>
      </c>
      <c r="AC1306" s="11">
        <f>IFERROR(VLOOKUP(AE1306,[3]Sheet2!$M:$O,3,FALSE),0)</f>
        <v>0</v>
      </c>
      <c r="AD1306" s="11">
        <f>IFERROR(VLOOKUP(AE1306,[3]Sheet2!$M:$O,2,FALSE),0)</f>
        <v>0</v>
      </c>
      <c r="AE1306" s="10" t="str">
        <f t="shared" si="62"/>
        <v>76/77NLBBL</v>
      </c>
      <c r="AF1306" s="13">
        <f t="shared" si="6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60"/>
        <v>0</v>
      </c>
      <c r="AB1307" s="5">
        <f>IFERROR(VLOOKUP(C1307,[2]Sheet1!$B:$F,5,FALSE),0)</f>
        <v>0</v>
      </c>
      <c r="AC1307" s="11">
        <f>IFERROR(VLOOKUP(AE1307,[3]Sheet2!$M:$O,3,FALSE),0)</f>
        <v>0</v>
      </c>
      <c r="AD1307" s="11">
        <f>IFERROR(VLOOKUP(AE1307,[3]Sheet2!$M:$O,2,FALSE),0)</f>
        <v>0</v>
      </c>
      <c r="AE1307" s="10" t="str">
        <f t="shared" si="62"/>
        <v>76/77NNLB</v>
      </c>
      <c r="AF1307" s="13">
        <f t="shared" si="6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705.4</v>
      </c>
      <c r="AA1308" s="11">
        <f t="shared" si="60"/>
        <v>37.1</v>
      </c>
      <c r="AB1308" s="5">
        <f>IFERROR(VLOOKUP(C1308,[2]Sheet1!$B:$F,5,FALSE),0)</f>
        <v>13439150.129999999</v>
      </c>
      <c r="AC1308" s="11">
        <f>IFERROR(VLOOKUP(AE1308,[3]Sheet2!$M:$O,3,FALSE),0)</f>
        <v>0</v>
      </c>
      <c r="AD1308" s="11">
        <f>IFERROR(VLOOKUP(AE1308,[3]Sheet2!$M:$O,2,FALSE),0)</f>
        <v>0</v>
      </c>
      <c r="AE1308" s="10" t="str">
        <f t="shared" si="62"/>
        <v>76/77NUBL</v>
      </c>
      <c r="AF1308" s="13">
        <f t="shared" si="61"/>
        <v>2.6935072299404596E-2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60"/>
        <v>0</v>
      </c>
      <c r="AB1309" s="5">
        <f>IFERROR(VLOOKUP(C1309,[2]Sheet1!$B:$F,5,FALSE),0)</f>
        <v>0</v>
      </c>
      <c r="AC1309" s="11">
        <f>IFERROR(VLOOKUP(AE1309,[3]Sheet2!$M:$O,3,FALSE),0)</f>
        <v>0</v>
      </c>
      <c r="AD1309" s="11">
        <f>IFERROR(VLOOKUP(AE1309,[3]Sheet2!$M:$O,2,FALSE),0)</f>
        <v>0</v>
      </c>
      <c r="AE1309" s="10" t="str">
        <f t="shared" si="62"/>
        <v>76/77RMDC</v>
      </c>
      <c r="AF1309" s="13">
        <f t="shared" si="6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776</v>
      </c>
      <c r="AA1310" s="11">
        <f t="shared" si="60"/>
        <v>14.1</v>
      </c>
      <c r="AB1310" s="5">
        <f>IFERROR(VLOOKUP(C1310,[2]Sheet1!$B:$F,5,FALSE),0)</f>
        <v>14781510.299999999</v>
      </c>
      <c r="AC1310" s="11">
        <f>IFERROR(VLOOKUP(AE1310,[3]Sheet2!$M:$O,3,FALSE),0)</f>
        <v>0</v>
      </c>
      <c r="AD1310" s="11">
        <f>IFERROR(VLOOKUP(AE1310,[3]Sheet2!$M:$O,2,FALSE),0)</f>
        <v>0</v>
      </c>
      <c r="AE1310" s="10" t="str">
        <f t="shared" si="62"/>
        <v>76/77SKBBL</v>
      </c>
      <c r="AF1310" s="13">
        <f t="shared" si="61"/>
        <v>7.0876288659793812E-2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946</v>
      </c>
      <c r="AA1311" s="11">
        <f t="shared" si="60"/>
        <v>41.1</v>
      </c>
      <c r="AB1311" s="5">
        <f>IFERROR(VLOOKUP(C1311,[2]Sheet1!$B:$F,5,FALSE),0)</f>
        <v>3841229.56</v>
      </c>
      <c r="AC1311" s="11">
        <f>IFERROR(VLOOKUP(AE1311,[3]Sheet2!$M:$O,3,FALSE),0)</f>
        <v>0</v>
      </c>
      <c r="AD1311" s="11">
        <f>IFERROR(VLOOKUP(AE1311,[3]Sheet2!$M:$O,2,FALSE),0)</f>
        <v>0</v>
      </c>
      <c r="AE1311" s="10" t="str">
        <f t="shared" si="62"/>
        <v>76/77SLBBL</v>
      </c>
      <c r="AF1311" s="13">
        <f t="shared" si="61"/>
        <v>2.4312896405919663E-2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60"/>
        <v>0</v>
      </c>
      <c r="AB1312" s="5">
        <f>IFERROR(VLOOKUP(C1312,[2]Sheet1!$B:$F,5,FALSE),0)</f>
        <v>0</v>
      </c>
      <c r="AC1312" s="11">
        <f>IFERROR(VLOOKUP(AE1312,[3]Sheet2!$M:$O,3,FALSE),0)</f>
        <v>0</v>
      </c>
      <c r="AD1312" s="11">
        <f>IFERROR(VLOOKUP(AE1312,[3]Sheet2!$M:$O,2,FALSE),0)</f>
        <v>0</v>
      </c>
      <c r="AE1312" s="10" t="str">
        <f t="shared" si="62"/>
        <v>76/77SMFDB</v>
      </c>
      <c r="AF1312" s="13">
        <f t="shared" si="6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737</v>
      </c>
      <c r="AA1313" s="11">
        <f t="shared" si="60"/>
        <v>16.399999999999999</v>
      </c>
      <c r="AB1313" s="5">
        <f>IFERROR(VLOOKUP(C1313,[2]Sheet1!$B:$F,5,FALSE),0)</f>
        <v>5250000</v>
      </c>
      <c r="AC1313" s="11">
        <f>IFERROR(VLOOKUP(AE1313,[3]Sheet2!$M:$O,3,FALSE),0)</f>
        <v>0</v>
      </c>
      <c r="AD1313" s="11">
        <f>IFERROR(VLOOKUP(AE1313,[3]Sheet2!$M:$O,2,FALSE),0)</f>
        <v>0</v>
      </c>
      <c r="AE1313" s="10" t="str">
        <f t="shared" si="62"/>
        <v>76/77SWBBL</v>
      </c>
      <c r="AF1313" s="13">
        <f t="shared" si="61"/>
        <v>6.1058344640434192E-2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1327</v>
      </c>
      <c r="AA1314" s="11">
        <f t="shared" si="60"/>
        <v>60.3</v>
      </c>
      <c r="AB1314" s="5">
        <f>IFERROR(VLOOKUP(C1314,[2]Sheet1!$B:$F,5,FALSE),0)</f>
        <v>1023374.4</v>
      </c>
      <c r="AC1314" s="11">
        <f>IFERROR(VLOOKUP(AE1314,[3]Sheet2!$M:$O,3,FALSE),0)</f>
        <v>0</v>
      </c>
      <c r="AD1314" s="11">
        <f>IFERROR(VLOOKUP(AE1314,[3]Sheet2!$M:$O,2,FALSE),0)</f>
        <v>0</v>
      </c>
      <c r="AE1314" s="10" t="str">
        <f t="shared" si="62"/>
        <v>76/77MLBBL</v>
      </c>
      <c r="AF1314" s="13">
        <f t="shared" si="61"/>
        <v>1.6578749058025623E-2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60"/>
        <v>0</v>
      </c>
      <c r="AB1315" s="5">
        <f>IFERROR(VLOOKUP(C1315,[2]Sheet1!$B:$F,5,FALSE),0)</f>
        <v>0</v>
      </c>
      <c r="AC1315" s="11">
        <f>IFERROR(VLOOKUP(AE1315,[3]Sheet2!$M:$O,3,FALSE),0)</f>
        <v>0</v>
      </c>
      <c r="AD1315" s="11">
        <f>IFERROR(VLOOKUP(AE1315,[3]Sheet2!$M:$O,2,FALSE),0)</f>
        <v>0</v>
      </c>
      <c r="AE1315" s="10" t="str">
        <f t="shared" si="62"/>
        <v>76/77NBBL</v>
      </c>
      <c r="AF1315" s="13">
        <f t="shared" si="6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960</v>
      </c>
      <c r="AA1316" s="11">
        <f t="shared" si="60"/>
        <v>36.9</v>
      </c>
      <c r="AB1316" s="5">
        <f>IFERROR(VLOOKUP(C1316,[2]Sheet1!$B:$F,5,FALSE),0)</f>
        <v>1324986.3</v>
      </c>
      <c r="AC1316" s="11">
        <f>IFERROR(VLOOKUP(AE1316,[3]Sheet2!$M:$O,3,FALSE),0)</f>
        <v>0</v>
      </c>
      <c r="AD1316" s="11">
        <f>IFERROR(VLOOKUP(AE1316,[3]Sheet2!$M:$O,2,FALSE),0)</f>
        <v>0</v>
      </c>
      <c r="AE1316" s="10" t="str">
        <f t="shared" si="62"/>
        <v>76/77LLBS</v>
      </c>
      <c r="AF1316" s="13">
        <f t="shared" si="61"/>
        <v>2.7083333333333334E-2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60"/>
        <v>0</v>
      </c>
      <c r="AB1317" s="5">
        <f>IFERROR(VLOOKUP(C1317,[2]Sheet1!$B:$F,5,FALSE),0)</f>
        <v>0</v>
      </c>
      <c r="AC1317" s="11">
        <f>IFERROR(VLOOKUP(AE1317,[3]Sheet2!$M:$O,3,FALSE),0)</f>
        <v>0</v>
      </c>
      <c r="AD1317" s="11">
        <f>IFERROR(VLOOKUP(AE1317,[3]Sheet2!$M:$O,2,FALSE),0)</f>
        <v>0</v>
      </c>
      <c r="AE1317" s="10" t="str">
        <f t="shared" si="62"/>
        <v>76/77MMFDB</v>
      </c>
      <c r="AF1317" s="13">
        <f t="shared" si="6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60"/>
        <v>0</v>
      </c>
      <c r="AB1318" s="5">
        <f>IFERROR(VLOOKUP(C1318,[2]Sheet1!$B:$F,5,FALSE),0)</f>
        <v>0</v>
      </c>
      <c r="AC1318" s="11">
        <f>IFERROR(VLOOKUP(AE1318,[3]Sheet2!$M:$O,3,FALSE),0)</f>
        <v>0</v>
      </c>
      <c r="AD1318" s="11">
        <f>IFERROR(VLOOKUP(AE1318,[3]Sheet2!$M:$O,2,FALSE),0)</f>
        <v>0</v>
      </c>
      <c r="AE1318" s="10" t="str">
        <f t="shared" si="62"/>
        <v>76/77MSMBS</v>
      </c>
      <c r="AF1318" s="13">
        <f t="shared" si="6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1178</v>
      </c>
      <c r="AA1319" s="11">
        <f t="shared" si="60"/>
        <v>42.1</v>
      </c>
      <c r="AB1319" s="5">
        <f>IFERROR(VLOOKUP(C1319,[2]Sheet1!$B:$F,5,FALSE),0)</f>
        <v>765413.55</v>
      </c>
      <c r="AC1319" s="11">
        <f>IFERROR(VLOOKUP(AE1319,[3]Sheet2!$M:$O,3,FALSE),0)</f>
        <v>0</v>
      </c>
      <c r="AD1319" s="11">
        <f>IFERROR(VLOOKUP(AE1319,[3]Sheet2!$M:$O,2,FALSE),0)</f>
        <v>0</v>
      </c>
      <c r="AE1319" s="10" t="str">
        <f t="shared" si="62"/>
        <v>76/77JSLBB</v>
      </c>
      <c r="AF1319" s="13">
        <f t="shared" si="61"/>
        <v>2.3769100169779286E-2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60"/>
        <v>0</v>
      </c>
      <c r="AB1320" s="5">
        <f>IFERROR(VLOOKUP(C1320,[2]Sheet1!$B:$F,5,FALSE),0)</f>
        <v>0</v>
      </c>
      <c r="AC1320" s="11">
        <f>IFERROR(VLOOKUP(AE1320,[3]Sheet2!$M:$O,3,FALSE),0)</f>
        <v>0</v>
      </c>
      <c r="AD1320" s="11">
        <f>IFERROR(VLOOKUP(AE1320,[3]Sheet2!$M:$O,2,FALSE),0)</f>
        <v>0</v>
      </c>
      <c r="AE1320" s="10" t="str">
        <f t="shared" si="62"/>
        <v>76/77WOMI</v>
      </c>
      <c r="AF1320" s="13">
        <f t="shared" si="6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757</v>
      </c>
      <c r="AA1321" s="11">
        <f t="shared" si="60"/>
        <v>29.1</v>
      </c>
      <c r="AB1321" s="5">
        <f>IFERROR(VLOOKUP(C1321,[2]Sheet1!$B:$F,5,FALSE),0)</f>
        <v>1937105.04</v>
      </c>
      <c r="AC1321" s="11">
        <f>IFERROR(VLOOKUP(AE1321,[3]Sheet2!$M:$O,3,FALSE),0)</f>
        <v>0</v>
      </c>
      <c r="AD1321" s="11">
        <f>IFERROR(VLOOKUP(AE1321,[3]Sheet2!$M:$O,2,FALSE),0)</f>
        <v>0</v>
      </c>
      <c r="AE1321" s="10" t="str">
        <f t="shared" si="62"/>
        <v>76/77VLBS</v>
      </c>
      <c r="AF1321" s="13">
        <f t="shared" si="61"/>
        <v>3.4346103038309116E-2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643</v>
      </c>
      <c r="AA1322" s="11">
        <f t="shared" si="60"/>
        <v>53.6</v>
      </c>
      <c r="AB1322" s="5">
        <f>IFERROR(VLOOKUP(C1322,[2]Sheet1!$B:$F,5,FALSE),0)</f>
        <v>5066915.5599999996</v>
      </c>
      <c r="AC1322" s="11">
        <f>IFERROR(VLOOKUP(AE1322,[3]Sheet2!$M:$O,3,FALSE),0)</f>
        <v>0</v>
      </c>
      <c r="AD1322" s="11">
        <f>IFERROR(VLOOKUP(AE1322,[3]Sheet2!$M:$O,2,FALSE),0)</f>
        <v>0</v>
      </c>
      <c r="AE1322" s="10" t="str">
        <f t="shared" si="62"/>
        <v>76/77RSDC</v>
      </c>
      <c r="AF1322" s="13">
        <f t="shared" si="61"/>
        <v>1.8662519440124418E-2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694</v>
      </c>
      <c r="AA1323" s="11">
        <f t="shared" si="60"/>
        <v>40.799999999999997</v>
      </c>
      <c r="AB1323" s="5">
        <f>IFERROR(VLOOKUP(C1323,[2]Sheet1!$B:$F,5,FALSE),0)</f>
        <v>2885796.8000000003</v>
      </c>
      <c r="AC1323" s="11">
        <f>IFERROR(VLOOKUP(AE1323,[3]Sheet2!$M:$O,3,FALSE),0)</f>
        <v>0</v>
      </c>
      <c r="AD1323" s="11">
        <f>IFERROR(VLOOKUP(AE1323,[3]Sheet2!$M:$O,2,FALSE),0)</f>
        <v>0</v>
      </c>
      <c r="AE1323" s="10" t="str">
        <f t="shared" si="62"/>
        <v>76/77NMBMF</v>
      </c>
      <c r="AF1323" s="13">
        <f t="shared" si="61"/>
        <v>2.4495677233429394E-2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745.6</v>
      </c>
      <c r="AA1324" s="11">
        <f t="shared" si="60"/>
        <v>39.200000000000003</v>
      </c>
      <c r="AB1324" s="5">
        <f>IFERROR(VLOOKUP(C1324,[2]Sheet1!$B:$F,5,FALSE),0)</f>
        <v>5817900</v>
      </c>
      <c r="AC1324" s="11">
        <f>IFERROR(VLOOKUP(AE1324,[3]Sheet2!$M:$O,3,FALSE),0)</f>
        <v>0</v>
      </c>
      <c r="AD1324" s="11">
        <f>IFERROR(VLOOKUP(AE1324,[3]Sheet2!$M:$O,2,FALSE),0)</f>
        <v>0</v>
      </c>
      <c r="AE1324" s="10" t="str">
        <f t="shared" si="62"/>
        <v>76/77MERO</v>
      </c>
      <c r="AF1324" s="13">
        <f t="shared" si="61"/>
        <v>2.5482832618025749E-2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820</v>
      </c>
      <c r="AA1325" s="11">
        <f t="shared" si="60"/>
        <v>205</v>
      </c>
      <c r="AB1325" s="5">
        <f>IFERROR(VLOOKUP(C1325,[2]Sheet1!$B:$F,5,FALSE),0)</f>
        <v>1457280</v>
      </c>
      <c r="AC1325" s="11">
        <f>IFERROR(VLOOKUP(AE1325,[3]Sheet2!$M:$O,3,FALSE),0)</f>
        <v>0</v>
      </c>
      <c r="AD1325" s="11">
        <f>IFERROR(VLOOKUP(AE1325,[3]Sheet2!$M:$O,2,FALSE),0)</f>
        <v>0</v>
      </c>
      <c r="AE1325" s="10" t="str">
        <f t="shared" si="62"/>
        <v>76/77NADEP</v>
      </c>
      <c r="AF1325" s="13">
        <f t="shared" si="61"/>
        <v>4.8780487804878049E-3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1199.9000000000001</v>
      </c>
      <c r="AA1326" s="11">
        <f t="shared" si="60"/>
        <v>75</v>
      </c>
      <c r="AB1326" s="5">
        <f>IFERROR(VLOOKUP(C1326,[2]Sheet1!$B:$F,5,FALSE),0)</f>
        <v>2648862.81</v>
      </c>
      <c r="AC1326" s="11">
        <f>IFERROR(VLOOKUP(AE1326,[3]Sheet2!$M:$O,3,FALSE),0)</f>
        <v>0</v>
      </c>
      <c r="AD1326" s="11">
        <f>IFERROR(VLOOKUP(AE1326,[3]Sheet2!$M:$O,2,FALSE),0)</f>
        <v>0</v>
      </c>
      <c r="AE1326" s="10" t="str">
        <f t="shared" si="62"/>
        <v>76/77ALBSL</v>
      </c>
      <c r="AF1326" s="13">
        <f t="shared" si="61"/>
        <v>1.3334444537044753E-2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1310</v>
      </c>
      <c r="AA1327" s="11">
        <f t="shared" si="60"/>
        <v>43.7</v>
      </c>
      <c r="AB1327" s="5">
        <f>IFERROR(VLOOKUP(C1327,[2]Sheet1!$B:$F,5,FALSE),0)</f>
        <v>3462181.58</v>
      </c>
      <c r="AC1327" s="11">
        <f>IFERROR(VLOOKUP(AE1327,[3]Sheet2!$M:$O,3,FALSE),0)</f>
        <v>0</v>
      </c>
      <c r="AD1327" s="11">
        <f>IFERROR(VLOOKUP(AE1327,[3]Sheet2!$M:$O,2,FALSE),0)</f>
        <v>0</v>
      </c>
      <c r="AE1327" s="10" t="str">
        <f t="shared" si="62"/>
        <v>76/77NMFBS</v>
      </c>
      <c r="AF1327" s="13">
        <f t="shared" si="61"/>
        <v>2.2900763358778626E-2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60"/>
        <v>0</v>
      </c>
      <c r="AB1328" s="5">
        <f>IFERROR(VLOOKUP(C1328,[2]Sheet1!$B:$F,5,FALSE),0)</f>
        <v>0</v>
      </c>
      <c r="AC1328" s="11">
        <f>IFERROR(VLOOKUP(AE1328,[3]Sheet2!$M:$O,3,FALSE),0)</f>
        <v>0</v>
      </c>
      <c r="AD1328" s="11">
        <f>IFERROR(VLOOKUP(AE1328,[3]Sheet2!$M:$O,2,FALSE),0)</f>
        <v>0</v>
      </c>
      <c r="AE1328" s="10" t="str">
        <f t="shared" si="62"/>
        <v>76/77SLBS</v>
      </c>
      <c r="AF1328" s="13">
        <f t="shared" si="6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1524</v>
      </c>
      <c r="AA1329" s="11">
        <f t="shared" si="60"/>
        <v>69.3</v>
      </c>
      <c r="AB1329" s="5">
        <f>IFERROR(VLOOKUP(C1329,[2]Sheet1!$B:$F,5,FALSE),0)</f>
        <v>484974.4</v>
      </c>
      <c r="AC1329" s="11">
        <f>IFERROR(VLOOKUP(AE1329,[3]Sheet2!$M:$O,3,FALSE),0)</f>
        <v>0</v>
      </c>
      <c r="AD1329" s="11">
        <f>IFERROR(VLOOKUP(AE1329,[3]Sheet2!$M:$O,2,FALSE),0)</f>
        <v>0</v>
      </c>
      <c r="AE1329" s="10" t="str">
        <f t="shared" si="62"/>
        <v>76/77GMFBS</v>
      </c>
      <c r="AF1329" s="13">
        <f t="shared" si="61"/>
        <v>1.4435695538057743E-2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60"/>
        <v>0</v>
      </c>
      <c r="AB1330" s="5">
        <f>IFERROR(VLOOKUP(C1330,[2]Sheet1!$B:$F,5,FALSE),0)</f>
        <v>0</v>
      </c>
      <c r="AC1330" s="11">
        <f>IFERROR(VLOOKUP(AE1330,[3]Sheet2!$M:$O,3,FALSE),0)</f>
        <v>0</v>
      </c>
      <c r="AD1330" s="11">
        <f>IFERROR(VLOOKUP(AE1330,[3]Sheet2!$M:$O,2,FALSE),0)</f>
        <v>0</v>
      </c>
      <c r="AE1330" s="10" t="str">
        <f t="shared" si="62"/>
        <v>76/77GGBSL</v>
      </c>
      <c r="AF1330" s="13">
        <f t="shared" si="6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60"/>
        <v>0</v>
      </c>
      <c r="AB1331" s="5">
        <f>IFERROR(VLOOKUP(C1331,[2]Sheet1!$B:$F,5,FALSE),0)</f>
        <v>0</v>
      </c>
      <c r="AC1331" s="11">
        <f>IFERROR(VLOOKUP(AE1331,[3]Sheet2!$M:$O,3,FALSE),0)</f>
        <v>0</v>
      </c>
      <c r="AD1331" s="11">
        <f>IFERROR(VLOOKUP(AE1331,[3]Sheet2!$M:$O,2,FALSE),0)</f>
        <v>0</v>
      </c>
      <c r="AE1331" s="10" t="str">
        <f t="shared" si="62"/>
        <v>76/77CLBSL</v>
      </c>
      <c r="AF1331" s="13">
        <f t="shared" si="6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971.9</v>
      </c>
      <c r="AA1332" s="11">
        <f t="shared" si="60"/>
        <v>46.3</v>
      </c>
      <c r="AB1332" s="5">
        <f>IFERROR(VLOOKUP(C1332,[2]Sheet1!$B:$F,5,FALSE),0)</f>
        <v>1641493.9200000002</v>
      </c>
      <c r="AC1332" s="11">
        <f>IFERROR(VLOOKUP(AE1332,[3]Sheet2!$M:$O,3,FALSE),0)</f>
        <v>0</v>
      </c>
      <c r="AD1332" s="11">
        <f>IFERROR(VLOOKUP(AE1332,[3]Sheet2!$M:$O,2,FALSE),0)</f>
        <v>0</v>
      </c>
      <c r="AE1332" s="10" t="str">
        <f t="shared" si="62"/>
        <v>76/77ILBS</v>
      </c>
      <c r="AF1332" s="13">
        <f t="shared" si="61"/>
        <v>2.1607161230579278E-2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1084.0999999999999</v>
      </c>
      <c r="AA1333" s="11">
        <f t="shared" si="60"/>
        <v>21.7</v>
      </c>
      <c r="AB1333" s="5">
        <f>IFERROR(VLOOKUP(C1333,[2]Sheet1!$B:$F,5,FALSE),0)</f>
        <v>3587861.1</v>
      </c>
      <c r="AC1333" s="11">
        <f>IFERROR(VLOOKUP(AE1333,[3]Sheet2!$M:$O,3,FALSE),0)</f>
        <v>0</v>
      </c>
      <c r="AD1333" s="11">
        <f>IFERROR(VLOOKUP(AE1333,[3]Sheet2!$M:$O,2,FALSE),0)</f>
        <v>0</v>
      </c>
      <c r="AE1333" s="10" t="str">
        <f t="shared" si="62"/>
        <v>76/77FOWAD</v>
      </c>
      <c r="AF1333" s="13">
        <f t="shared" si="61"/>
        <v>4.6121206530762848E-2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803</v>
      </c>
      <c r="AA1334" s="11">
        <f t="shared" si="60"/>
        <v>29.7</v>
      </c>
      <c r="AB1334" s="5">
        <f>IFERROR(VLOOKUP(C1334,[2]Sheet1!$B:$F,5,FALSE),0)</f>
        <v>1887154.8</v>
      </c>
      <c r="AC1334" s="11">
        <f>IFERROR(VLOOKUP(AE1334,[3]Sheet2!$M:$O,3,FALSE),0)</f>
        <v>0</v>
      </c>
      <c r="AD1334" s="11">
        <f>IFERROR(VLOOKUP(AE1334,[3]Sheet2!$M:$O,2,FALSE),0)</f>
        <v>0</v>
      </c>
      <c r="AE1334" s="10" t="str">
        <f t="shared" si="62"/>
        <v>76/77SMATA</v>
      </c>
      <c r="AF1334" s="13">
        <f t="shared" si="61"/>
        <v>3.3623910336239106E-2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60"/>
        <v>0</v>
      </c>
      <c r="AB1335" s="5">
        <f>IFERROR(VLOOKUP(C1335,[2]Sheet1!$B:$F,5,FALSE),0)</f>
        <v>0</v>
      </c>
      <c r="AC1335" s="11">
        <f>IFERROR(VLOOKUP(AE1335,[3]Sheet2!$M:$O,3,FALSE),0)</f>
        <v>0</v>
      </c>
      <c r="AD1335" s="11">
        <f>IFERROR(VLOOKUP(AE1335,[3]Sheet2!$M:$O,2,FALSE),0)</f>
        <v>0</v>
      </c>
      <c r="AE1335" s="10" t="str">
        <f t="shared" si="62"/>
        <v>76/77SDESI</v>
      </c>
      <c r="AF1335" s="13">
        <f t="shared" si="6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1272</v>
      </c>
      <c r="AA1336" s="11">
        <f t="shared" si="60"/>
        <v>79.5</v>
      </c>
      <c r="AB1336" s="5">
        <f>IFERROR(VLOOKUP(C1336,[2]Sheet1!$B:$F,5,FALSE),0)</f>
        <v>1162484.7</v>
      </c>
      <c r="AC1336" s="11">
        <f>IFERROR(VLOOKUP(AE1336,[3]Sheet2!$M:$O,3,FALSE),0)</f>
        <v>0</v>
      </c>
      <c r="AD1336" s="11">
        <f>IFERROR(VLOOKUP(AE1336,[3]Sheet2!$M:$O,2,FALSE),0)</f>
        <v>0</v>
      </c>
      <c r="AE1336" s="10" t="str">
        <f t="shared" si="62"/>
        <v>76/77MSLB</v>
      </c>
      <c r="AF1336" s="13">
        <f t="shared" si="61"/>
        <v>1.2578616352201259E-2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1170</v>
      </c>
      <c r="AA1337" s="11">
        <f t="shared" si="60"/>
        <v>39</v>
      </c>
      <c r="AB1337" s="5">
        <f>IFERROR(VLOOKUP(C1337,[2]Sheet1!$B:$F,5,FALSE),0)</f>
        <v>1856700</v>
      </c>
      <c r="AC1337" s="11">
        <f>IFERROR(VLOOKUP(AE1337,[3]Sheet2!$M:$O,3,FALSE),0)</f>
        <v>0</v>
      </c>
      <c r="AD1337" s="11">
        <f>IFERROR(VLOOKUP(AE1337,[3]Sheet2!$M:$O,2,FALSE),0)</f>
        <v>0</v>
      </c>
      <c r="AE1337" s="10" t="str">
        <f t="shared" si="62"/>
        <v>76/77GILB</v>
      </c>
      <c r="AF1337" s="13">
        <f t="shared" si="61"/>
        <v>2.564102564102564E-2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1745</v>
      </c>
      <c r="AA1338" s="11">
        <f t="shared" si="60"/>
        <v>83.1</v>
      </c>
      <c r="AB1338" s="5">
        <f>IFERROR(VLOOKUP(C1338,[2]Sheet1!$B:$F,5,FALSE),0)</f>
        <v>402226.8</v>
      </c>
      <c r="AC1338" s="11">
        <f>IFERROR(VLOOKUP(AE1338,[3]Sheet2!$M:$O,3,FALSE),0)</f>
        <v>0</v>
      </c>
      <c r="AD1338" s="11">
        <f>IFERROR(VLOOKUP(AE1338,[3]Sheet2!$M:$O,2,FALSE),0)</f>
        <v>0</v>
      </c>
      <c r="AE1338" s="10" t="str">
        <f t="shared" si="62"/>
        <v>76/77SMB</v>
      </c>
      <c r="AF1338" s="13">
        <f t="shared" si="61"/>
        <v>1.2034383954154728E-2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787</v>
      </c>
      <c r="AA1339" s="11">
        <f t="shared" si="60"/>
        <v>98.4</v>
      </c>
      <c r="AB1339" s="5">
        <f>IFERROR(VLOOKUP(C1339,[2]Sheet1!$B:$F,5,FALSE),0)</f>
        <v>2714445</v>
      </c>
      <c r="AC1339" s="11">
        <f>IFERROR(VLOOKUP(AE1339,[3]Sheet2!$M:$O,3,FALSE),0)</f>
        <v>0</v>
      </c>
      <c r="AD1339" s="11">
        <f>IFERROR(VLOOKUP(AE1339,[3]Sheet2!$M:$O,2,FALSE),0)</f>
        <v>0</v>
      </c>
      <c r="AE1339" s="10" t="str">
        <f t="shared" si="62"/>
        <v>76/77GBLBS</v>
      </c>
      <c r="AF1339" s="13">
        <f t="shared" si="61"/>
        <v>1.0165184243964422E-2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60"/>
        <v>0</v>
      </c>
      <c r="AB1340" s="5">
        <f>IFERROR(VLOOKUP(C1340,[2]Sheet1!$B:$F,5,FALSE),0)</f>
        <v>0</v>
      </c>
      <c r="AC1340" s="11">
        <f>IFERROR(VLOOKUP(AE1340,[3]Sheet2!$M:$O,3,FALSE),0)</f>
        <v>0</v>
      </c>
      <c r="AD1340" s="11">
        <f>IFERROR(VLOOKUP(AE1340,[3]Sheet2!$M:$O,2,FALSE),0)</f>
        <v>0</v>
      </c>
      <c r="AE1340" s="10" t="str">
        <f t="shared" si="62"/>
        <v>76/77NSEWA</v>
      </c>
      <c r="AF1340" s="13">
        <f t="shared" si="6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1955</v>
      </c>
      <c r="AA1341" s="11">
        <f t="shared" si="60"/>
        <v>33.1</v>
      </c>
      <c r="AB1341" s="5">
        <f>IFERROR(VLOOKUP(C1341,[2]Sheet1!$B:$F,5,FALSE),0)</f>
        <v>870250</v>
      </c>
      <c r="AC1341" s="11">
        <f>IFERROR(VLOOKUP(AE1341,[3]Sheet2!$M:$O,3,FALSE),0)</f>
        <v>0</v>
      </c>
      <c r="AD1341" s="11">
        <f>IFERROR(VLOOKUP(AE1341,[3]Sheet2!$M:$O,2,FALSE),0)</f>
        <v>0</v>
      </c>
      <c r="AE1341" s="10" t="str">
        <f t="shared" si="62"/>
        <v>76/77MLBSL</v>
      </c>
      <c r="AF1341" s="13">
        <f t="shared" si="61"/>
        <v>3.0179028132992329E-2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1959.7</v>
      </c>
      <c r="AA1342" s="11">
        <f t="shared" si="60"/>
        <v>489.9</v>
      </c>
      <c r="AB1342" s="5">
        <f>IFERROR(VLOOKUP(C1342,[2]Sheet1!$B:$F,5,FALSE),0)</f>
        <v>370729.60000000003</v>
      </c>
      <c r="AC1342" s="11">
        <f>IFERROR(VLOOKUP(AE1342,[3]Sheet2!$M:$O,3,FALSE),0)</f>
        <v>0</v>
      </c>
      <c r="AD1342" s="11">
        <f>IFERROR(VLOOKUP(AE1342,[3]Sheet2!$M:$O,2,FALSE),0)</f>
        <v>0</v>
      </c>
      <c r="AE1342" s="10" t="str">
        <f t="shared" si="62"/>
        <v>76/77GLBSL</v>
      </c>
      <c r="AF1342" s="13">
        <f t="shared" si="61"/>
        <v>2.04112874419554E-3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555</v>
      </c>
      <c r="AA1343" s="11">
        <f t="shared" si="60"/>
        <v>42.7</v>
      </c>
      <c r="AB1343" s="5">
        <f>IFERROR(VLOOKUP(C1343,[2]Sheet1!$B:$F,5,FALSE),0)</f>
        <v>5566208</v>
      </c>
      <c r="AC1343" s="11">
        <f>IFERROR(VLOOKUP(AE1343,[3]Sheet2!$M:$O,3,FALSE),0)</f>
        <v>0</v>
      </c>
      <c r="AD1343" s="11">
        <f>IFERROR(VLOOKUP(AE1343,[3]Sheet2!$M:$O,2,FALSE),0)</f>
        <v>0</v>
      </c>
      <c r="AE1343" s="10" t="str">
        <f t="shared" si="62"/>
        <v>76/77NICLBSL</v>
      </c>
      <c r="AF1343" s="13">
        <f t="shared" si="61"/>
        <v>2.3423423423423424E-2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1292</v>
      </c>
      <c r="AA1344" s="11">
        <f t="shared" si="60"/>
        <v>99.4</v>
      </c>
      <c r="AB1344" s="5">
        <f>IFERROR(VLOOKUP(C1344,[2]Sheet1!$B:$F,5,FALSE),0)</f>
        <v>512415</v>
      </c>
      <c r="AC1344" s="11">
        <f>IFERROR(VLOOKUP(AE1344,[3]Sheet2!$M:$O,3,FALSE),0)</f>
        <v>0</v>
      </c>
      <c r="AD1344" s="11">
        <f>IFERROR(VLOOKUP(AE1344,[3]Sheet2!$M:$O,2,FALSE),0)</f>
        <v>0</v>
      </c>
      <c r="AE1344" s="10" t="str">
        <f t="shared" si="62"/>
        <v>76/77SLBSL</v>
      </c>
      <c r="AF1344" s="13">
        <f t="shared" si="61"/>
        <v>1.0061919504643963E-2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60"/>
        <v>0</v>
      </c>
      <c r="AB1345" s="5">
        <f>IFERROR(VLOOKUP(C1345,[2]Sheet1!$B:$F,5,FALSE),0)</f>
        <v>0</v>
      </c>
      <c r="AC1345" s="11">
        <f>IFERROR(VLOOKUP(AE1345,[3]Sheet2!$M:$O,3,FALSE),0)</f>
        <v>0</v>
      </c>
      <c r="AD1345" s="11">
        <f>IFERROR(VLOOKUP(AE1345,[3]Sheet2!$M:$O,2,FALSE),0)</f>
        <v>0</v>
      </c>
      <c r="AE1345" s="10" t="str">
        <f t="shared" si="62"/>
        <v>76/77SPARS</v>
      </c>
      <c r="AF1345" s="13">
        <f t="shared" si="6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60"/>
        <v>0</v>
      </c>
      <c r="AB1346" s="5">
        <f>IFERROR(VLOOKUP(C1346,[2]Sheet1!$B:$F,5,FALSE),0)</f>
        <v>0</v>
      </c>
      <c r="AC1346" s="11">
        <f>IFERROR(VLOOKUP(AE1346,[3]Sheet2!$M:$O,3,FALSE),0)</f>
        <v>0</v>
      </c>
      <c r="AD1346" s="11">
        <f>IFERROR(VLOOKUP(AE1346,[3]Sheet2!$M:$O,2,FALSE),0)</f>
        <v>0</v>
      </c>
      <c r="AE1346" s="10" t="str">
        <f t="shared" si="62"/>
        <v>76/77SDLBSL</v>
      </c>
      <c r="AF1346" s="13">
        <f t="shared" si="6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63">ROUND(IFERROR(Z1347/M1347,0),1)</f>
        <v>0</v>
      </c>
      <c r="AB1347" s="5">
        <f>IFERROR(VLOOKUP(C1347,[2]Sheet1!$B:$F,5,FALSE),0)</f>
        <v>0</v>
      </c>
      <c r="AC1347" s="11">
        <f>IFERROR(VLOOKUP(AE1347,[3]Sheet2!$M:$O,3,FALSE),0)</f>
        <v>0</v>
      </c>
      <c r="AD1347" s="11">
        <f>IFERROR(VLOOKUP(AE1347,[3]Sheet2!$M:$O,2,FALSE),0)</f>
        <v>0</v>
      </c>
      <c r="AE1347" s="10" t="str">
        <f t="shared" si="62"/>
        <v>76/77NAGRO</v>
      </c>
      <c r="AF1347" s="13">
        <f t="shared" ref="AF1347:AF1410" si="64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1470.1</v>
      </c>
      <c r="AA1348" s="11">
        <f t="shared" si="63"/>
        <v>6</v>
      </c>
      <c r="AB1348" s="5">
        <f>IFERROR(VLOOKUP(C1348,[2]Sheet1!$B:$F,5,FALSE),0)</f>
        <v>5069335.26</v>
      </c>
      <c r="AC1348" s="11">
        <f>IFERROR(VLOOKUP(AE1348,[3]Sheet2!$M:$O,3,FALSE),0)</f>
        <v>0</v>
      </c>
      <c r="AD1348" s="11">
        <f>IFERROR(VLOOKUP(AE1348,[3]Sheet2!$M:$O,2,FALSE),0)</f>
        <v>0</v>
      </c>
      <c r="AE1348" s="10" t="str">
        <f t="shared" ref="AE1348:AE1411" si="65">B1348&amp;C1348</f>
        <v>76/77JBLB</v>
      </c>
      <c r="AF1348" s="13">
        <f t="shared" si="64"/>
        <v>0.16597510373443985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1700</v>
      </c>
      <c r="AA1349" s="11">
        <f t="shared" si="63"/>
        <v>58.6</v>
      </c>
      <c r="AB1349" s="5">
        <f>IFERROR(VLOOKUP(C1349,[2]Sheet1!$B:$F,5,FALSE),0)</f>
        <v>491021.12</v>
      </c>
      <c r="AC1349" s="11">
        <f>IFERROR(VLOOKUP(AE1349,[3]Sheet2!$M:$O,3,FALSE),0)</f>
        <v>0</v>
      </c>
      <c r="AD1349" s="11">
        <f>IFERROR(VLOOKUP(AE1349,[3]Sheet2!$M:$O,2,FALSE),0)</f>
        <v>0</v>
      </c>
      <c r="AE1349" s="10" t="str">
        <f t="shared" si="65"/>
        <v>76/77SMFBS</v>
      </c>
      <c r="AF1349" s="13">
        <f t="shared" si="64"/>
        <v>1.7058823529411765E-2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63"/>
        <v>0</v>
      </c>
      <c r="AB1350" s="5">
        <f>IFERROR(VLOOKUP(C1350,[2]Sheet1!$B:$F,5,FALSE),0)</f>
        <v>0</v>
      </c>
      <c r="AC1350" s="11">
        <f>IFERROR(VLOOKUP(AE1350,[3]Sheet2!$M:$O,3,FALSE),0)</f>
        <v>0</v>
      </c>
      <c r="AD1350" s="11">
        <f>IFERROR(VLOOKUP(AE1350,[3]Sheet2!$M:$O,2,FALSE),0)</f>
        <v>0</v>
      </c>
      <c r="AE1350" s="10" t="str">
        <f t="shared" si="65"/>
        <v>76/77SABSL</v>
      </c>
      <c r="AF1350" s="13">
        <f t="shared" si="64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63"/>
        <v>0</v>
      </c>
      <c r="AB1351" s="5">
        <f>IFERROR(VLOOKUP(C1351,[2]Sheet1!$B:$F,5,FALSE),0)</f>
        <v>0</v>
      </c>
      <c r="AC1351" s="11">
        <f>IFERROR(VLOOKUP(AE1351,[3]Sheet2!$M:$O,3,FALSE),0)</f>
        <v>0</v>
      </c>
      <c r="AD1351" s="11">
        <f>IFERROR(VLOOKUP(AE1351,[3]Sheet2!$M:$O,2,FALSE),0)</f>
        <v>0</v>
      </c>
      <c r="AE1351" s="10" t="str">
        <f t="shared" si="65"/>
        <v>76/77AKBSL</v>
      </c>
      <c r="AF1351" s="13">
        <f t="shared" si="64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1450</v>
      </c>
      <c r="AA1352" s="11">
        <f t="shared" si="63"/>
        <v>-1450</v>
      </c>
      <c r="AB1352" s="5">
        <f>IFERROR(VLOOKUP(C1352,[2]Sheet1!$B:$F,5,FALSE),0)</f>
        <v>393750</v>
      </c>
      <c r="AC1352" s="11">
        <f>IFERROR(VLOOKUP(AE1352,[3]Sheet2!$M:$O,3,FALSE),0)</f>
        <v>0</v>
      </c>
      <c r="AD1352" s="11">
        <f>IFERROR(VLOOKUP(AE1352,[3]Sheet2!$M:$O,2,FALSE),0)</f>
        <v>0</v>
      </c>
      <c r="AE1352" s="10" t="str">
        <f t="shared" si="65"/>
        <v>76/77MLBS</v>
      </c>
      <c r="AF1352" s="13">
        <f t="shared" si="64"/>
        <v>-6.8965517241379305E-4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63"/>
        <v>0</v>
      </c>
      <c r="AB1353" s="5">
        <f>IFERROR(VLOOKUP(C1353,[2]Sheet1!$B:$F,5,FALSE),0)</f>
        <v>0</v>
      </c>
      <c r="AC1353" s="11">
        <f>IFERROR(VLOOKUP(AE1353,[3]Sheet2!$M:$O,3,FALSE),0)</f>
        <v>0</v>
      </c>
      <c r="AD1353" s="11">
        <f>IFERROR(VLOOKUP(AE1353,[3]Sheet2!$M:$O,2,FALSE),0)</f>
        <v>0</v>
      </c>
      <c r="AE1353" s="10" t="str">
        <f t="shared" si="65"/>
        <v>76/77JALPA</v>
      </c>
      <c r="AF1353" s="13">
        <f t="shared" si="64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925</v>
      </c>
      <c r="AA1354" s="11">
        <f t="shared" si="63"/>
        <v>77.099999999999994</v>
      </c>
      <c r="AB1354" s="5">
        <f>IFERROR(VLOOKUP(C1354,[2]Sheet1!$B:$F,5,FALSE),0)</f>
        <v>1468573.6</v>
      </c>
      <c r="AC1354" s="11">
        <f>IFERROR(VLOOKUP(AE1354,[3]Sheet2!$M:$O,3,FALSE),0)</f>
        <v>0</v>
      </c>
      <c r="AD1354" s="11">
        <f>IFERROR(VLOOKUP(AE1354,[3]Sheet2!$M:$O,2,FALSE),0)</f>
        <v>0</v>
      </c>
      <c r="AE1354" s="10" t="str">
        <f t="shared" si="65"/>
        <v>76/77ACLBSL</v>
      </c>
      <c r="AF1354" s="13">
        <f t="shared" si="64"/>
        <v>1.2972972972972972E-2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1460</v>
      </c>
      <c r="AA1355" s="11">
        <f t="shared" si="63"/>
        <v>66.400000000000006</v>
      </c>
      <c r="AB1355" s="5">
        <f>IFERROR(VLOOKUP(C1355,[2]Sheet1!$B:$F,5,FALSE),0)</f>
        <v>938089.66</v>
      </c>
      <c r="AC1355" s="11">
        <f>IFERROR(VLOOKUP(AE1355,[3]Sheet2!$M:$O,3,FALSE),0)</f>
        <v>0</v>
      </c>
      <c r="AD1355" s="11">
        <f>IFERROR(VLOOKUP(AE1355,[3]Sheet2!$M:$O,2,FALSE),0)</f>
        <v>0</v>
      </c>
      <c r="AE1355" s="10" t="str">
        <f t="shared" si="65"/>
        <v>76/77USLB</v>
      </c>
      <c r="AF1355" s="13">
        <f t="shared" si="64"/>
        <v>1.5068493150684932E-2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63"/>
        <v>0</v>
      </c>
      <c r="AB1356" s="5">
        <f>IFERROR(VLOOKUP(C1356,[2]Sheet1!$B:$F,5,FALSE),0)</f>
        <v>0</v>
      </c>
      <c r="AC1356" s="11">
        <f>IFERROR(VLOOKUP(AE1356,[3]Sheet2!$M:$O,3,FALSE),0)</f>
        <v>0</v>
      </c>
      <c r="AD1356" s="11">
        <f>IFERROR(VLOOKUP(AE1356,[3]Sheet2!$M:$O,2,FALSE),0)</f>
        <v>0</v>
      </c>
      <c r="AE1356" s="10" t="str">
        <f t="shared" si="65"/>
        <v>76/77NSLB</v>
      </c>
      <c r="AF1356" s="13">
        <f t="shared" si="64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63"/>
        <v>0</v>
      </c>
      <c r="AB1357" s="5">
        <f>IFERROR(VLOOKUP(C1357,[2]Sheet1!$B:$F,5,FALSE),0)</f>
        <v>0</v>
      </c>
      <c r="AC1357" s="11">
        <f>IFERROR(VLOOKUP(AE1357,[3]Sheet2!$M:$O,3,FALSE),0)</f>
        <v>0</v>
      </c>
      <c r="AD1357" s="11">
        <f>IFERROR(VLOOKUP(AE1357,[3]Sheet2!$M:$O,2,FALSE),0)</f>
        <v>0</v>
      </c>
      <c r="AE1357" s="10" t="str">
        <f t="shared" si="65"/>
        <v>76/77KLBSL</v>
      </c>
      <c r="AF1357" s="13">
        <f t="shared" si="64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932</v>
      </c>
      <c r="AA1358" s="11">
        <f t="shared" si="63"/>
        <v>54.8</v>
      </c>
      <c r="AB1358" s="5">
        <f>IFERROR(VLOOKUP(C1358,[2]Sheet1!$B:$F,5,FALSE),0)</f>
        <v>17724594.09</v>
      </c>
      <c r="AC1358" s="11">
        <f>IFERROR(VLOOKUP(AE1358,[3]Sheet2!$M:$O,3,FALSE),0)</f>
        <v>0</v>
      </c>
      <c r="AD1358" s="11">
        <f>IFERROR(VLOOKUP(AE1358,[3]Sheet2!$M:$O,2,FALSE),0)</f>
        <v>0</v>
      </c>
      <c r="AE1358" s="10" t="str">
        <f t="shared" si="65"/>
        <v>77/78CBBL</v>
      </c>
      <c r="AF1358" s="13">
        <f t="shared" si="64"/>
        <v>1.8240343347639486E-2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800</v>
      </c>
      <c r="AA1359" s="11">
        <f t="shared" si="63"/>
        <v>10.1</v>
      </c>
      <c r="AB1359" s="5">
        <f>IFERROR(VLOOKUP(C1359,[2]Sheet1!$B:$F,5,FALSE),0)</f>
        <v>10070060.07</v>
      </c>
      <c r="AC1359" s="11">
        <f>IFERROR(VLOOKUP(AE1359,[3]Sheet2!$M:$O,3,FALSE),0)</f>
        <v>0</v>
      </c>
      <c r="AD1359" s="11">
        <f>IFERROR(VLOOKUP(AE1359,[3]Sheet2!$M:$O,2,FALSE),0)</f>
        <v>0</v>
      </c>
      <c r="AE1359" s="10" t="str">
        <f t="shared" si="65"/>
        <v>77/78DDBL</v>
      </c>
      <c r="AF1359" s="13">
        <f t="shared" si="64"/>
        <v>9.8750000000000004E-2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770.1</v>
      </c>
      <c r="AA1360" s="11">
        <f t="shared" si="63"/>
        <v>55</v>
      </c>
      <c r="AB1360" s="5">
        <f>IFERROR(VLOOKUP(C1360,[2]Sheet1!$B:$F,5,FALSE),0)</f>
        <v>6589869.3700000001</v>
      </c>
      <c r="AC1360" s="11">
        <f>IFERROR(VLOOKUP(AE1360,[3]Sheet2!$M:$O,3,FALSE),0)</f>
        <v>0</v>
      </c>
      <c r="AD1360" s="11">
        <f>IFERROR(VLOOKUP(AE1360,[3]Sheet2!$M:$O,2,FALSE),0)</f>
        <v>0</v>
      </c>
      <c r="AE1360" s="10" t="str">
        <f t="shared" si="65"/>
        <v>77/78FMDBL</v>
      </c>
      <c r="AF1360" s="13">
        <f t="shared" si="64"/>
        <v>1.8179457213348914E-2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1119</v>
      </c>
      <c r="AA1361" s="11">
        <f t="shared" si="63"/>
        <v>-159.9</v>
      </c>
      <c r="AB1361" s="5">
        <f>IFERROR(VLOOKUP(C1361,[2]Sheet1!$B:$F,5,FALSE),0)</f>
        <v>1426923.0499999998</v>
      </c>
      <c r="AC1361" s="11">
        <f>IFERROR(VLOOKUP(AE1361,[3]Sheet2!$M:$O,3,FALSE),0)</f>
        <v>0</v>
      </c>
      <c r="AD1361" s="11">
        <f>IFERROR(VLOOKUP(AE1361,[3]Sheet2!$M:$O,2,FALSE),0)</f>
        <v>0</v>
      </c>
      <c r="AE1361" s="10" t="str">
        <f t="shared" si="65"/>
        <v>77/78KMCDB</v>
      </c>
      <c r="AF1361" s="13">
        <f t="shared" si="64"/>
        <v>-6.2555853440571943E-3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63"/>
        <v>0</v>
      </c>
      <c r="AB1362" s="5">
        <f>IFERROR(VLOOKUP(C1362,[2]Sheet1!$B:$F,5,FALSE),0)</f>
        <v>0</v>
      </c>
      <c r="AC1362" s="11">
        <f>IFERROR(VLOOKUP(AE1362,[3]Sheet2!$M:$O,3,FALSE),0)</f>
        <v>0</v>
      </c>
      <c r="AD1362" s="11">
        <f>IFERROR(VLOOKUP(AE1362,[3]Sheet2!$M:$O,2,FALSE),0)</f>
        <v>0</v>
      </c>
      <c r="AE1362" s="10" t="str">
        <f t="shared" si="65"/>
        <v>77/78NLBBL</v>
      </c>
      <c r="AF1362" s="13">
        <f t="shared" si="64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705.4</v>
      </c>
      <c r="AA1363" s="11">
        <f t="shared" si="63"/>
        <v>-9.5</v>
      </c>
      <c r="AB1363" s="5">
        <f>IFERROR(VLOOKUP(C1363,[2]Sheet1!$B:$F,5,FALSE),0)</f>
        <v>13439150.129999999</v>
      </c>
      <c r="AC1363" s="11">
        <f>IFERROR(VLOOKUP(AE1363,[3]Sheet2!$M:$O,3,FALSE),0)</f>
        <v>0</v>
      </c>
      <c r="AD1363" s="11">
        <f>IFERROR(VLOOKUP(AE1363,[3]Sheet2!$M:$O,2,FALSE),0)</f>
        <v>0</v>
      </c>
      <c r="AE1363" s="10" t="str">
        <f t="shared" si="65"/>
        <v>77/78NUBL</v>
      </c>
      <c r="AF1363" s="13">
        <f t="shared" si="64"/>
        <v>-0.10490501842925999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63"/>
        <v>0</v>
      </c>
      <c r="AB1364" s="5">
        <f>IFERROR(VLOOKUP(C1364,[2]Sheet1!$B:$F,5,FALSE),0)</f>
        <v>0</v>
      </c>
      <c r="AC1364" s="11">
        <f>IFERROR(VLOOKUP(AE1364,[3]Sheet2!$M:$O,3,FALSE),0)</f>
        <v>0</v>
      </c>
      <c r="AD1364" s="11">
        <f>IFERROR(VLOOKUP(AE1364,[3]Sheet2!$M:$O,2,FALSE),0)</f>
        <v>0</v>
      </c>
      <c r="AE1364" s="10" t="str">
        <f t="shared" si="65"/>
        <v>77/78RMDC</v>
      </c>
      <c r="AF1364" s="13">
        <f t="shared" si="64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776</v>
      </c>
      <c r="AA1365" s="11">
        <f t="shared" si="63"/>
        <v>13.9</v>
      </c>
      <c r="AB1365" s="5">
        <f>IFERROR(VLOOKUP(C1365,[2]Sheet1!$B:$F,5,FALSE),0)</f>
        <v>14781510.299999999</v>
      </c>
      <c r="AC1365" s="11">
        <f>IFERROR(VLOOKUP(AE1365,[3]Sheet2!$M:$O,3,FALSE),0)</f>
        <v>0</v>
      </c>
      <c r="AD1365" s="11">
        <f>IFERROR(VLOOKUP(AE1365,[3]Sheet2!$M:$O,2,FALSE),0)</f>
        <v>0</v>
      </c>
      <c r="AE1365" s="10" t="str">
        <f t="shared" si="65"/>
        <v>77/78SKBBL</v>
      </c>
      <c r="AF1365" s="13">
        <f t="shared" si="64"/>
        <v>7.2164948453608241E-2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946</v>
      </c>
      <c r="AA1366" s="11">
        <f t="shared" si="63"/>
        <v>24.9</v>
      </c>
      <c r="AB1366" s="5">
        <f>IFERROR(VLOOKUP(C1366,[2]Sheet1!$B:$F,5,FALSE),0)</f>
        <v>3841229.56</v>
      </c>
      <c r="AC1366" s="11">
        <f>IFERROR(VLOOKUP(AE1366,[3]Sheet2!$M:$O,3,FALSE),0)</f>
        <v>0</v>
      </c>
      <c r="AD1366" s="11">
        <f>IFERROR(VLOOKUP(AE1366,[3]Sheet2!$M:$O,2,FALSE),0)</f>
        <v>0</v>
      </c>
      <c r="AE1366" s="10" t="str">
        <f t="shared" si="65"/>
        <v>77/78SLBBL</v>
      </c>
      <c r="AF1366" s="13">
        <f t="shared" si="64"/>
        <v>4.0169133192389003E-2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63"/>
        <v>0</v>
      </c>
      <c r="AB1367" s="5">
        <f>IFERROR(VLOOKUP(C1367,[2]Sheet1!$B:$F,5,FALSE),0)</f>
        <v>0</v>
      </c>
      <c r="AC1367" s="11">
        <f>IFERROR(VLOOKUP(AE1367,[3]Sheet2!$M:$O,3,FALSE),0)</f>
        <v>0</v>
      </c>
      <c r="AD1367" s="11">
        <f>IFERROR(VLOOKUP(AE1367,[3]Sheet2!$M:$O,2,FALSE),0)</f>
        <v>0</v>
      </c>
      <c r="AE1367" s="10" t="str">
        <f t="shared" si="65"/>
        <v>77/78SMFDB</v>
      </c>
      <c r="AF1367" s="13">
        <f t="shared" si="64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737</v>
      </c>
      <c r="AA1368" s="11">
        <f t="shared" si="63"/>
        <v>11.5</v>
      </c>
      <c r="AB1368" s="5">
        <f>IFERROR(VLOOKUP(C1368,[2]Sheet1!$B:$F,5,FALSE),0)</f>
        <v>5250000</v>
      </c>
      <c r="AC1368" s="11">
        <f>IFERROR(VLOOKUP(AE1368,[3]Sheet2!$M:$O,3,FALSE),0)</f>
        <v>0</v>
      </c>
      <c r="AD1368" s="11">
        <f>IFERROR(VLOOKUP(AE1368,[3]Sheet2!$M:$O,2,FALSE),0)</f>
        <v>0</v>
      </c>
      <c r="AE1368" s="10" t="str">
        <f t="shared" si="65"/>
        <v>77/78SWBBL</v>
      </c>
      <c r="AF1368" s="13">
        <f t="shared" si="64"/>
        <v>8.6838534599728623E-2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1327</v>
      </c>
      <c r="AA1369" s="11">
        <f t="shared" si="63"/>
        <v>25.5</v>
      </c>
      <c r="AB1369" s="5">
        <f>IFERROR(VLOOKUP(C1369,[2]Sheet1!$B:$F,5,FALSE),0)</f>
        <v>1023374.4</v>
      </c>
      <c r="AC1369" s="11">
        <f>IFERROR(VLOOKUP(AE1369,[3]Sheet2!$M:$O,3,FALSE),0)</f>
        <v>0</v>
      </c>
      <c r="AD1369" s="11">
        <f>IFERROR(VLOOKUP(AE1369,[3]Sheet2!$M:$O,2,FALSE),0)</f>
        <v>0</v>
      </c>
      <c r="AE1369" s="10" t="str">
        <f t="shared" si="65"/>
        <v>77/78MLBBL</v>
      </c>
      <c r="AF1369" s="13">
        <f t="shared" si="64"/>
        <v>3.9186134137151468E-2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960</v>
      </c>
      <c r="AA1370" s="11">
        <f t="shared" si="63"/>
        <v>24</v>
      </c>
      <c r="AB1370" s="5">
        <f>IFERROR(VLOOKUP(C1370,[2]Sheet1!$B:$F,5,FALSE),0)</f>
        <v>1324986.3</v>
      </c>
      <c r="AC1370" s="11">
        <f>IFERROR(VLOOKUP(AE1370,[3]Sheet2!$M:$O,3,FALSE),0)</f>
        <v>0</v>
      </c>
      <c r="AD1370" s="11">
        <f>IFERROR(VLOOKUP(AE1370,[3]Sheet2!$M:$O,2,FALSE),0)</f>
        <v>0</v>
      </c>
      <c r="AE1370" s="10" t="str">
        <f t="shared" si="65"/>
        <v>77/78LLBS</v>
      </c>
      <c r="AF1370" s="13">
        <f t="shared" si="64"/>
        <v>4.1666666666666664E-2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63"/>
        <v>0</v>
      </c>
      <c r="AB1371" s="5">
        <f>IFERROR(VLOOKUP(C1371,[2]Sheet1!$B:$F,5,FALSE),0)</f>
        <v>0</v>
      </c>
      <c r="AC1371" s="11">
        <f>IFERROR(VLOOKUP(AE1371,[3]Sheet2!$M:$O,3,FALSE),0)</f>
        <v>0</v>
      </c>
      <c r="AD1371" s="11">
        <f>IFERROR(VLOOKUP(AE1371,[3]Sheet2!$M:$O,2,FALSE),0)</f>
        <v>0</v>
      </c>
      <c r="AE1371" s="10" t="str">
        <f t="shared" si="65"/>
        <v>77/78MMFDB</v>
      </c>
      <c r="AF1371" s="13">
        <f t="shared" si="64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63"/>
        <v>0</v>
      </c>
      <c r="AB1372" s="5">
        <f>IFERROR(VLOOKUP(C1372,[2]Sheet1!$B:$F,5,FALSE),0)</f>
        <v>0</v>
      </c>
      <c r="AC1372" s="11">
        <f>IFERROR(VLOOKUP(AE1372,[3]Sheet2!$M:$O,3,FALSE),0)</f>
        <v>0</v>
      </c>
      <c r="AD1372" s="11">
        <f>IFERROR(VLOOKUP(AE1372,[3]Sheet2!$M:$O,2,FALSE),0)</f>
        <v>0</v>
      </c>
      <c r="AE1372" s="10" t="str">
        <f t="shared" si="65"/>
        <v>77/78MSMBS</v>
      </c>
      <c r="AF1372" s="13">
        <f t="shared" si="64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1178</v>
      </c>
      <c r="AA1373" s="11">
        <f t="shared" si="63"/>
        <v>20.3</v>
      </c>
      <c r="AB1373" s="5">
        <f>IFERROR(VLOOKUP(C1373,[2]Sheet1!$B:$F,5,FALSE),0)</f>
        <v>765413.55</v>
      </c>
      <c r="AC1373" s="11">
        <f>IFERROR(VLOOKUP(AE1373,[3]Sheet2!$M:$O,3,FALSE),0)</f>
        <v>0</v>
      </c>
      <c r="AD1373" s="11">
        <f>IFERROR(VLOOKUP(AE1373,[3]Sheet2!$M:$O,2,FALSE),0)</f>
        <v>0</v>
      </c>
      <c r="AE1373" s="10" t="str">
        <f t="shared" si="65"/>
        <v>77/78JSLBB</v>
      </c>
      <c r="AF1373" s="13">
        <f t="shared" si="64"/>
        <v>4.9235993208828523E-2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63"/>
        <v>0</v>
      </c>
      <c r="AB1374" s="5">
        <f>IFERROR(VLOOKUP(C1374,[2]Sheet1!$B:$F,5,FALSE),0)</f>
        <v>0</v>
      </c>
      <c r="AC1374" s="11">
        <f>IFERROR(VLOOKUP(AE1374,[3]Sheet2!$M:$O,3,FALSE),0)</f>
        <v>0</v>
      </c>
      <c r="AD1374" s="11">
        <f>IFERROR(VLOOKUP(AE1374,[3]Sheet2!$M:$O,2,FALSE),0)</f>
        <v>0</v>
      </c>
      <c r="AE1374" s="10" t="str">
        <f t="shared" si="65"/>
        <v>77/78WOMI</v>
      </c>
      <c r="AF1374" s="13">
        <f t="shared" si="64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757</v>
      </c>
      <c r="AA1375" s="11">
        <f t="shared" si="63"/>
        <v>24.4</v>
      </c>
      <c r="AB1375" s="5">
        <f>IFERROR(VLOOKUP(C1375,[2]Sheet1!$B:$F,5,FALSE),0)</f>
        <v>1937105.04</v>
      </c>
      <c r="AC1375" s="11">
        <f>IFERROR(VLOOKUP(AE1375,[3]Sheet2!$M:$O,3,FALSE),0)</f>
        <v>0</v>
      </c>
      <c r="AD1375" s="11">
        <f>IFERROR(VLOOKUP(AE1375,[3]Sheet2!$M:$O,2,FALSE),0)</f>
        <v>0</v>
      </c>
      <c r="AE1375" s="10" t="str">
        <f t="shared" si="65"/>
        <v>77/78VLBS</v>
      </c>
      <c r="AF1375" s="13">
        <f t="shared" si="64"/>
        <v>4.0951122853368563E-2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643</v>
      </c>
      <c r="AA1376" s="11">
        <f t="shared" si="63"/>
        <v>37.799999999999997</v>
      </c>
      <c r="AB1376" s="5">
        <f>IFERROR(VLOOKUP(C1376,[2]Sheet1!$B:$F,5,FALSE),0)</f>
        <v>5066915.5599999996</v>
      </c>
      <c r="AC1376" s="11">
        <f>IFERROR(VLOOKUP(AE1376,[3]Sheet2!$M:$O,3,FALSE),0)</f>
        <v>0</v>
      </c>
      <c r="AD1376" s="11">
        <f>IFERROR(VLOOKUP(AE1376,[3]Sheet2!$M:$O,2,FALSE),0)</f>
        <v>0</v>
      </c>
      <c r="AE1376" s="10" t="str">
        <f t="shared" si="65"/>
        <v>77/78RSDC</v>
      </c>
      <c r="AF1376" s="13">
        <f t="shared" si="64"/>
        <v>2.6438569206842923E-2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694</v>
      </c>
      <c r="AA1377" s="11">
        <f t="shared" si="63"/>
        <v>24.8</v>
      </c>
      <c r="AB1377" s="5">
        <f>IFERROR(VLOOKUP(C1377,[2]Sheet1!$B:$F,5,FALSE),0)</f>
        <v>2885796.8000000003</v>
      </c>
      <c r="AC1377" s="11">
        <f>IFERROR(VLOOKUP(AE1377,[3]Sheet2!$M:$O,3,FALSE),0)</f>
        <v>0</v>
      </c>
      <c r="AD1377" s="11">
        <f>IFERROR(VLOOKUP(AE1377,[3]Sheet2!$M:$O,2,FALSE),0)</f>
        <v>0</v>
      </c>
      <c r="AE1377" s="10" t="str">
        <f t="shared" si="65"/>
        <v>77/78NMBMF</v>
      </c>
      <c r="AF1377" s="13">
        <f t="shared" si="64"/>
        <v>4.0345821325648415E-2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745.6</v>
      </c>
      <c r="AA1378" s="11">
        <f t="shared" si="63"/>
        <v>49.7</v>
      </c>
      <c r="AB1378" s="5">
        <f>IFERROR(VLOOKUP(C1378,[2]Sheet1!$B:$F,5,FALSE),0)</f>
        <v>5817900</v>
      </c>
      <c r="AC1378" s="11">
        <f>IFERROR(VLOOKUP(AE1378,[3]Sheet2!$M:$O,3,FALSE),0)</f>
        <v>0</v>
      </c>
      <c r="AD1378" s="11">
        <f>IFERROR(VLOOKUP(AE1378,[3]Sheet2!$M:$O,2,FALSE),0)</f>
        <v>0</v>
      </c>
      <c r="AE1378" s="10" t="str">
        <f t="shared" si="65"/>
        <v>77/78MERO</v>
      </c>
      <c r="AF1378" s="13">
        <f t="shared" si="64"/>
        <v>2.0118025751072962E-2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820</v>
      </c>
      <c r="AA1379" s="11">
        <f t="shared" si="63"/>
        <v>18.2</v>
      </c>
      <c r="AB1379" s="5">
        <f>IFERROR(VLOOKUP(C1379,[2]Sheet1!$B:$F,5,FALSE),0)</f>
        <v>1457280</v>
      </c>
      <c r="AC1379" s="11">
        <f>IFERROR(VLOOKUP(AE1379,[3]Sheet2!$M:$O,3,FALSE),0)</f>
        <v>0</v>
      </c>
      <c r="AD1379" s="11">
        <f>IFERROR(VLOOKUP(AE1379,[3]Sheet2!$M:$O,2,FALSE),0)</f>
        <v>0</v>
      </c>
      <c r="AE1379" s="10" t="str">
        <f t="shared" si="65"/>
        <v>77/78NADEP</v>
      </c>
      <c r="AF1379" s="13">
        <f t="shared" si="64"/>
        <v>5.4878048780487805E-2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1199.9000000000001</v>
      </c>
      <c r="AA1380" s="11">
        <f t="shared" si="63"/>
        <v>-1199.9000000000001</v>
      </c>
      <c r="AB1380" s="5">
        <f>IFERROR(VLOOKUP(C1380,[2]Sheet1!$B:$F,5,FALSE),0)</f>
        <v>2648862.81</v>
      </c>
      <c r="AC1380" s="11">
        <f>IFERROR(VLOOKUP(AE1380,[3]Sheet2!$M:$O,3,FALSE),0)</f>
        <v>0</v>
      </c>
      <c r="AD1380" s="11">
        <f>IFERROR(VLOOKUP(AE1380,[3]Sheet2!$M:$O,2,FALSE),0)</f>
        <v>0</v>
      </c>
      <c r="AE1380" s="10" t="str">
        <f t="shared" si="65"/>
        <v>77/78ALBSL</v>
      </c>
      <c r="AF1380" s="13">
        <f t="shared" si="64"/>
        <v>-8.3340278356529708E-4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1310</v>
      </c>
      <c r="AA1381" s="11">
        <f t="shared" si="63"/>
        <v>21.1</v>
      </c>
      <c r="AB1381" s="5">
        <f>IFERROR(VLOOKUP(C1381,[2]Sheet1!$B:$F,5,FALSE),0)</f>
        <v>3462181.58</v>
      </c>
      <c r="AC1381" s="11">
        <f>IFERROR(VLOOKUP(AE1381,[3]Sheet2!$M:$O,3,FALSE),0)</f>
        <v>0</v>
      </c>
      <c r="AD1381" s="11">
        <f>IFERROR(VLOOKUP(AE1381,[3]Sheet2!$M:$O,2,FALSE),0)</f>
        <v>0</v>
      </c>
      <c r="AE1381" s="10" t="str">
        <f t="shared" si="65"/>
        <v>77/78NMFBS</v>
      </c>
      <c r="AF1381" s="13">
        <f t="shared" si="64"/>
        <v>4.732824427480916E-2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63"/>
        <v>0</v>
      </c>
      <c r="AB1382" s="5">
        <f>IFERROR(VLOOKUP(C1382,[2]Sheet1!$B:$F,5,FALSE),0)</f>
        <v>0</v>
      </c>
      <c r="AC1382" s="11">
        <f>IFERROR(VLOOKUP(AE1382,[3]Sheet2!$M:$O,3,FALSE),0)</f>
        <v>0</v>
      </c>
      <c r="AD1382" s="11">
        <f>IFERROR(VLOOKUP(AE1382,[3]Sheet2!$M:$O,2,FALSE),0)</f>
        <v>0</v>
      </c>
      <c r="AE1382" s="10" t="str">
        <f t="shared" si="65"/>
        <v>77/78SLBS</v>
      </c>
      <c r="AF1382" s="13">
        <f t="shared" si="64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1524</v>
      </c>
      <c r="AA1383" s="11">
        <f t="shared" si="63"/>
        <v>381</v>
      </c>
      <c r="AB1383" s="5">
        <f>IFERROR(VLOOKUP(C1383,[2]Sheet1!$B:$F,5,FALSE),0)</f>
        <v>484974.4</v>
      </c>
      <c r="AC1383" s="11">
        <f>IFERROR(VLOOKUP(AE1383,[3]Sheet2!$M:$O,3,FALSE),0)</f>
        <v>0</v>
      </c>
      <c r="AD1383" s="11">
        <f>IFERROR(VLOOKUP(AE1383,[3]Sheet2!$M:$O,2,FALSE),0)</f>
        <v>0</v>
      </c>
      <c r="AE1383" s="10" t="str">
        <f t="shared" si="65"/>
        <v>77/78GMFBS</v>
      </c>
      <c r="AF1383" s="13">
        <f t="shared" si="64"/>
        <v>2.6246719160104987E-3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63"/>
        <v>0</v>
      </c>
      <c r="AB1384" s="5">
        <f>IFERROR(VLOOKUP(C1384,[2]Sheet1!$B:$F,5,FALSE),0)</f>
        <v>0</v>
      </c>
      <c r="AC1384" s="11">
        <f>IFERROR(VLOOKUP(AE1384,[3]Sheet2!$M:$O,3,FALSE),0)</f>
        <v>0</v>
      </c>
      <c r="AD1384" s="11">
        <f>IFERROR(VLOOKUP(AE1384,[3]Sheet2!$M:$O,2,FALSE),0)</f>
        <v>0</v>
      </c>
      <c r="AE1384" s="10" t="str">
        <f t="shared" si="65"/>
        <v>77/78GGBSL</v>
      </c>
      <c r="AF1384" s="13">
        <f t="shared" si="64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63"/>
        <v>0</v>
      </c>
      <c r="AB1385" s="5">
        <f>IFERROR(VLOOKUP(C1385,[2]Sheet1!$B:$F,5,FALSE),0)</f>
        <v>0</v>
      </c>
      <c r="AC1385" s="11">
        <f>IFERROR(VLOOKUP(AE1385,[3]Sheet2!$M:$O,3,FALSE),0)</f>
        <v>0</v>
      </c>
      <c r="AD1385" s="11">
        <f>IFERROR(VLOOKUP(AE1385,[3]Sheet2!$M:$O,2,FALSE),0)</f>
        <v>0</v>
      </c>
      <c r="AE1385" s="10" t="str">
        <f t="shared" si="65"/>
        <v>77/78CLBSL</v>
      </c>
      <c r="AF1385" s="13">
        <f t="shared" si="64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971.9</v>
      </c>
      <c r="AA1386" s="11">
        <f t="shared" si="63"/>
        <v>25.6</v>
      </c>
      <c r="AB1386" s="5">
        <f>IFERROR(VLOOKUP(C1386,[2]Sheet1!$B:$F,5,FALSE),0)</f>
        <v>1641493.9200000002</v>
      </c>
      <c r="AC1386" s="11">
        <f>IFERROR(VLOOKUP(AE1386,[3]Sheet2!$M:$O,3,FALSE),0)</f>
        <v>0</v>
      </c>
      <c r="AD1386" s="11">
        <f>IFERROR(VLOOKUP(AE1386,[3]Sheet2!$M:$O,2,FALSE),0)</f>
        <v>0</v>
      </c>
      <c r="AE1386" s="10" t="str">
        <f t="shared" si="65"/>
        <v>77/78ILBS</v>
      </c>
      <c r="AF1386" s="13">
        <f t="shared" si="64"/>
        <v>3.9098672702952982E-2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1084.0999999999999</v>
      </c>
      <c r="AA1387" s="11">
        <f t="shared" si="63"/>
        <v>15.3</v>
      </c>
      <c r="AB1387" s="5">
        <f>IFERROR(VLOOKUP(C1387,[2]Sheet1!$B:$F,5,FALSE),0)</f>
        <v>3587861.1</v>
      </c>
      <c r="AC1387" s="11">
        <f>IFERROR(VLOOKUP(AE1387,[3]Sheet2!$M:$O,3,FALSE),0)</f>
        <v>0</v>
      </c>
      <c r="AD1387" s="11">
        <f>IFERROR(VLOOKUP(AE1387,[3]Sheet2!$M:$O,2,FALSE),0)</f>
        <v>0</v>
      </c>
      <c r="AE1387" s="10" t="str">
        <f t="shared" si="65"/>
        <v>77/78FOWAD</v>
      </c>
      <c r="AF1387" s="13">
        <f t="shared" si="64"/>
        <v>6.5492113273683247E-2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803</v>
      </c>
      <c r="AA1388" s="11">
        <f t="shared" si="63"/>
        <v>42.3</v>
      </c>
      <c r="AB1388" s="5">
        <f>IFERROR(VLOOKUP(C1388,[2]Sheet1!$B:$F,5,FALSE),0)</f>
        <v>1887154.8</v>
      </c>
      <c r="AC1388" s="11">
        <f>IFERROR(VLOOKUP(AE1388,[3]Sheet2!$M:$O,3,FALSE),0)</f>
        <v>0</v>
      </c>
      <c r="AD1388" s="11">
        <f>IFERROR(VLOOKUP(AE1388,[3]Sheet2!$M:$O,2,FALSE),0)</f>
        <v>0</v>
      </c>
      <c r="AE1388" s="10" t="str">
        <f t="shared" si="65"/>
        <v>77/78SMATA</v>
      </c>
      <c r="AF1388" s="13">
        <f t="shared" si="64"/>
        <v>2.3661270236612703E-2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63"/>
        <v>0</v>
      </c>
      <c r="AB1389" s="5">
        <f>IFERROR(VLOOKUP(C1389,[2]Sheet1!$B:$F,5,FALSE),0)</f>
        <v>0</v>
      </c>
      <c r="AC1389" s="11">
        <f>IFERROR(VLOOKUP(AE1389,[3]Sheet2!$M:$O,3,FALSE),0)</f>
        <v>0</v>
      </c>
      <c r="AD1389" s="11">
        <f>IFERROR(VLOOKUP(AE1389,[3]Sheet2!$M:$O,2,FALSE),0)</f>
        <v>0</v>
      </c>
      <c r="AE1389" s="10" t="str">
        <f t="shared" si="65"/>
        <v>77/78SDESI</v>
      </c>
      <c r="AF1389" s="13">
        <f t="shared" si="64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1272</v>
      </c>
      <c r="AA1390" s="11">
        <f t="shared" si="63"/>
        <v>37.4</v>
      </c>
      <c r="AB1390" s="5">
        <f>IFERROR(VLOOKUP(C1390,[2]Sheet1!$B:$F,5,FALSE),0)</f>
        <v>1162484.7</v>
      </c>
      <c r="AC1390" s="11">
        <f>IFERROR(VLOOKUP(AE1390,[3]Sheet2!$M:$O,3,FALSE),0)</f>
        <v>0</v>
      </c>
      <c r="AD1390" s="11">
        <f>IFERROR(VLOOKUP(AE1390,[3]Sheet2!$M:$O,2,FALSE),0)</f>
        <v>0</v>
      </c>
      <c r="AE1390" s="10" t="str">
        <f t="shared" si="65"/>
        <v>77/78MSLB</v>
      </c>
      <c r="AF1390" s="13">
        <f t="shared" si="64"/>
        <v>2.6729559748427674E-2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1170</v>
      </c>
      <c r="AA1391" s="11">
        <f t="shared" si="63"/>
        <v>41.8</v>
      </c>
      <c r="AB1391" s="5">
        <f>IFERROR(VLOOKUP(C1391,[2]Sheet1!$B:$F,5,FALSE),0)</f>
        <v>1856700</v>
      </c>
      <c r="AC1391" s="11">
        <f>IFERROR(VLOOKUP(AE1391,[3]Sheet2!$M:$O,3,FALSE),0)</f>
        <v>0</v>
      </c>
      <c r="AD1391" s="11">
        <f>IFERROR(VLOOKUP(AE1391,[3]Sheet2!$M:$O,2,FALSE),0)</f>
        <v>0</v>
      </c>
      <c r="AE1391" s="10" t="str">
        <f t="shared" si="65"/>
        <v>77/78GILB</v>
      </c>
      <c r="AF1391" s="13">
        <f t="shared" si="64"/>
        <v>2.3931623931623933E-2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1745</v>
      </c>
      <c r="AA1392" s="11">
        <f t="shared" si="63"/>
        <v>62.3</v>
      </c>
      <c r="AB1392" s="5">
        <f>IFERROR(VLOOKUP(C1392,[2]Sheet1!$B:$F,5,FALSE),0)</f>
        <v>402226.8</v>
      </c>
      <c r="AC1392" s="11">
        <f>IFERROR(VLOOKUP(AE1392,[3]Sheet2!$M:$O,3,FALSE),0)</f>
        <v>0</v>
      </c>
      <c r="AD1392" s="11">
        <f>IFERROR(VLOOKUP(AE1392,[3]Sheet2!$M:$O,2,FALSE),0)</f>
        <v>0</v>
      </c>
      <c r="AE1392" s="10" t="str">
        <f t="shared" si="65"/>
        <v>77/78SMB</v>
      </c>
      <c r="AF1392" s="13">
        <f t="shared" si="64"/>
        <v>1.6045845272206302E-2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787</v>
      </c>
      <c r="AA1393" s="11">
        <f t="shared" si="63"/>
        <v>46.3</v>
      </c>
      <c r="AB1393" s="5">
        <f>IFERROR(VLOOKUP(C1393,[2]Sheet1!$B:$F,5,FALSE),0)</f>
        <v>2714445</v>
      </c>
      <c r="AC1393" s="11">
        <f>IFERROR(VLOOKUP(AE1393,[3]Sheet2!$M:$O,3,FALSE),0)</f>
        <v>0</v>
      </c>
      <c r="AD1393" s="11">
        <f>IFERROR(VLOOKUP(AE1393,[3]Sheet2!$M:$O,2,FALSE),0)</f>
        <v>0</v>
      </c>
      <c r="AE1393" s="10" t="str">
        <f t="shared" si="65"/>
        <v>77/78GBLBS</v>
      </c>
      <c r="AF1393" s="13">
        <f t="shared" si="64"/>
        <v>2.1601016518424398E-2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63"/>
        <v>0</v>
      </c>
      <c r="AB1394" s="5">
        <f>IFERROR(VLOOKUP(C1394,[2]Sheet1!$B:$F,5,FALSE),0)</f>
        <v>0</v>
      </c>
      <c r="AC1394" s="11">
        <f>IFERROR(VLOOKUP(AE1394,[3]Sheet2!$M:$O,3,FALSE),0)</f>
        <v>0</v>
      </c>
      <c r="AD1394" s="11">
        <f>IFERROR(VLOOKUP(AE1394,[3]Sheet2!$M:$O,2,FALSE),0)</f>
        <v>0</v>
      </c>
      <c r="AE1394" s="10" t="str">
        <f t="shared" si="65"/>
        <v>77/78NSEWA</v>
      </c>
      <c r="AF1394" s="13">
        <f t="shared" si="64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1955</v>
      </c>
      <c r="AA1395" s="11">
        <f t="shared" si="63"/>
        <v>14.7</v>
      </c>
      <c r="AB1395" s="5">
        <f>IFERROR(VLOOKUP(C1395,[2]Sheet1!$B:$F,5,FALSE),0)</f>
        <v>870250</v>
      </c>
      <c r="AC1395" s="11">
        <f>IFERROR(VLOOKUP(AE1395,[3]Sheet2!$M:$O,3,FALSE),0)</f>
        <v>0</v>
      </c>
      <c r="AD1395" s="11">
        <f>IFERROR(VLOOKUP(AE1395,[3]Sheet2!$M:$O,2,FALSE),0)</f>
        <v>0</v>
      </c>
      <c r="AE1395" s="10" t="str">
        <f t="shared" si="65"/>
        <v>77/78MLBSL</v>
      </c>
      <c r="AF1395" s="13">
        <f t="shared" si="64"/>
        <v>6.8030690537084396E-2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1959.7</v>
      </c>
      <c r="AA1396" s="11">
        <f t="shared" si="63"/>
        <v>178.2</v>
      </c>
      <c r="AB1396" s="5">
        <f>IFERROR(VLOOKUP(C1396,[2]Sheet1!$B:$F,5,FALSE),0)</f>
        <v>370729.60000000003</v>
      </c>
      <c r="AC1396" s="11">
        <f>IFERROR(VLOOKUP(AE1396,[3]Sheet2!$M:$O,3,FALSE),0)</f>
        <v>0</v>
      </c>
      <c r="AD1396" s="11">
        <f>IFERROR(VLOOKUP(AE1396,[3]Sheet2!$M:$O,2,FALSE),0)</f>
        <v>0</v>
      </c>
      <c r="AE1396" s="10" t="str">
        <f t="shared" si="65"/>
        <v>77/78GLBSL</v>
      </c>
      <c r="AF1396" s="13">
        <f t="shared" si="64"/>
        <v>5.6131040465377353E-3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555</v>
      </c>
      <c r="AA1397" s="11">
        <f t="shared" si="63"/>
        <v>30.8</v>
      </c>
      <c r="AB1397" s="5">
        <f>IFERROR(VLOOKUP(C1397,[2]Sheet1!$B:$F,5,FALSE),0)</f>
        <v>5566208</v>
      </c>
      <c r="AC1397" s="11">
        <f>IFERROR(VLOOKUP(AE1397,[3]Sheet2!$M:$O,3,FALSE),0)</f>
        <v>0</v>
      </c>
      <c r="AD1397" s="11">
        <f>IFERROR(VLOOKUP(AE1397,[3]Sheet2!$M:$O,2,FALSE),0)</f>
        <v>0</v>
      </c>
      <c r="AE1397" s="10" t="str">
        <f t="shared" si="65"/>
        <v>77/78NICLBSL</v>
      </c>
      <c r="AF1397" s="13">
        <f t="shared" si="64"/>
        <v>3.2432432432432434E-2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1292</v>
      </c>
      <c r="AA1398" s="11">
        <f t="shared" si="63"/>
        <v>430.7</v>
      </c>
      <c r="AB1398" s="5">
        <f>IFERROR(VLOOKUP(C1398,[2]Sheet1!$B:$F,5,FALSE),0)</f>
        <v>512415</v>
      </c>
      <c r="AC1398" s="11">
        <f>IFERROR(VLOOKUP(AE1398,[3]Sheet2!$M:$O,3,FALSE),0)</f>
        <v>0</v>
      </c>
      <c r="AD1398" s="11">
        <f>IFERROR(VLOOKUP(AE1398,[3]Sheet2!$M:$O,2,FALSE),0)</f>
        <v>0</v>
      </c>
      <c r="AE1398" s="10" t="str">
        <f t="shared" si="65"/>
        <v>77/78SLBSL</v>
      </c>
      <c r="AF1398" s="13">
        <f t="shared" si="64"/>
        <v>2.3219814241486067E-3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63"/>
        <v>0</v>
      </c>
      <c r="AB1399" s="5">
        <f>IFERROR(VLOOKUP(C1399,[2]Sheet1!$B:$F,5,FALSE),0)</f>
        <v>0</v>
      </c>
      <c r="AC1399" s="11">
        <f>IFERROR(VLOOKUP(AE1399,[3]Sheet2!$M:$O,3,FALSE),0)</f>
        <v>0</v>
      </c>
      <c r="AD1399" s="11">
        <f>IFERROR(VLOOKUP(AE1399,[3]Sheet2!$M:$O,2,FALSE),0)</f>
        <v>0</v>
      </c>
      <c r="AE1399" s="10" t="str">
        <f t="shared" si="65"/>
        <v>77/78SPARS</v>
      </c>
      <c r="AF1399" s="13">
        <f t="shared" si="64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63"/>
        <v>0</v>
      </c>
      <c r="AB1400" s="5">
        <f>IFERROR(VLOOKUP(C1400,[2]Sheet1!$B:$F,5,FALSE),0)</f>
        <v>0</v>
      </c>
      <c r="AC1400" s="11">
        <f>IFERROR(VLOOKUP(AE1400,[3]Sheet2!$M:$O,3,FALSE),0)</f>
        <v>0</v>
      </c>
      <c r="AD1400" s="11">
        <f>IFERROR(VLOOKUP(AE1400,[3]Sheet2!$M:$O,2,FALSE),0)</f>
        <v>0</v>
      </c>
      <c r="AE1400" s="10" t="str">
        <f t="shared" si="65"/>
        <v>77/78SDLBSL</v>
      </c>
      <c r="AF1400" s="13">
        <f t="shared" si="64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63"/>
        <v>0</v>
      </c>
      <c r="AB1401" s="5">
        <f>IFERROR(VLOOKUP(C1401,[2]Sheet1!$B:$F,5,FALSE),0)</f>
        <v>0</v>
      </c>
      <c r="AC1401" s="11">
        <f>IFERROR(VLOOKUP(AE1401,[3]Sheet2!$M:$O,3,FALSE),0)</f>
        <v>0</v>
      </c>
      <c r="AD1401" s="11">
        <f>IFERROR(VLOOKUP(AE1401,[3]Sheet2!$M:$O,2,FALSE),0)</f>
        <v>0</v>
      </c>
      <c r="AE1401" s="10" t="str">
        <f t="shared" si="65"/>
        <v>77/78NAGRO</v>
      </c>
      <c r="AF1401" s="13">
        <f t="shared" si="64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1470.1</v>
      </c>
      <c r="AA1402" s="11">
        <f t="shared" si="63"/>
        <v>11.6</v>
      </c>
      <c r="AB1402" s="5">
        <f>IFERROR(VLOOKUP(C1402,[2]Sheet1!$B:$F,5,FALSE),0)</f>
        <v>5069335.26</v>
      </c>
      <c r="AC1402" s="11">
        <f>IFERROR(VLOOKUP(AE1402,[3]Sheet2!$M:$O,3,FALSE),0)</f>
        <v>0</v>
      </c>
      <c r="AD1402" s="11">
        <f>IFERROR(VLOOKUP(AE1402,[3]Sheet2!$M:$O,2,FALSE),0)</f>
        <v>0</v>
      </c>
      <c r="AE1402" s="10" t="str">
        <f t="shared" si="65"/>
        <v>77/78JBLB</v>
      </c>
      <c r="AF1402" s="13">
        <f t="shared" si="64"/>
        <v>8.638868104210598E-2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1700</v>
      </c>
      <c r="AA1403" s="11">
        <f t="shared" si="63"/>
        <v>77.3</v>
      </c>
      <c r="AB1403" s="5">
        <f>IFERROR(VLOOKUP(C1403,[2]Sheet1!$B:$F,5,FALSE),0)</f>
        <v>491021.12</v>
      </c>
      <c r="AC1403" s="11">
        <f>IFERROR(VLOOKUP(AE1403,[3]Sheet2!$M:$O,3,FALSE),0)</f>
        <v>0</v>
      </c>
      <c r="AD1403" s="11">
        <f>IFERROR(VLOOKUP(AE1403,[3]Sheet2!$M:$O,2,FALSE),0)</f>
        <v>0</v>
      </c>
      <c r="AE1403" s="10" t="str">
        <f t="shared" si="65"/>
        <v>77/78SMFBS</v>
      </c>
      <c r="AF1403" s="13">
        <f t="shared" si="64"/>
        <v>1.2941176470588235E-2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63"/>
        <v>0</v>
      </c>
      <c r="AB1404" s="5">
        <f>IFERROR(VLOOKUP(C1404,[2]Sheet1!$B:$F,5,FALSE),0)</f>
        <v>0</v>
      </c>
      <c r="AC1404" s="11">
        <f>IFERROR(VLOOKUP(AE1404,[3]Sheet2!$M:$O,3,FALSE),0)</f>
        <v>0</v>
      </c>
      <c r="AD1404" s="11">
        <f>IFERROR(VLOOKUP(AE1404,[3]Sheet2!$M:$O,2,FALSE),0)</f>
        <v>0</v>
      </c>
      <c r="AE1404" s="10" t="str">
        <f t="shared" si="65"/>
        <v>77/78SABSL</v>
      </c>
      <c r="AF1404" s="13">
        <f t="shared" si="64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63"/>
        <v>0</v>
      </c>
      <c r="AB1405" s="5">
        <f>IFERROR(VLOOKUP(C1405,[2]Sheet1!$B:$F,5,FALSE),0)</f>
        <v>0</v>
      </c>
      <c r="AC1405" s="11">
        <f>IFERROR(VLOOKUP(AE1405,[3]Sheet2!$M:$O,3,FALSE),0)</f>
        <v>0</v>
      </c>
      <c r="AD1405" s="11">
        <f>IFERROR(VLOOKUP(AE1405,[3]Sheet2!$M:$O,2,FALSE),0)</f>
        <v>0</v>
      </c>
      <c r="AE1405" s="10" t="str">
        <f t="shared" si="65"/>
        <v>77/78AKBSL</v>
      </c>
      <c r="AF1405" s="13">
        <f t="shared" si="64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1450</v>
      </c>
      <c r="AA1406" s="11">
        <f t="shared" si="63"/>
        <v>-181.3</v>
      </c>
      <c r="AB1406" s="5">
        <f>IFERROR(VLOOKUP(C1406,[2]Sheet1!$B:$F,5,FALSE),0)</f>
        <v>393750</v>
      </c>
      <c r="AC1406" s="11">
        <f>IFERROR(VLOOKUP(AE1406,[3]Sheet2!$M:$O,3,FALSE),0)</f>
        <v>0</v>
      </c>
      <c r="AD1406" s="11">
        <f>IFERROR(VLOOKUP(AE1406,[3]Sheet2!$M:$O,2,FALSE),0)</f>
        <v>0</v>
      </c>
      <c r="AE1406" s="10" t="str">
        <f t="shared" si="65"/>
        <v>77/78MLBS</v>
      </c>
      <c r="AF1406" s="13">
        <f t="shared" si="64"/>
        <v>-5.5172413793103444E-3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63"/>
        <v>0</v>
      </c>
      <c r="AB1407" s="5">
        <f>IFERROR(VLOOKUP(C1407,[2]Sheet1!$B:$F,5,FALSE),0)</f>
        <v>0</v>
      </c>
      <c r="AC1407" s="11">
        <f>IFERROR(VLOOKUP(AE1407,[3]Sheet2!$M:$O,3,FALSE),0)</f>
        <v>0</v>
      </c>
      <c r="AD1407" s="11">
        <f>IFERROR(VLOOKUP(AE1407,[3]Sheet2!$M:$O,2,FALSE),0)</f>
        <v>0</v>
      </c>
      <c r="AE1407" s="10" t="str">
        <f t="shared" si="65"/>
        <v>77/78JALPA</v>
      </c>
      <c r="AF1407" s="13">
        <f t="shared" si="64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925</v>
      </c>
      <c r="AA1408" s="11">
        <f t="shared" si="63"/>
        <v>46.3</v>
      </c>
      <c r="AB1408" s="5">
        <f>IFERROR(VLOOKUP(C1408,[2]Sheet1!$B:$F,5,FALSE),0)</f>
        <v>1468573.6</v>
      </c>
      <c r="AC1408" s="11">
        <f>IFERROR(VLOOKUP(AE1408,[3]Sheet2!$M:$O,3,FALSE),0)</f>
        <v>0</v>
      </c>
      <c r="AD1408" s="11">
        <f>IFERROR(VLOOKUP(AE1408,[3]Sheet2!$M:$O,2,FALSE),0)</f>
        <v>0</v>
      </c>
      <c r="AE1408" s="10" t="str">
        <f t="shared" si="65"/>
        <v>77/78ACLBSL</v>
      </c>
      <c r="AF1408" s="13">
        <f t="shared" si="64"/>
        <v>2.1621621621621623E-2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1460</v>
      </c>
      <c r="AA1409" s="11">
        <f t="shared" si="63"/>
        <v>85.9</v>
      </c>
      <c r="AB1409" s="5">
        <f>IFERROR(VLOOKUP(C1409,[2]Sheet1!$B:$F,5,FALSE),0)</f>
        <v>938089.66</v>
      </c>
      <c r="AC1409" s="11">
        <f>IFERROR(VLOOKUP(AE1409,[3]Sheet2!$M:$O,3,FALSE),0)</f>
        <v>0</v>
      </c>
      <c r="AD1409" s="11">
        <f>IFERROR(VLOOKUP(AE1409,[3]Sheet2!$M:$O,2,FALSE),0)</f>
        <v>0</v>
      </c>
      <c r="AE1409" s="10" t="str">
        <f t="shared" si="65"/>
        <v>77/78USLB</v>
      </c>
      <c r="AF1409" s="13">
        <f t="shared" si="64"/>
        <v>1.1643835616438357E-2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63"/>
        <v>0</v>
      </c>
      <c r="AB1410" s="5">
        <f>IFERROR(VLOOKUP(C1410,[2]Sheet1!$B:$F,5,FALSE),0)</f>
        <v>0</v>
      </c>
      <c r="AC1410" s="11">
        <f>IFERROR(VLOOKUP(AE1410,[3]Sheet2!$M:$O,3,FALSE),0)</f>
        <v>0</v>
      </c>
      <c r="AD1410" s="11">
        <f>IFERROR(VLOOKUP(AE1410,[3]Sheet2!$M:$O,2,FALSE),0)</f>
        <v>0</v>
      </c>
      <c r="AE1410" s="10" t="str">
        <f t="shared" si="65"/>
        <v>77/78NSLB</v>
      </c>
      <c r="AF1410" s="13">
        <f t="shared" si="64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66">ROUND(IFERROR(Z1411/M1411,0),1)</f>
        <v>0</v>
      </c>
      <c r="AB1411" s="5">
        <f>IFERROR(VLOOKUP(C1411,[2]Sheet1!$B:$F,5,FALSE),0)</f>
        <v>0</v>
      </c>
      <c r="AC1411" s="11">
        <f>IFERROR(VLOOKUP(AE1411,[3]Sheet2!$M:$O,3,FALSE),0)</f>
        <v>0</v>
      </c>
      <c r="AD1411" s="11">
        <f>IFERROR(VLOOKUP(AE1411,[3]Sheet2!$M:$O,2,FALSE),0)</f>
        <v>0</v>
      </c>
      <c r="AE1411" s="10" t="str">
        <f t="shared" si="65"/>
        <v>77/78KLBSL</v>
      </c>
      <c r="AF1411" s="13">
        <f t="shared" ref="AF1411:AF1474" si="67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932</v>
      </c>
      <c r="AA1412" s="11">
        <f t="shared" si="66"/>
        <v>13.9</v>
      </c>
      <c r="AB1412" s="5">
        <f>IFERROR(VLOOKUP(C1412,[2]Sheet1!$B:$F,5,FALSE),0)</f>
        <v>17724594.09</v>
      </c>
      <c r="AC1412" s="11">
        <f>IFERROR(VLOOKUP(AE1412,[3]Sheet2!$M:$O,3,FALSE),0)</f>
        <v>0</v>
      </c>
      <c r="AD1412" s="11">
        <f>IFERROR(VLOOKUP(AE1412,[3]Sheet2!$M:$O,2,FALSE),0)</f>
        <v>0</v>
      </c>
      <c r="AE1412" s="10" t="str">
        <f t="shared" ref="AE1412:AE1475" si="68">B1412&amp;C1412</f>
        <v>77/78CBBL</v>
      </c>
      <c r="AF1412" s="13">
        <f t="shared" si="67"/>
        <v>7.1888412017167377E-2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800</v>
      </c>
      <c r="AA1413" s="11">
        <f t="shared" si="66"/>
        <v>12.5</v>
      </c>
      <c r="AB1413" s="5">
        <f>IFERROR(VLOOKUP(C1413,[2]Sheet1!$B:$F,5,FALSE),0)</f>
        <v>10070060.07</v>
      </c>
      <c r="AC1413" s="11">
        <f>IFERROR(VLOOKUP(AE1413,[3]Sheet2!$M:$O,3,FALSE),0)</f>
        <v>0</v>
      </c>
      <c r="AD1413" s="11">
        <f>IFERROR(VLOOKUP(AE1413,[3]Sheet2!$M:$O,2,FALSE),0)</f>
        <v>0</v>
      </c>
      <c r="AE1413" s="10" t="str">
        <f t="shared" si="68"/>
        <v>77/78DDBL</v>
      </c>
      <c r="AF1413" s="13">
        <f t="shared" si="67"/>
        <v>0.08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770.1</v>
      </c>
      <c r="AA1414" s="11">
        <f t="shared" si="66"/>
        <v>55</v>
      </c>
      <c r="AB1414" s="5">
        <f>IFERROR(VLOOKUP(C1414,[2]Sheet1!$B:$F,5,FALSE),0)</f>
        <v>6589869.3700000001</v>
      </c>
      <c r="AC1414" s="11">
        <f>IFERROR(VLOOKUP(AE1414,[3]Sheet2!$M:$O,3,FALSE),0)</f>
        <v>0</v>
      </c>
      <c r="AD1414" s="11">
        <f>IFERROR(VLOOKUP(AE1414,[3]Sheet2!$M:$O,2,FALSE),0)</f>
        <v>0</v>
      </c>
      <c r="AE1414" s="10" t="str">
        <f t="shared" si="68"/>
        <v>77/78FMDBL</v>
      </c>
      <c r="AF1414" s="13">
        <f t="shared" si="67"/>
        <v>1.8179457213348914E-2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1119</v>
      </c>
      <c r="AA1415" s="11">
        <f t="shared" si="66"/>
        <v>50.9</v>
      </c>
      <c r="AB1415" s="5">
        <f>IFERROR(VLOOKUP(C1415,[2]Sheet1!$B:$F,5,FALSE),0)</f>
        <v>1426923.0499999998</v>
      </c>
      <c r="AC1415" s="11">
        <f>IFERROR(VLOOKUP(AE1415,[3]Sheet2!$M:$O,3,FALSE),0)</f>
        <v>0</v>
      </c>
      <c r="AD1415" s="11">
        <f>IFERROR(VLOOKUP(AE1415,[3]Sheet2!$M:$O,2,FALSE),0)</f>
        <v>0</v>
      </c>
      <c r="AE1415" s="10" t="str">
        <f t="shared" si="68"/>
        <v>77/78KMCDB</v>
      </c>
      <c r="AF1415" s="13">
        <f t="shared" si="67"/>
        <v>1.9660411081322611E-2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66"/>
        <v>0</v>
      </c>
      <c r="AB1416" s="5">
        <f>IFERROR(VLOOKUP(C1416,[2]Sheet1!$B:$F,5,FALSE),0)</f>
        <v>0</v>
      </c>
      <c r="AC1416" s="11">
        <f>IFERROR(VLOOKUP(AE1416,[3]Sheet2!$M:$O,3,FALSE),0)</f>
        <v>0</v>
      </c>
      <c r="AD1416" s="11">
        <f>IFERROR(VLOOKUP(AE1416,[3]Sheet2!$M:$O,2,FALSE),0)</f>
        <v>0</v>
      </c>
      <c r="AE1416" s="10" t="str">
        <f t="shared" si="68"/>
        <v>77/78NLBBL</v>
      </c>
      <c r="AF1416" s="13">
        <f t="shared" si="67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705.4</v>
      </c>
      <c r="AA1417" s="11">
        <f t="shared" si="66"/>
        <v>88.2</v>
      </c>
      <c r="AB1417" s="5">
        <f>IFERROR(VLOOKUP(C1417,[2]Sheet1!$B:$F,5,FALSE),0)</f>
        <v>13439150.129999999</v>
      </c>
      <c r="AC1417" s="11">
        <f>IFERROR(VLOOKUP(AE1417,[3]Sheet2!$M:$O,3,FALSE),0)</f>
        <v>0</v>
      </c>
      <c r="AD1417" s="11">
        <f>IFERROR(VLOOKUP(AE1417,[3]Sheet2!$M:$O,2,FALSE),0)</f>
        <v>0</v>
      </c>
      <c r="AE1417" s="10" t="str">
        <f t="shared" si="68"/>
        <v>77/78NUBL</v>
      </c>
      <c r="AF1417" s="13">
        <f t="shared" si="67"/>
        <v>1.1341083073433513E-2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66"/>
        <v>0</v>
      </c>
      <c r="AB1418" s="5">
        <f>IFERROR(VLOOKUP(C1418,[2]Sheet1!$B:$F,5,FALSE),0)</f>
        <v>0</v>
      </c>
      <c r="AC1418" s="11">
        <f>IFERROR(VLOOKUP(AE1418,[3]Sheet2!$M:$O,3,FALSE),0)</f>
        <v>0</v>
      </c>
      <c r="AD1418" s="11">
        <f>IFERROR(VLOOKUP(AE1418,[3]Sheet2!$M:$O,2,FALSE),0)</f>
        <v>0</v>
      </c>
      <c r="AE1418" s="10" t="str">
        <f t="shared" si="68"/>
        <v>77/78RMDC</v>
      </c>
      <c r="AF1418" s="13">
        <f t="shared" si="67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776</v>
      </c>
      <c r="AA1419" s="11">
        <f t="shared" si="66"/>
        <v>15.2</v>
      </c>
      <c r="AB1419" s="5">
        <f>IFERROR(VLOOKUP(C1419,[2]Sheet1!$B:$F,5,FALSE),0)</f>
        <v>14781510.299999999</v>
      </c>
      <c r="AC1419" s="11">
        <f>IFERROR(VLOOKUP(AE1419,[3]Sheet2!$M:$O,3,FALSE),0)</f>
        <v>0</v>
      </c>
      <c r="AD1419" s="11">
        <f>IFERROR(VLOOKUP(AE1419,[3]Sheet2!$M:$O,2,FALSE),0)</f>
        <v>0</v>
      </c>
      <c r="AE1419" s="10" t="str">
        <f t="shared" si="68"/>
        <v>77/78SKBBL</v>
      </c>
      <c r="AF1419" s="13">
        <f t="shared" si="67"/>
        <v>6.5721649484536085E-2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946</v>
      </c>
      <c r="AA1420" s="11">
        <f t="shared" si="66"/>
        <v>26.3</v>
      </c>
      <c r="AB1420" s="5">
        <f>IFERROR(VLOOKUP(C1420,[2]Sheet1!$B:$F,5,FALSE),0)</f>
        <v>3841229.56</v>
      </c>
      <c r="AC1420" s="11">
        <f>IFERROR(VLOOKUP(AE1420,[3]Sheet2!$M:$O,3,FALSE),0)</f>
        <v>0</v>
      </c>
      <c r="AD1420" s="11">
        <f>IFERROR(VLOOKUP(AE1420,[3]Sheet2!$M:$O,2,FALSE),0)</f>
        <v>0</v>
      </c>
      <c r="AE1420" s="10" t="str">
        <f t="shared" si="68"/>
        <v>77/78SLBBL</v>
      </c>
      <c r="AF1420" s="13">
        <f t="shared" si="67"/>
        <v>3.8054968287526428E-2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66"/>
        <v>0</v>
      </c>
      <c r="AB1421" s="5">
        <f>IFERROR(VLOOKUP(C1421,[2]Sheet1!$B:$F,5,FALSE),0)</f>
        <v>0</v>
      </c>
      <c r="AC1421" s="11">
        <f>IFERROR(VLOOKUP(AE1421,[3]Sheet2!$M:$O,3,FALSE),0)</f>
        <v>0</v>
      </c>
      <c r="AD1421" s="11">
        <f>IFERROR(VLOOKUP(AE1421,[3]Sheet2!$M:$O,2,FALSE),0)</f>
        <v>0</v>
      </c>
      <c r="AE1421" s="10" t="str">
        <f t="shared" si="68"/>
        <v>77/78SMFDB</v>
      </c>
      <c r="AF1421" s="13">
        <f t="shared" si="67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737</v>
      </c>
      <c r="AA1422" s="11">
        <f t="shared" si="66"/>
        <v>15.7</v>
      </c>
      <c r="AB1422" s="5">
        <f>IFERROR(VLOOKUP(C1422,[2]Sheet1!$B:$F,5,FALSE),0)</f>
        <v>5250000</v>
      </c>
      <c r="AC1422" s="11">
        <f>IFERROR(VLOOKUP(AE1422,[3]Sheet2!$M:$O,3,FALSE),0)</f>
        <v>0</v>
      </c>
      <c r="AD1422" s="11">
        <f>IFERROR(VLOOKUP(AE1422,[3]Sheet2!$M:$O,2,FALSE),0)</f>
        <v>0</v>
      </c>
      <c r="AE1422" s="10" t="str">
        <f t="shared" si="68"/>
        <v>77/78SWBBL</v>
      </c>
      <c r="AF1422" s="13">
        <f t="shared" si="67"/>
        <v>6.3772048846675713E-2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1327</v>
      </c>
      <c r="AA1423" s="11">
        <f t="shared" si="66"/>
        <v>27.1</v>
      </c>
      <c r="AB1423" s="5">
        <f>IFERROR(VLOOKUP(C1423,[2]Sheet1!$B:$F,5,FALSE),0)</f>
        <v>1023374.4</v>
      </c>
      <c r="AC1423" s="11">
        <f>IFERROR(VLOOKUP(AE1423,[3]Sheet2!$M:$O,3,FALSE),0)</f>
        <v>0</v>
      </c>
      <c r="AD1423" s="11">
        <f>IFERROR(VLOOKUP(AE1423,[3]Sheet2!$M:$O,2,FALSE),0)</f>
        <v>0</v>
      </c>
      <c r="AE1423" s="10" t="str">
        <f t="shared" si="68"/>
        <v>77/78MLBBL</v>
      </c>
      <c r="AF1423" s="13">
        <f t="shared" si="67"/>
        <v>3.6925395629238883E-2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960</v>
      </c>
      <c r="AA1424" s="11">
        <f t="shared" si="66"/>
        <v>17.100000000000001</v>
      </c>
      <c r="AB1424" s="5">
        <f>IFERROR(VLOOKUP(C1424,[2]Sheet1!$B:$F,5,FALSE),0)</f>
        <v>1324986.3</v>
      </c>
      <c r="AC1424" s="11">
        <f>IFERROR(VLOOKUP(AE1424,[3]Sheet2!$M:$O,3,FALSE),0)</f>
        <v>0</v>
      </c>
      <c r="AD1424" s="11">
        <f>IFERROR(VLOOKUP(AE1424,[3]Sheet2!$M:$O,2,FALSE),0)</f>
        <v>0</v>
      </c>
      <c r="AE1424" s="10" t="str">
        <f t="shared" si="68"/>
        <v>77/78LLBS</v>
      </c>
      <c r="AF1424" s="13">
        <f t="shared" si="67"/>
        <v>5.8333333333333334E-2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66"/>
        <v>0</v>
      </c>
      <c r="AB1425" s="5">
        <f>IFERROR(VLOOKUP(C1425,[2]Sheet1!$B:$F,5,FALSE),0)</f>
        <v>0</v>
      </c>
      <c r="AC1425" s="11">
        <f>IFERROR(VLOOKUP(AE1425,[3]Sheet2!$M:$O,3,FALSE),0)</f>
        <v>0</v>
      </c>
      <c r="AD1425" s="11">
        <f>IFERROR(VLOOKUP(AE1425,[3]Sheet2!$M:$O,2,FALSE),0)</f>
        <v>0</v>
      </c>
      <c r="AE1425" s="10" t="str">
        <f t="shared" si="68"/>
        <v>77/78MMFDB</v>
      </c>
      <c r="AF1425" s="13">
        <f t="shared" si="67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66"/>
        <v>0</v>
      </c>
      <c r="AB1426" s="5">
        <f>IFERROR(VLOOKUP(C1426,[2]Sheet1!$B:$F,5,FALSE),0)</f>
        <v>0</v>
      </c>
      <c r="AC1426" s="11">
        <f>IFERROR(VLOOKUP(AE1426,[3]Sheet2!$M:$O,3,FALSE),0)</f>
        <v>0</v>
      </c>
      <c r="AD1426" s="11">
        <f>IFERROR(VLOOKUP(AE1426,[3]Sheet2!$M:$O,2,FALSE),0)</f>
        <v>0</v>
      </c>
      <c r="AE1426" s="10" t="str">
        <f t="shared" si="68"/>
        <v>77/78MSMBS</v>
      </c>
      <c r="AF1426" s="13">
        <f t="shared" si="67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1178</v>
      </c>
      <c r="AA1427" s="11">
        <f t="shared" si="66"/>
        <v>17.100000000000001</v>
      </c>
      <c r="AB1427" s="5">
        <f>IFERROR(VLOOKUP(C1427,[2]Sheet1!$B:$F,5,FALSE),0)</f>
        <v>765413.55</v>
      </c>
      <c r="AC1427" s="11">
        <f>IFERROR(VLOOKUP(AE1427,[3]Sheet2!$M:$O,3,FALSE),0)</f>
        <v>0</v>
      </c>
      <c r="AD1427" s="11">
        <f>IFERROR(VLOOKUP(AE1427,[3]Sheet2!$M:$O,2,FALSE),0)</f>
        <v>0</v>
      </c>
      <c r="AE1427" s="10" t="str">
        <f t="shared" si="68"/>
        <v>77/78JSLBB</v>
      </c>
      <c r="AF1427" s="13">
        <f t="shared" si="67"/>
        <v>5.857385398981324E-2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66"/>
        <v>0</v>
      </c>
      <c r="AB1428" s="5">
        <f>IFERROR(VLOOKUP(C1428,[2]Sheet1!$B:$F,5,FALSE),0)</f>
        <v>0</v>
      </c>
      <c r="AC1428" s="11">
        <f>IFERROR(VLOOKUP(AE1428,[3]Sheet2!$M:$O,3,FALSE),0)</f>
        <v>0</v>
      </c>
      <c r="AD1428" s="11">
        <f>IFERROR(VLOOKUP(AE1428,[3]Sheet2!$M:$O,2,FALSE),0)</f>
        <v>0</v>
      </c>
      <c r="AE1428" s="10" t="str">
        <f t="shared" si="68"/>
        <v>77/78WOMI</v>
      </c>
      <c r="AF1428" s="13">
        <f t="shared" si="67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757</v>
      </c>
      <c r="AA1429" s="11">
        <f t="shared" si="66"/>
        <v>13.8</v>
      </c>
      <c r="AB1429" s="5">
        <f>IFERROR(VLOOKUP(C1429,[2]Sheet1!$B:$F,5,FALSE),0)</f>
        <v>1937105.04</v>
      </c>
      <c r="AC1429" s="11">
        <f>IFERROR(VLOOKUP(AE1429,[3]Sheet2!$M:$O,3,FALSE),0)</f>
        <v>0</v>
      </c>
      <c r="AD1429" s="11">
        <f>IFERROR(VLOOKUP(AE1429,[3]Sheet2!$M:$O,2,FALSE),0)</f>
        <v>0</v>
      </c>
      <c r="AE1429" s="10" t="str">
        <f t="shared" si="68"/>
        <v>77/78VLBS</v>
      </c>
      <c r="AF1429" s="13">
        <f t="shared" si="67"/>
        <v>7.2655217965653898E-2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643</v>
      </c>
      <c r="AA1430" s="11">
        <f t="shared" si="66"/>
        <v>45.9</v>
      </c>
      <c r="AB1430" s="5">
        <f>IFERROR(VLOOKUP(C1430,[2]Sheet1!$B:$F,5,FALSE),0)</f>
        <v>5066915.5599999996</v>
      </c>
      <c r="AC1430" s="11">
        <f>IFERROR(VLOOKUP(AE1430,[3]Sheet2!$M:$O,3,FALSE),0)</f>
        <v>0</v>
      </c>
      <c r="AD1430" s="11">
        <f>IFERROR(VLOOKUP(AE1430,[3]Sheet2!$M:$O,2,FALSE),0)</f>
        <v>0</v>
      </c>
      <c r="AE1430" s="10" t="str">
        <f t="shared" si="68"/>
        <v>77/78RSDC</v>
      </c>
      <c r="AF1430" s="13">
        <f t="shared" si="67"/>
        <v>2.177293934681182E-2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694</v>
      </c>
      <c r="AA1431" s="11">
        <f t="shared" si="66"/>
        <v>23.9</v>
      </c>
      <c r="AB1431" s="5">
        <f>IFERROR(VLOOKUP(C1431,[2]Sheet1!$B:$F,5,FALSE),0)</f>
        <v>2885796.8000000003</v>
      </c>
      <c r="AC1431" s="11">
        <f>IFERROR(VLOOKUP(AE1431,[3]Sheet2!$M:$O,3,FALSE),0)</f>
        <v>0</v>
      </c>
      <c r="AD1431" s="11">
        <f>IFERROR(VLOOKUP(AE1431,[3]Sheet2!$M:$O,2,FALSE),0)</f>
        <v>0</v>
      </c>
      <c r="AE1431" s="10" t="str">
        <f t="shared" si="68"/>
        <v>77/78NMBMF</v>
      </c>
      <c r="AF1431" s="13">
        <f t="shared" si="67"/>
        <v>4.1786743515850142E-2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745.6</v>
      </c>
      <c r="AA1432" s="11">
        <f t="shared" si="66"/>
        <v>26.6</v>
      </c>
      <c r="AB1432" s="5">
        <f>IFERROR(VLOOKUP(C1432,[2]Sheet1!$B:$F,5,FALSE),0)</f>
        <v>5817900</v>
      </c>
      <c r="AC1432" s="11">
        <f>IFERROR(VLOOKUP(AE1432,[3]Sheet2!$M:$O,3,FALSE),0)</f>
        <v>0</v>
      </c>
      <c r="AD1432" s="11">
        <f>IFERROR(VLOOKUP(AE1432,[3]Sheet2!$M:$O,2,FALSE),0)</f>
        <v>0</v>
      </c>
      <c r="AE1432" s="10" t="str">
        <f t="shared" si="68"/>
        <v>77/78MERO</v>
      </c>
      <c r="AF1432" s="13">
        <f t="shared" si="67"/>
        <v>3.7553648068669523E-2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820</v>
      </c>
      <c r="AA1433" s="11">
        <f t="shared" si="66"/>
        <v>16.7</v>
      </c>
      <c r="AB1433" s="5">
        <f>IFERROR(VLOOKUP(C1433,[2]Sheet1!$B:$F,5,FALSE),0)</f>
        <v>1457280</v>
      </c>
      <c r="AC1433" s="11">
        <f>IFERROR(VLOOKUP(AE1433,[3]Sheet2!$M:$O,3,FALSE),0)</f>
        <v>0</v>
      </c>
      <c r="AD1433" s="11">
        <f>IFERROR(VLOOKUP(AE1433,[3]Sheet2!$M:$O,2,FALSE),0)</f>
        <v>0</v>
      </c>
      <c r="AE1433" s="10" t="str">
        <f t="shared" si="68"/>
        <v>77/78NADEP</v>
      </c>
      <c r="AF1433" s="13">
        <f t="shared" si="67"/>
        <v>5.9756097560975607E-2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1199.9000000000001</v>
      </c>
      <c r="AA1434" s="11">
        <f t="shared" si="66"/>
        <v>23.1</v>
      </c>
      <c r="AB1434" s="5">
        <f>IFERROR(VLOOKUP(C1434,[2]Sheet1!$B:$F,5,FALSE),0)</f>
        <v>2648862.81</v>
      </c>
      <c r="AC1434" s="11">
        <f>IFERROR(VLOOKUP(AE1434,[3]Sheet2!$M:$O,3,FALSE),0)</f>
        <v>0</v>
      </c>
      <c r="AD1434" s="11">
        <f>IFERROR(VLOOKUP(AE1434,[3]Sheet2!$M:$O,2,FALSE),0)</f>
        <v>0</v>
      </c>
      <c r="AE1434" s="10" t="str">
        <f t="shared" si="68"/>
        <v>77/78ALBSL</v>
      </c>
      <c r="AF1434" s="13">
        <f t="shared" si="67"/>
        <v>4.3336944745395449E-2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1310</v>
      </c>
      <c r="AA1435" s="11">
        <f t="shared" si="66"/>
        <v>12.8</v>
      </c>
      <c r="AB1435" s="5">
        <f>IFERROR(VLOOKUP(C1435,[2]Sheet1!$B:$F,5,FALSE),0)</f>
        <v>3462181.58</v>
      </c>
      <c r="AC1435" s="11">
        <f>IFERROR(VLOOKUP(AE1435,[3]Sheet2!$M:$O,3,FALSE),0)</f>
        <v>0</v>
      </c>
      <c r="AD1435" s="11">
        <f>IFERROR(VLOOKUP(AE1435,[3]Sheet2!$M:$O,2,FALSE),0)</f>
        <v>0</v>
      </c>
      <c r="AE1435" s="10" t="str">
        <f t="shared" si="68"/>
        <v>77/78NMFBS</v>
      </c>
      <c r="AF1435" s="13">
        <f t="shared" si="67"/>
        <v>7.786259541984733E-2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66"/>
        <v>0</v>
      </c>
      <c r="AB1436" s="5">
        <f>IFERROR(VLOOKUP(C1436,[2]Sheet1!$B:$F,5,FALSE),0)</f>
        <v>0</v>
      </c>
      <c r="AC1436" s="11">
        <f>IFERROR(VLOOKUP(AE1436,[3]Sheet2!$M:$O,3,FALSE),0)</f>
        <v>0</v>
      </c>
      <c r="AD1436" s="11">
        <f>IFERROR(VLOOKUP(AE1436,[3]Sheet2!$M:$O,2,FALSE),0)</f>
        <v>0</v>
      </c>
      <c r="AE1436" s="10" t="str">
        <f t="shared" si="68"/>
        <v>77/78SLBS</v>
      </c>
      <c r="AF1436" s="13">
        <f t="shared" si="67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1524</v>
      </c>
      <c r="AA1437" s="11">
        <f t="shared" si="66"/>
        <v>33.1</v>
      </c>
      <c r="AB1437" s="5">
        <f>IFERROR(VLOOKUP(C1437,[2]Sheet1!$B:$F,5,FALSE),0)</f>
        <v>484974.4</v>
      </c>
      <c r="AC1437" s="11">
        <f>IFERROR(VLOOKUP(AE1437,[3]Sheet2!$M:$O,3,FALSE),0)</f>
        <v>0</v>
      </c>
      <c r="AD1437" s="11">
        <f>IFERROR(VLOOKUP(AE1437,[3]Sheet2!$M:$O,2,FALSE),0)</f>
        <v>0</v>
      </c>
      <c r="AE1437" s="10" t="str">
        <f t="shared" si="68"/>
        <v>77/78GMFBS</v>
      </c>
      <c r="AF1437" s="13">
        <f t="shared" si="67"/>
        <v>3.0183727034120734E-2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66"/>
        <v>0</v>
      </c>
      <c r="AB1438" s="5">
        <f>IFERROR(VLOOKUP(C1438,[2]Sheet1!$B:$F,5,FALSE),0)</f>
        <v>0</v>
      </c>
      <c r="AC1438" s="11">
        <f>IFERROR(VLOOKUP(AE1438,[3]Sheet2!$M:$O,3,FALSE),0)</f>
        <v>0</v>
      </c>
      <c r="AD1438" s="11">
        <f>IFERROR(VLOOKUP(AE1438,[3]Sheet2!$M:$O,2,FALSE),0)</f>
        <v>0</v>
      </c>
      <c r="AE1438" s="10" t="str">
        <f t="shared" si="68"/>
        <v>77/78GGBSL</v>
      </c>
      <c r="AF1438" s="13">
        <f t="shared" si="67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66"/>
        <v>0</v>
      </c>
      <c r="AB1439" s="5">
        <f>IFERROR(VLOOKUP(C1439,[2]Sheet1!$B:$F,5,FALSE),0)</f>
        <v>0</v>
      </c>
      <c r="AC1439" s="11">
        <f>IFERROR(VLOOKUP(AE1439,[3]Sheet2!$M:$O,3,FALSE),0)</f>
        <v>0</v>
      </c>
      <c r="AD1439" s="11">
        <f>IFERROR(VLOOKUP(AE1439,[3]Sheet2!$M:$O,2,FALSE),0)</f>
        <v>0</v>
      </c>
      <c r="AE1439" s="10" t="str">
        <f t="shared" si="68"/>
        <v>77/78CLBSL</v>
      </c>
      <c r="AF1439" s="13">
        <f t="shared" si="67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971.9</v>
      </c>
      <c r="AA1440" s="11">
        <f t="shared" si="66"/>
        <v>17.100000000000001</v>
      </c>
      <c r="AB1440" s="5">
        <f>IFERROR(VLOOKUP(C1440,[2]Sheet1!$B:$F,5,FALSE),0)</f>
        <v>1641493.9200000002</v>
      </c>
      <c r="AC1440" s="11">
        <f>IFERROR(VLOOKUP(AE1440,[3]Sheet2!$M:$O,3,FALSE),0)</f>
        <v>0</v>
      </c>
      <c r="AD1440" s="11">
        <f>IFERROR(VLOOKUP(AE1440,[3]Sheet2!$M:$O,2,FALSE),0)</f>
        <v>0</v>
      </c>
      <c r="AE1440" s="10" t="str">
        <f t="shared" si="68"/>
        <v>77/78ILBS</v>
      </c>
      <c r="AF1440" s="13">
        <f t="shared" si="67"/>
        <v>5.8648009054429469E-2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1084.0999999999999</v>
      </c>
      <c r="AA1441" s="11">
        <f t="shared" si="66"/>
        <v>15.1</v>
      </c>
      <c r="AB1441" s="5">
        <f>IFERROR(VLOOKUP(C1441,[2]Sheet1!$B:$F,5,FALSE),0)</f>
        <v>3587861.1</v>
      </c>
      <c r="AC1441" s="11">
        <f>IFERROR(VLOOKUP(AE1441,[3]Sheet2!$M:$O,3,FALSE),0)</f>
        <v>0</v>
      </c>
      <c r="AD1441" s="11">
        <f>IFERROR(VLOOKUP(AE1441,[3]Sheet2!$M:$O,2,FALSE),0)</f>
        <v>0</v>
      </c>
      <c r="AE1441" s="10" t="str">
        <f t="shared" si="68"/>
        <v>77/78FOWAD</v>
      </c>
      <c r="AF1441" s="13">
        <f t="shared" si="67"/>
        <v>6.6414537404298507E-2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803</v>
      </c>
      <c r="AA1442" s="11">
        <f t="shared" si="66"/>
        <v>25.1</v>
      </c>
      <c r="AB1442" s="5">
        <f>IFERROR(VLOOKUP(C1442,[2]Sheet1!$B:$F,5,FALSE),0)</f>
        <v>1887154.8</v>
      </c>
      <c r="AC1442" s="11">
        <f>IFERROR(VLOOKUP(AE1442,[3]Sheet2!$M:$O,3,FALSE),0)</f>
        <v>0</v>
      </c>
      <c r="AD1442" s="11">
        <f>IFERROR(VLOOKUP(AE1442,[3]Sheet2!$M:$O,2,FALSE),0)</f>
        <v>0</v>
      </c>
      <c r="AE1442" s="10" t="str">
        <f t="shared" si="68"/>
        <v>77/78SMATA</v>
      </c>
      <c r="AF1442" s="13">
        <f t="shared" si="67"/>
        <v>3.9850560398505604E-2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66"/>
        <v>0</v>
      </c>
      <c r="AB1443" s="5">
        <f>IFERROR(VLOOKUP(C1443,[2]Sheet1!$B:$F,5,FALSE),0)</f>
        <v>0</v>
      </c>
      <c r="AC1443" s="11">
        <f>IFERROR(VLOOKUP(AE1443,[3]Sheet2!$M:$O,3,FALSE),0)</f>
        <v>0</v>
      </c>
      <c r="AD1443" s="11">
        <f>IFERROR(VLOOKUP(AE1443,[3]Sheet2!$M:$O,2,FALSE),0)</f>
        <v>0</v>
      </c>
      <c r="AE1443" s="10" t="str">
        <f t="shared" si="68"/>
        <v>77/78SDESI</v>
      </c>
      <c r="AF1443" s="13">
        <f t="shared" si="67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1272</v>
      </c>
      <c r="AA1444" s="11">
        <f t="shared" si="66"/>
        <v>31.8</v>
      </c>
      <c r="AB1444" s="5">
        <f>IFERROR(VLOOKUP(C1444,[2]Sheet1!$B:$F,5,FALSE),0)</f>
        <v>1162484.7</v>
      </c>
      <c r="AC1444" s="11">
        <f>IFERROR(VLOOKUP(AE1444,[3]Sheet2!$M:$O,3,FALSE),0)</f>
        <v>0</v>
      </c>
      <c r="AD1444" s="11">
        <f>IFERROR(VLOOKUP(AE1444,[3]Sheet2!$M:$O,2,FALSE),0)</f>
        <v>0</v>
      </c>
      <c r="AE1444" s="10" t="str">
        <f t="shared" si="68"/>
        <v>77/78MSLB</v>
      </c>
      <c r="AF1444" s="13">
        <f t="shared" si="67"/>
        <v>3.1446540880503145E-2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1170</v>
      </c>
      <c r="AA1445" s="11">
        <f t="shared" si="66"/>
        <v>16</v>
      </c>
      <c r="AB1445" s="5">
        <f>IFERROR(VLOOKUP(C1445,[2]Sheet1!$B:$F,5,FALSE),0)</f>
        <v>1856700</v>
      </c>
      <c r="AC1445" s="11">
        <f>IFERROR(VLOOKUP(AE1445,[3]Sheet2!$M:$O,3,FALSE),0)</f>
        <v>0</v>
      </c>
      <c r="AD1445" s="11">
        <f>IFERROR(VLOOKUP(AE1445,[3]Sheet2!$M:$O,2,FALSE),0)</f>
        <v>0</v>
      </c>
      <c r="AE1445" s="10" t="str">
        <f t="shared" si="68"/>
        <v>77/78GILB</v>
      </c>
      <c r="AF1445" s="13">
        <f t="shared" si="67"/>
        <v>6.2393162393162394E-2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1745</v>
      </c>
      <c r="AA1446" s="11">
        <f t="shared" si="66"/>
        <v>36.4</v>
      </c>
      <c r="AB1446" s="5">
        <f>IFERROR(VLOOKUP(C1446,[2]Sheet1!$B:$F,5,FALSE),0)</f>
        <v>402226.8</v>
      </c>
      <c r="AC1446" s="11">
        <f>IFERROR(VLOOKUP(AE1446,[3]Sheet2!$M:$O,3,FALSE),0)</f>
        <v>0</v>
      </c>
      <c r="AD1446" s="11">
        <f>IFERROR(VLOOKUP(AE1446,[3]Sheet2!$M:$O,2,FALSE),0)</f>
        <v>0</v>
      </c>
      <c r="AE1446" s="10" t="str">
        <f t="shared" si="68"/>
        <v>77/78SMB</v>
      </c>
      <c r="AF1446" s="13">
        <f t="shared" si="67"/>
        <v>2.7507163323782235E-2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787</v>
      </c>
      <c r="AA1447" s="11">
        <f t="shared" si="66"/>
        <v>21.9</v>
      </c>
      <c r="AB1447" s="5">
        <f>IFERROR(VLOOKUP(C1447,[2]Sheet1!$B:$F,5,FALSE),0)</f>
        <v>2714445</v>
      </c>
      <c r="AC1447" s="11">
        <f>IFERROR(VLOOKUP(AE1447,[3]Sheet2!$M:$O,3,FALSE),0)</f>
        <v>0</v>
      </c>
      <c r="AD1447" s="11">
        <f>IFERROR(VLOOKUP(AE1447,[3]Sheet2!$M:$O,2,FALSE),0)</f>
        <v>0</v>
      </c>
      <c r="AE1447" s="10" t="str">
        <f t="shared" si="68"/>
        <v>77/78GBLBS</v>
      </c>
      <c r="AF1447" s="13">
        <f t="shared" si="67"/>
        <v>4.5743329097839895E-2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66"/>
        <v>0</v>
      </c>
      <c r="AB1448" s="5">
        <f>IFERROR(VLOOKUP(C1448,[2]Sheet1!$B:$F,5,FALSE),0)</f>
        <v>0</v>
      </c>
      <c r="AC1448" s="11">
        <f>IFERROR(VLOOKUP(AE1448,[3]Sheet2!$M:$O,3,FALSE),0)</f>
        <v>0</v>
      </c>
      <c r="AD1448" s="11">
        <f>IFERROR(VLOOKUP(AE1448,[3]Sheet2!$M:$O,2,FALSE),0)</f>
        <v>0</v>
      </c>
      <c r="AE1448" s="10" t="str">
        <f t="shared" si="68"/>
        <v>77/78NSEWA</v>
      </c>
      <c r="AF1448" s="13">
        <f t="shared" si="67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1955</v>
      </c>
      <c r="AA1449" s="11">
        <f t="shared" si="66"/>
        <v>10.8</v>
      </c>
      <c r="AB1449" s="5">
        <f>IFERROR(VLOOKUP(C1449,[2]Sheet1!$B:$F,5,FALSE),0)</f>
        <v>870250</v>
      </c>
      <c r="AC1449" s="11">
        <f>IFERROR(VLOOKUP(AE1449,[3]Sheet2!$M:$O,3,FALSE),0)</f>
        <v>0</v>
      </c>
      <c r="AD1449" s="11">
        <f>IFERROR(VLOOKUP(AE1449,[3]Sheet2!$M:$O,2,FALSE),0)</f>
        <v>0</v>
      </c>
      <c r="AE1449" s="10" t="str">
        <f t="shared" si="68"/>
        <v>77/78MLBSL</v>
      </c>
      <c r="AF1449" s="13">
        <f t="shared" si="67"/>
        <v>9.2583120204603575E-2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66"/>
        <v>0</v>
      </c>
      <c r="AB1450" s="5">
        <f>IFERROR(VLOOKUP(C1450,[2]Sheet1!$B:$F,5,FALSE),0)</f>
        <v>0</v>
      </c>
      <c r="AC1450" s="11">
        <f>IFERROR(VLOOKUP(AE1450,[3]Sheet2!$M:$O,3,FALSE),0)</f>
        <v>0</v>
      </c>
      <c r="AD1450" s="11">
        <f>IFERROR(VLOOKUP(AE1450,[3]Sheet2!$M:$O,2,FALSE),0)</f>
        <v>0</v>
      </c>
      <c r="AE1450" s="10" t="str">
        <f t="shared" si="68"/>
        <v>77/78MKLB</v>
      </c>
      <c r="AF1450" s="13">
        <f t="shared" si="67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1959.7</v>
      </c>
      <c r="AA1451" s="11">
        <f t="shared" si="66"/>
        <v>59.4</v>
      </c>
      <c r="AB1451" s="5">
        <f>IFERROR(VLOOKUP(C1451,[2]Sheet1!$B:$F,5,FALSE),0)</f>
        <v>370729.60000000003</v>
      </c>
      <c r="AC1451" s="11">
        <f>IFERROR(VLOOKUP(AE1451,[3]Sheet2!$M:$O,3,FALSE),0)</f>
        <v>0</v>
      </c>
      <c r="AD1451" s="11">
        <f>IFERROR(VLOOKUP(AE1451,[3]Sheet2!$M:$O,2,FALSE),0)</f>
        <v>0</v>
      </c>
      <c r="AE1451" s="10" t="str">
        <f t="shared" si="68"/>
        <v>77/78GLBSL</v>
      </c>
      <c r="AF1451" s="13">
        <f t="shared" si="67"/>
        <v>1.6839312139613205E-2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555</v>
      </c>
      <c r="AA1452" s="11">
        <f t="shared" si="66"/>
        <v>25.2</v>
      </c>
      <c r="AB1452" s="5">
        <f>IFERROR(VLOOKUP(C1452,[2]Sheet1!$B:$F,5,FALSE),0)</f>
        <v>5566208</v>
      </c>
      <c r="AC1452" s="11">
        <f>IFERROR(VLOOKUP(AE1452,[3]Sheet2!$M:$O,3,FALSE),0)</f>
        <v>0</v>
      </c>
      <c r="AD1452" s="11">
        <f>IFERROR(VLOOKUP(AE1452,[3]Sheet2!$M:$O,2,FALSE),0)</f>
        <v>0</v>
      </c>
      <c r="AE1452" s="10" t="str">
        <f t="shared" si="68"/>
        <v>77/78NICLBSL</v>
      </c>
      <c r="AF1452" s="13">
        <f t="shared" si="67"/>
        <v>3.9639639639639637E-2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1292</v>
      </c>
      <c r="AA1453" s="11">
        <f t="shared" si="66"/>
        <v>184.6</v>
      </c>
      <c r="AB1453" s="5">
        <f>IFERROR(VLOOKUP(C1453,[2]Sheet1!$B:$F,5,FALSE),0)</f>
        <v>512415</v>
      </c>
      <c r="AC1453" s="11">
        <f>IFERROR(VLOOKUP(AE1453,[3]Sheet2!$M:$O,3,FALSE),0)</f>
        <v>0</v>
      </c>
      <c r="AD1453" s="11">
        <f>IFERROR(VLOOKUP(AE1453,[3]Sheet2!$M:$O,2,FALSE),0)</f>
        <v>0</v>
      </c>
      <c r="AE1453" s="10" t="str">
        <f t="shared" si="68"/>
        <v>77/78SLBSL</v>
      </c>
      <c r="AF1453" s="13">
        <f t="shared" si="67"/>
        <v>5.4179566563467493E-3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66"/>
        <v>0</v>
      </c>
      <c r="AB1454" s="5">
        <f>IFERROR(VLOOKUP(C1454,[2]Sheet1!$B:$F,5,FALSE),0)</f>
        <v>0</v>
      </c>
      <c r="AC1454" s="11">
        <f>IFERROR(VLOOKUP(AE1454,[3]Sheet2!$M:$O,3,FALSE),0)</f>
        <v>0</v>
      </c>
      <c r="AD1454" s="11">
        <f>IFERROR(VLOOKUP(AE1454,[3]Sheet2!$M:$O,2,FALSE),0)</f>
        <v>0</v>
      </c>
      <c r="AE1454" s="10" t="str">
        <f t="shared" si="68"/>
        <v>77/78SPARS</v>
      </c>
      <c r="AF1454" s="13">
        <f t="shared" si="67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66"/>
        <v>0</v>
      </c>
      <c r="AB1455" s="5">
        <f>IFERROR(VLOOKUP(C1455,[2]Sheet1!$B:$F,5,FALSE),0)</f>
        <v>0</v>
      </c>
      <c r="AC1455" s="11">
        <f>IFERROR(VLOOKUP(AE1455,[3]Sheet2!$M:$O,3,FALSE),0)</f>
        <v>0</v>
      </c>
      <c r="AD1455" s="11">
        <f>IFERROR(VLOOKUP(AE1455,[3]Sheet2!$M:$O,2,FALSE),0)</f>
        <v>0</v>
      </c>
      <c r="AE1455" s="10" t="str">
        <f t="shared" si="68"/>
        <v>77/78SDLBSL</v>
      </c>
      <c r="AF1455" s="13">
        <f t="shared" si="67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66"/>
        <v>0</v>
      </c>
      <c r="AB1456" s="5">
        <f>IFERROR(VLOOKUP(C1456,[2]Sheet1!$B:$F,5,FALSE),0)</f>
        <v>0</v>
      </c>
      <c r="AC1456" s="11">
        <f>IFERROR(VLOOKUP(AE1456,[3]Sheet2!$M:$O,3,FALSE),0)</f>
        <v>0</v>
      </c>
      <c r="AD1456" s="11">
        <f>IFERROR(VLOOKUP(AE1456,[3]Sheet2!$M:$O,2,FALSE),0)</f>
        <v>0</v>
      </c>
      <c r="AE1456" s="10" t="str">
        <f t="shared" si="68"/>
        <v>77/78NAGRO</v>
      </c>
      <c r="AF1456" s="13">
        <f t="shared" si="67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1470.1</v>
      </c>
      <c r="AA1457" s="11">
        <f t="shared" si="66"/>
        <v>8.1999999999999993</v>
      </c>
      <c r="AB1457" s="5">
        <f>IFERROR(VLOOKUP(C1457,[2]Sheet1!$B:$F,5,FALSE),0)</f>
        <v>5069335.26</v>
      </c>
      <c r="AC1457" s="11">
        <f>IFERROR(VLOOKUP(AE1457,[3]Sheet2!$M:$O,3,FALSE),0)</f>
        <v>0</v>
      </c>
      <c r="AD1457" s="11">
        <f>IFERROR(VLOOKUP(AE1457,[3]Sheet2!$M:$O,2,FALSE),0)</f>
        <v>0</v>
      </c>
      <c r="AE1457" s="10" t="str">
        <f t="shared" si="68"/>
        <v>77/78JBLB</v>
      </c>
      <c r="AF1457" s="13">
        <f t="shared" si="67"/>
        <v>0.12176042446092103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1700</v>
      </c>
      <c r="AA1458" s="11">
        <f t="shared" si="66"/>
        <v>27.9</v>
      </c>
      <c r="AB1458" s="5">
        <f>IFERROR(VLOOKUP(C1458,[2]Sheet1!$B:$F,5,FALSE),0)</f>
        <v>491021.12</v>
      </c>
      <c r="AC1458" s="11">
        <f>IFERROR(VLOOKUP(AE1458,[3]Sheet2!$M:$O,3,FALSE),0)</f>
        <v>0</v>
      </c>
      <c r="AD1458" s="11">
        <f>IFERROR(VLOOKUP(AE1458,[3]Sheet2!$M:$O,2,FALSE),0)</f>
        <v>0</v>
      </c>
      <c r="AE1458" s="10" t="str">
        <f t="shared" si="68"/>
        <v>77/78SMFBS</v>
      </c>
      <c r="AF1458" s="13">
        <f t="shared" si="67"/>
        <v>3.5882352941176469E-2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1481.1</v>
      </c>
      <c r="AA1459" s="11">
        <f t="shared" si="66"/>
        <v>39</v>
      </c>
      <c r="AB1459" s="5">
        <f>IFERROR(VLOOKUP(C1459,[2]Sheet1!$B:$F,5,FALSE),0)</f>
        <v>253021.8</v>
      </c>
      <c r="AC1459" s="11">
        <f>IFERROR(VLOOKUP(AE1459,[3]Sheet2!$M:$O,3,FALSE),0)</f>
        <v>0</v>
      </c>
      <c r="AD1459" s="11">
        <f>IFERROR(VLOOKUP(AE1459,[3]Sheet2!$M:$O,2,FALSE),0)</f>
        <v>0</v>
      </c>
      <c r="AE1459" s="10" t="str">
        <f t="shared" si="68"/>
        <v>77/78WNLB</v>
      </c>
      <c r="AF1459" s="13">
        <f t="shared" si="67"/>
        <v>2.5656606576193373E-2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66"/>
        <v>0</v>
      </c>
      <c r="AB1460" s="5">
        <f>IFERROR(VLOOKUP(C1460,[2]Sheet1!$B:$F,5,FALSE),0)</f>
        <v>0</v>
      </c>
      <c r="AC1460" s="11">
        <f>IFERROR(VLOOKUP(AE1460,[3]Sheet2!$M:$O,3,FALSE),0)</f>
        <v>0</v>
      </c>
      <c r="AD1460" s="11">
        <f>IFERROR(VLOOKUP(AE1460,[3]Sheet2!$M:$O,2,FALSE),0)</f>
        <v>0</v>
      </c>
      <c r="AE1460" s="10" t="str">
        <f t="shared" si="68"/>
        <v>77/78SABSL</v>
      </c>
      <c r="AF1460" s="13">
        <f t="shared" si="67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66"/>
        <v>0</v>
      </c>
      <c r="AB1461" s="5">
        <f>IFERROR(VLOOKUP(C1461,[2]Sheet1!$B:$F,5,FALSE),0)</f>
        <v>0</v>
      </c>
      <c r="AC1461" s="11">
        <f>IFERROR(VLOOKUP(AE1461,[3]Sheet2!$M:$O,3,FALSE),0)</f>
        <v>0</v>
      </c>
      <c r="AD1461" s="11">
        <f>IFERROR(VLOOKUP(AE1461,[3]Sheet2!$M:$O,2,FALSE),0)</f>
        <v>0</v>
      </c>
      <c r="AE1461" s="10" t="str">
        <f t="shared" si="68"/>
        <v>77/78AKBSL</v>
      </c>
      <c r="AF1461" s="13">
        <f t="shared" si="67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1450</v>
      </c>
      <c r="AA1462" s="11">
        <f t="shared" si="66"/>
        <v>-111.5</v>
      </c>
      <c r="AB1462" s="5">
        <f>IFERROR(VLOOKUP(C1462,[2]Sheet1!$B:$F,5,FALSE),0)</f>
        <v>393750</v>
      </c>
      <c r="AC1462" s="11">
        <f>IFERROR(VLOOKUP(AE1462,[3]Sheet2!$M:$O,3,FALSE),0)</f>
        <v>0</v>
      </c>
      <c r="AD1462" s="11">
        <f>IFERROR(VLOOKUP(AE1462,[3]Sheet2!$M:$O,2,FALSE),0)</f>
        <v>0</v>
      </c>
      <c r="AE1462" s="10" t="str">
        <f t="shared" si="68"/>
        <v>77/78MLBS</v>
      </c>
      <c r="AF1462" s="13">
        <f t="shared" si="67"/>
        <v>-8.9655172413793099E-3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66"/>
        <v>0</v>
      </c>
      <c r="AB1463" s="5">
        <f>IFERROR(VLOOKUP(C1463,[2]Sheet1!$B:$F,5,FALSE),0)</f>
        <v>0</v>
      </c>
      <c r="AC1463" s="11">
        <f>IFERROR(VLOOKUP(AE1463,[3]Sheet2!$M:$O,3,FALSE),0)</f>
        <v>0</v>
      </c>
      <c r="AD1463" s="11">
        <f>IFERROR(VLOOKUP(AE1463,[3]Sheet2!$M:$O,2,FALSE),0)</f>
        <v>0</v>
      </c>
      <c r="AE1463" s="10" t="str">
        <f t="shared" si="68"/>
        <v>77/78JALPA</v>
      </c>
      <c r="AF1463" s="13">
        <f t="shared" si="67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925</v>
      </c>
      <c r="AA1464" s="11">
        <f t="shared" si="66"/>
        <v>19.7</v>
      </c>
      <c r="AB1464" s="5">
        <f>IFERROR(VLOOKUP(C1464,[2]Sheet1!$B:$F,5,FALSE),0)</f>
        <v>1468573.6</v>
      </c>
      <c r="AC1464" s="11">
        <f>IFERROR(VLOOKUP(AE1464,[3]Sheet2!$M:$O,3,FALSE),0)</f>
        <v>0</v>
      </c>
      <c r="AD1464" s="11">
        <f>IFERROR(VLOOKUP(AE1464,[3]Sheet2!$M:$O,2,FALSE),0)</f>
        <v>0</v>
      </c>
      <c r="AE1464" s="10" t="str">
        <f t="shared" si="68"/>
        <v>77/78ACLBSL</v>
      </c>
      <c r="AF1464" s="13">
        <f t="shared" si="67"/>
        <v>5.0810810810810812E-2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1460</v>
      </c>
      <c r="AA1465" s="11">
        <f t="shared" si="66"/>
        <v>23.2</v>
      </c>
      <c r="AB1465" s="5">
        <f>IFERROR(VLOOKUP(C1465,[2]Sheet1!$B:$F,5,FALSE),0)</f>
        <v>938089.66</v>
      </c>
      <c r="AC1465" s="11">
        <f>IFERROR(VLOOKUP(AE1465,[3]Sheet2!$M:$O,3,FALSE),0)</f>
        <v>0</v>
      </c>
      <c r="AD1465" s="11">
        <f>IFERROR(VLOOKUP(AE1465,[3]Sheet2!$M:$O,2,FALSE),0)</f>
        <v>0</v>
      </c>
      <c r="AE1465" s="10" t="str">
        <f t="shared" si="68"/>
        <v>77/78USLB</v>
      </c>
      <c r="AF1465" s="13">
        <f t="shared" si="67"/>
        <v>4.3150684931506852E-2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66"/>
        <v>0</v>
      </c>
      <c r="AB1466" s="5">
        <f>IFERROR(VLOOKUP(C1466,[2]Sheet1!$B:$F,5,FALSE),0)</f>
        <v>0</v>
      </c>
      <c r="AC1466" s="11">
        <f>IFERROR(VLOOKUP(AE1466,[3]Sheet2!$M:$O,3,FALSE),0)</f>
        <v>0</v>
      </c>
      <c r="AD1466" s="11">
        <f>IFERROR(VLOOKUP(AE1466,[3]Sheet2!$M:$O,2,FALSE),0)</f>
        <v>0</v>
      </c>
      <c r="AE1466" s="10" t="str">
        <f t="shared" si="68"/>
        <v>77/78NSLB</v>
      </c>
      <c r="AF1466" s="13">
        <f t="shared" si="67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66"/>
        <v>0</v>
      </c>
      <c r="AB1467" s="5">
        <f>IFERROR(VLOOKUP(C1467,[2]Sheet1!$B:$F,5,FALSE),0)</f>
        <v>0</v>
      </c>
      <c r="AC1467" s="11">
        <f>IFERROR(VLOOKUP(AE1467,[3]Sheet2!$M:$O,3,FALSE),0)</f>
        <v>0</v>
      </c>
      <c r="AD1467" s="11">
        <f>IFERROR(VLOOKUP(AE1467,[3]Sheet2!$M:$O,2,FALSE),0)</f>
        <v>0</v>
      </c>
      <c r="AE1467" s="10" t="str">
        <f t="shared" si="68"/>
        <v>77/78KLBSL</v>
      </c>
      <c r="AF1467" s="13">
        <f t="shared" si="67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932</v>
      </c>
      <c r="AA1468" s="11">
        <f t="shared" si="66"/>
        <v>13.3</v>
      </c>
      <c r="AB1468" s="5">
        <f>IFERROR(VLOOKUP(C1468,[2]Sheet1!$B:$F,5,FALSE),0)</f>
        <v>17724594.09</v>
      </c>
      <c r="AC1468" s="11">
        <f>IFERROR(VLOOKUP(AE1468,[3]Sheet2!$M:$O,3,FALSE),0)</f>
        <v>0</v>
      </c>
      <c r="AD1468" s="11">
        <f>IFERROR(VLOOKUP(AE1468,[3]Sheet2!$M:$O,2,FALSE),0)</f>
        <v>0</v>
      </c>
      <c r="AE1468" s="10" t="str">
        <f t="shared" si="68"/>
        <v>77/78CBBL</v>
      </c>
      <c r="AF1468" s="13">
        <f t="shared" si="67"/>
        <v>7.5107296137339061E-2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800</v>
      </c>
      <c r="AA1469" s="11">
        <f t="shared" si="66"/>
        <v>13.3</v>
      </c>
      <c r="AB1469" s="5">
        <f>IFERROR(VLOOKUP(C1469,[2]Sheet1!$B:$F,5,FALSE),0)</f>
        <v>10070060.07</v>
      </c>
      <c r="AC1469" s="11">
        <f>IFERROR(VLOOKUP(AE1469,[3]Sheet2!$M:$O,3,FALSE),0)</f>
        <v>0</v>
      </c>
      <c r="AD1469" s="11">
        <f>IFERROR(VLOOKUP(AE1469,[3]Sheet2!$M:$O,2,FALSE),0)</f>
        <v>0</v>
      </c>
      <c r="AE1469" s="10" t="str">
        <f t="shared" si="68"/>
        <v>77/78DDBL</v>
      </c>
      <c r="AF1469" s="13">
        <f t="shared" si="67"/>
        <v>7.4999999999999997E-2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770.1</v>
      </c>
      <c r="AA1470" s="11">
        <f t="shared" si="66"/>
        <v>51.3</v>
      </c>
      <c r="AB1470" s="5">
        <f>IFERROR(VLOOKUP(C1470,[2]Sheet1!$B:$F,5,FALSE),0)</f>
        <v>6589869.3700000001</v>
      </c>
      <c r="AC1470" s="11">
        <f>IFERROR(VLOOKUP(AE1470,[3]Sheet2!$M:$O,3,FALSE),0)</f>
        <v>0</v>
      </c>
      <c r="AD1470" s="11">
        <f>IFERROR(VLOOKUP(AE1470,[3]Sheet2!$M:$O,2,FALSE),0)</f>
        <v>0</v>
      </c>
      <c r="AE1470" s="10" t="str">
        <f t="shared" si="68"/>
        <v>77/78FMDBL</v>
      </c>
      <c r="AF1470" s="13">
        <f t="shared" si="67"/>
        <v>1.9477989871445268E-2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1119</v>
      </c>
      <c r="AA1471" s="11">
        <f t="shared" si="66"/>
        <v>35</v>
      </c>
      <c r="AB1471" s="5">
        <f>IFERROR(VLOOKUP(C1471,[2]Sheet1!$B:$F,5,FALSE),0)</f>
        <v>1426923.0499999998</v>
      </c>
      <c r="AC1471" s="11">
        <f>IFERROR(VLOOKUP(AE1471,[3]Sheet2!$M:$O,3,FALSE),0)</f>
        <v>0</v>
      </c>
      <c r="AD1471" s="11">
        <f>IFERROR(VLOOKUP(AE1471,[3]Sheet2!$M:$O,2,FALSE),0)</f>
        <v>0</v>
      </c>
      <c r="AE1471" s="10" t="str">
        <f t="shared" si="68"/>
        <v>77/78KMCDB</v>
      </c>
      <c r="AF1471" s="13">
        <f t="shared" si="67"/>
        <v>2.8596961572832886E-2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66"/>
        <v>0</v>
      </c>
      <c r="AB1472" s="5">
        <f>IFERROR(VLOOKUP(C1472,[2]Sheet1!$B:$F,5,FALSE),0)</f>
        <v>0</v>
      </c>
      <c r="AC1472" s="11">
        <f>IFERROR(VLOOKUP(AE1472,[3]Sheet2!$M:$O,3,FALSE),0)</f>
        <v>0</v>
      </c>
      <c r="AD1472" s="11">
        <f>IFERROR(VLOOKUP(AE1472,[3]Sheet2!$M:$O,2,FALSE),0)</f>
        <v>0</v>
      </c>
      <c r="AE1472" s="10" t="str">
        <f t="shared" si="68"/>
        <v>77/78NLBBL</v>
      </c>
      <c r="AF1472" s="13">
        <f t="shared" si="67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705.4</v>
      </c>
      <c r="AA1473" s="11">
        <f t="shared" si="66"/>
        <v>12.6</v>
      </c>
      <c r="AB1473" s="5">
        <f>IFERROR(VLOOKUP(C1473,[2]Sheet1!$B:$F,5,FALSE),0)</f>
        <v>13439150.129999999</v>
      </c>
      <c r="AC1473" s="11">
        <f>IFERROR(VLOOKUP(AE1473,[3]Sheet2!$M:$O,3,FALSE),0)</f>
        <v>0</v>
      </c>
      <c r="AD1473" s="11">
        <f>IFERROR(VLOOKUP(AE1473,[3]Sheet2!$M:$O,2,FALSE),0)</f>
        <v>0</v>
      </c>
      <c r="AE1473" s="10" t="str">
        <f t="shared" si="68"/>
        <v>77/78NUBL</v>
      </c>
      <c r="AF1473" s="13">
        <f t="shared" si="67"/>
        <v>7.9387581514034591E-2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66"/>
        <v>0</v>
      </c>
      <c r="AB1474" s="5">
        <f>IFERROR(VLOOKUP(C1474,[2]Sheet1!$B:$F,5,FALSE),0)</f>
        <v>0</v>
      </c>
      <c r="AC1474" s="11">
        <f>IFERROR(VLOOKUP(AE1474,[3]Sheet2!$M:$O,3,FALSE),0)</f>
        <v>0</v>
      </c>
      <c r="AD1474" s="11">
        <f>IFERROR(VLOOKUP(AE1474,[3]Sheet2!$M:$O,2,FALSE),0)</f>
        <v>0</v>
      </c>
      <c r="AE1474" s="10" t="str">
        <f t="shared" si="68"/>
        <v>77/78RMDC</v>
      </c>
      <c r="AF1474" s="13">
        <f t="shared" si="67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776</v>
      </c>
      <c r="AA1475" s="11">
        <f t="shared" ref="AA1475:AA1538" si="69">ROUND(IFERROR(Z1475/M1475,0),1)</f>
        <v>15.5</v>
      </c>
      <c r="AB1475" s="5">
        <f>IFERROR(VLOOKUP(C1475,[2]Sheet1!$B:$F,5,FALSE),0)</f>
        <v>14781510.299999999</v>
      </c>
      <c r="AC1475" s="11">
        <f>IFERROR(VLOOKUP(AE1475,[3]Sheet2!$M:$O,3,FALSE),0)</f>
        <v>0</v>
      </c>
      <c r="AD1475" s="11">
        <f>IFERROR(VLOOKUP(AE1475,[3]Sheet2!$M:$O,2,FALSE),0)</f>
        <v>0</v>
      </c>
      <c r="AE1475" s="10" t="str">
        <f t="shared" si="68"/>
        <v>77/78SKBBL</v>
      </c>
      <c r="AF1475" s="13">
        <f t="shared" ref="AF1475:AF1538" si="70">IFERROR(M1475/Z1475,0)</f>
        <v>6.4432989690721643E-2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946</v>
      </c>
      <c r="AA1476" s="11">
        <f t="shared" si="69"/>
        <v>25.6</v>
      </c>
      <c r="AB1476" s="5">
        <f>IFERROR(VLOOKUP(C1476,[2]Sheet1!$B:$F,5,FALSE),0)</f>
        <v>3841229.56</v>
      </c>
      <c r="AC1476" s="11">
        <f>IFERROR(VLOOKUP(AE1476,[3]Sheet2!$M:$O,3,FALSE),0)</f>
        <v>0</v>
      </c>
      <c r="AD1476" s="11">
        <f>IFERROR(VLOOKUP(AE1476,[3]Sheet2!$M:$O,2,FALSE),0)</f>
        <v>0</v>
      </c>
      <c r="AE1476" s="10" t="str">
        <f t="shared" ref="AE1476:AE1539" si="71">B1476&amp;C1476</f>
        <v>77/78SLBBL</v>
      </c>
      <c r="AF1476" s="13">
        <f t="shared" si="70"/>
        <v>3.9112050739957716E-2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69"/>
        <v>0</v>
      </c>
      <c r="AB1477" s="5">
        <f>IFERROR(VLOOKUP(C1477,[2]Sheet1!$B:$F,5,FALSE),0)</f>
        <v>0</v>
      </c>
      <c r="AC1477" s="11">
        <f>IFERROR(VLOOKUP(AE1477,[3]Sheet2!$M:$O,3,FALSE),0)</f>
        <v>0</v>
      </c>
      <c r="AD1477" s="11">
        <f>IFERROR(VLOOKUP(AE1477,[3]Sheet2!$M:$O,2,FALSE),0)</f>
        <v>0</v>
      </c>
      <c r="AE1477" s="10" t="str">
        <f t="shared" si="71"/>
        <v>77/78SMFDB</v>
      </c>
      <c r="AF1477" s="13">
        <f t="shared" si="70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737</v>
      </c>
      <c r="AA1478" s="11">
        <f t="shared" si="69"/>
        <v>36.9</v>
      </c>
      <c r="AB1478" s="5">
        <f>IFERROR(VLOOKUP(C1478,[2]Sheet1!$B:$F,5,FALSE),0)</f>
        <v>5250000</v>
      </c>
      <c r="AC1478" s="11">
        <f>IFERROR(VLOOKUP(AE1478,[3]Sheet2!$M:$O,3,FALSE),0)</f>
        <v>0</v>
      </c>
      <c r="AD1478" s="11">
        <f>IFERROR(VLOOKUP(AE1478,[3]Sheet2!$M:$O,2,FALSE),0)</f>
        <v>0</v>
      </c>
      <c r="AE1478" s="10" t="str">
        <f t="shared" si="71"/>
        <v>77/78SWBBL</v>
      </c>
      <c r="AF1478" s="13">
        <f t="shared" si="70"/>
        <v>2.7137042062415198E-2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1327</v>
      </c>
      <c r="AA1479" s="11">
        <f t="shared" si="69"/>
        <v>26.5</v>
      </c>
      <c r="AB1479" s="5">
        <f>IFERROR(VLOOKUP(C1479,[2]Sheet1!$B:$F,5,FALSE),0)</f>
        <v>1023374.4</v>
      </c>
      <c r="AC1479" s="11">
        <f>IFERROR(VLOOKUP(AE1479,[3]Sheet2!$M:$O,3,FALSE),0)</f>
        <v>0</v>
      </c>
      <c r="AD1479" s="11">
        <f>IFERROR(VLOOKUP(AE1479,[3]Sheet2!$M:$O,2,FALSE),0)</f>
        <v>0</v>
      </c>
      <c r="AE1479" s="10" t="str">
        <f t="shared" si="71"/>
        <v>77/78MLBBL</v>
      </c>
      <c r="AF1479" s="13">
        <f t="shared" si="70"/>
        <v>3.7678975131876416E-2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960</v>
      </c>
      <c r="AA1480" s="11">
        <f t="shared" si="69"/>
        <v>14.5</v>
      </c>
      <c r="AB1480" s="5">
        <f>IFERROR(VLOOKUP(C1480,[2]Sheet1!$B:$F,5,FALSE),0)</f>
        <v>1324986.3</v>
      </c>
      <c r="AC1480" s="11">
        <f>IFERROR(VLOOKUP(AE1480,[3]Sheet2!$M:$O,3,FALSE),0)</f>
        <v>0</v>
      </c>
      <c r="AD1480" s="11">
        <f>IFERROR(VLOOKUP(AE1480,[3]Sheet2!$M:$O,2,FALSE),0)</f>
        <v>0</v>
      </c>
      <c r="AE1480" s="10" t="str">
        <f t="shared" si="71"/>
        <v>77/78LLBS</v>
      </c>
      <c r="AF1480" s="13">
        <f t="shared" si="70"/>
        <v>6.8750000000000006E-2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69"/>
        <v>0</v>
      </c>
      <c r="AB1481" s="5">
        <f>IFERROR(VLOOKUP(C1481,[2]Sheet1!$B:$F,5,FALSE),0)</f>
        <v>0</v>
      </c>
      <c r="AC1481" s="11">
        <f>IFERROR(VLOOKUP(AE1481,[3]Sheet2!$M:$O,3,FALSE),0)</f>
        <v>0</v>
      </c>
      <c r="AD1481" s="11">
        <f>IFERROR(VLOOKUP(AE1481,[3]Sheet2!$M:$O,2,FALSE),0)</f>
        <v>0</v>
      </c>
      <c r="AE1481" s="10" t="str">
        <f t="shared" si="71"/>
        <v>77/78MMFDB</v>
      </c>
      <c r="AF1481" s="13">
        <f t="shared" si="70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69"/>
        <v>0</v>
      </c>
      <c r="AB1482" s="5">
        <f>IFERROR(VLOOKUP(C1482,[2]Sheet1!$B:$F,5,FALSE),0)</f>
        <v>0</v>
      </c>
      <c r="AC1482" s="11">
        <f>IFERROR(VLOOKUP(AE1482,[3]Sheet2!$M:$O,3,FALSE),0)</f>
        <v>0</v>
      </c>
      <c r="AD1482" s="11">
        <f>IFERROR(VLOOKUP(AE1482,[3]Sheet2!$M:$O,2,FALSE),0)</f>
        <v>0</v>
      </c>
      <c r="AE1482" s="10" t="str">
        <f t="shared" si="71"/>
        <v>77/78MSMBS</v>
      </c>
      <c r="AF1482" s="13">
        <f t="shared" si="70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1178</v>
      </c>
      <c r="AA1483" s="11">
        <f t="shared" si="69"/>
        <v>29.5</v>
      </c>
      <c r="AB1483" s="5">
        <f>IFERROR(VLOOKUP(C1483,[2]Sheet1!$B:$F,5,FALSE),0)</f>
        <v>765413.55</v>
      </c>
      <c r="AC1483" s="11">
        <f>IFERROR(VLOOKUP(AE1483,[3]Sheet2!$M:$O,3,FALSE),0)</f>
        <v>0</v>
      </c>
      <c r="AD1483" s="11">
        <f>IFERROR(VLOOKUP(AE1483,[3]Sheet2!$M:$O,2,FALSE),0)</f>
        <v>0</v>
      </c>
      <c r="AE1483" s="10" t="str">
        <f t="shared" si="71"/>
        <v>77/78JSLBB</v>
      </c>
      <c r="AF1483" s="13">
        <f t="shared" si="70"/>
        <v>3.3955857385398983E-2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69"/>
        <v>0</v>
      </c>
      <c r="AB1484" s="5">
        <f>IFERROR(VLOOKUP(C1484,[2]Sheet1!$B:$F,5,FALSE),0)</f>
        <v>0</v>
      </c>
      <c r="AC1484" s="11">
        <f>IFERROR(VLOOKUP(AE1484,[3]Sheet2!$M:$O,3,FALSE),0)</f>
        <v>0</v>
      </c>
      <c r="AD1484" s="11">
        <f>IFERROR(VLOOKUP(AE1484,[3]Sheet2!$M:$O,2,FALSE),0)</f>
        <v>0</v>
      </c>
      <c r="AE1484" s="10" t="str">
        <f t="shared" si="71"/>
        <v>77/78WOMI</v>
      </c>
      <c r="AF1484" s="13">
        <f t="shared" si="70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757</v>
      </c>
      <c r="AA1485" s="11">
        <f t="shared" si="69"/>
        <v>14.3</v>
      </c>
      <c r="AB1485" s="5">
        <f>IFERROR(VLOOKUP(C1485,[2]Sheet1!$B:$F,5,FALSE),0)</f>
        <v>1937105.04</v>
      </c>
      <c r="AC1485" s="11">
        <f>IFERROR(VLOOKUP(AE1485,[3]Sheet2!$M:$O,3,FALSE),0)</f>
        <v>0</v>
      </c>
      <c r="AD1485" s="11">
        <f>IFERROR(VLOOKUP(AE1485,[3]Sheet2!$M:$O,2,FALSE),0)</f>
        <v>0</v>
      </c>
      <c r="AE1485" s="10" t="str">
        <f t="shared" si="71"/>
        <v>77/78VLBS</v>
      </c>
      <c r="AF1485" s="13">
        <f t="shared" si="70"/>
        <v>7.0013210039630125E-2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643</v>
      </c>
      <c r="AA1486" s="11">
        <f t="shared" si="69"/>
        <v>45.9</v>
      </c>
      <c r="AB1486" s="5">
        <f>IFERROR(VLOOKUP(C1486,[2]Sheet1!$B:$F,5,FALSE),0)</f>
        <v>5066915.5599999996</v>
      </c>
      <c r="AC1486" s="11">
        <f>IFERROR(VLOOKUP(AE1486,[3]Sheet2!$M:$O,3,FALSE),0)</f>
        <v>0</v>
      </c>
      <c r="AD1486" s="11">
        <f>IFERROR(VLOOKUP(AE1486,[3]Sheet2!$M:$O,2,FALSE),0)</f>
        <v>0</v>
      </c>
      <c r="AE1486" s="10" t="str">
        <f t="shared" si="71"/>
        <v>77/78RSDC</v>
      </c>
      <c r="AF1486" s="13">
        <f t="shared" si="70"/>
        <v>2.177293934681182E-2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694</v>
      </c>
      <c r="AA1487" s="11">
        <f t="shared" si="69"/>
        <v>22.4</v>
      </c>
      <c r="AB1487" s="5">
        <f>IFERROR(VLOOKUP(C1487,[2]Sheet1!$B:$F,5,FALSE),0)</f>
        <v>2885796.8000000003</v>
      </c>
      <c r="AC1487" s="11">
        <f>IFERROR(VLOOKUP(AE1487,[3]Sheet2!$M:$O,3,FALSE),0)</f>
        <v>0</v>
      </c>
      <c r="AD1487" s="11">
        <f>IFERROR(VLOOKUP(AE1487,[3]Sheet2!$M:$O,2,FALSE),0)</f>
        <v>0</v>
      </c>
      <c r="AE1487" s="10" t="str">
        <f t="shared" si="71"/>
        <v>77/78NMBMF</v>
      </c>
      <c r="AF1487" s="13">
        <f t="shared" si="70"/>
        <v>4.4668587896253602E-2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745.6</v>
      </c>
      <c r="AA1488" s="11">
        <f t="shared" si="69"/>
        <v>18.600000000000001</v>
      </c>
      <c r="AB1488" s="5">
        <f>IFERROR(VLOOKUP(C1488,[2]Sheet1!$B:$F,5,FALSE),0)</f>
        <v>5817900</v>
      </c>
      <c r="AC1488" s="11">
        <f>IFERROR(VLOOKUP(AE1488,[3]Sheet2!$M:$O,3,FALSE),0)</f>
        <v>0</v>
      </c>
      <c r="AD1488" s="11">
        <f>IFERROR(VLOOKUP(AE1488,[3]Sheet2!$M:$O,2,FALSE),0)</f>
        <v>0</v>
      </c>
      <c r="AE1488" s="10" t="str">
        <f t="shared" si="71"/>
        <v>77/78MERO</v>
      </c>
      <c r="AF1488" s="13">
        <f t="shared" si="70"/>
        <v>5.3648068669527899E-2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820</v>
      </c>
      <c r="AA1489" s="11">
        <f t="shared" si="69"/>
        <v>22.2</v>
      </c>
      <c r="AB1489" s="5">
        <f>IFERROR(VLOOKUP(C1489,[2]Sheet1!$B:$F,5,FALSE),0)</f>
        <v>1457280</v>
      </c>
      <c r="AC1489" s="11">
        <f>IFERROR(VLOOKUP(AE1489,[3]Sheet2!$M:$O,3,FALSE),0)</f>
        <v>0</v>
      </c>
      <c r="AD1489" s="11">
        <f>IFERROR(VLOOKUP(AE1489,[3]Sheet2!$M:$O,2,FALSE),0)</f>
        <v>0</v>
      </c>
      <c r="AE1489" s="10" t="str">
        <f t="shared" si="71"/>
        <v>77/78NADEP</v>
      </c>
      <c r="AF1489" s="13">
        <f t="shared" si="70"/>
        <v>4.5121951219512194E-2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1199.9000000000001</v>
      </c>
      <c r="AA1490" s="11">
        <f t="shared" si="69"/>
        <v>22.6</v>
      </c>
      <c r="AB1490" s="5">
        <f>IFERROR(VLOOKUP(C1490,[2]Sheet1!$B:$F,5,FALSE),0)</f>
        <v>2648862.81</v>
      </c>
      <c r="AC1490" s="11">
        <f>IFERROR(VLOOKUP(AE1490,[3]Sheet2!$M:$O,3,FALSE),0)</f>
        <v>0</v>
      </c>
      <c r="AD1490" s="11">
        <f>IFERROR(VLOOKUP(AE1490,[3]Sheet2!$M:$O,2,FALSE),0)</f>
        <v>0</v>
      </c>
      <c r="AE1490" s="10" t="str">
        <f t="shared" si="71"/>
        <v>77/78ALBSL</v>
      </c>
      <c r="AF1490" s="13">
        <f t="shared" si="70"/>
        <v>4.4170347528960742E-2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1310</v>
      </c>
      <c r="AA1491" s="11">
        <f t="shared" si="69"/>
        <v>12.6</v>
      </c>
      <c r="AB1491" s="5">
        <f>IFERROR(VLOOKUP(C1491,[2]Sheet1!$B:$F,5,FALSE),0)</f>
        <v>3462181.58</v>
      </c>
      <c r="AC1491" s="11">
        <f>IFERROR(VLOOKUP(AE1491,[3]Sheet2!$M:$O,3,FALSE),0)</f>
        <v>0</v>
      </c>
      <c r="AD1491" s="11">
        <f>IFERROR(VLOOKUP(AE1491,[3]Sheet2!$M:$O,2,FALSE),0)</f>
        <v>0</v>
      </c>
      <c r="AE1491" s="10" t="str">
        <f t="shared" si="71"/>
        <v>77/78NMFBS</v>
      </c>
      <c r="AF1491" s="13">
        <f t="shared" si="70"/>
        <v>7.9389312977099238E-2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69"/>
        <v>0</v>
      </c>
      <c r="AB1492" s="5">
        <f>IFERROR(VLOOKUP(C1492,[2]Sheet1!$B:$F,5,FALSE),0)</f>
        <v>0</v>
      </c>
      <c r="AC1492" s="11">
        <f>IFERROR(VLOOKUP(AE1492,[3]Sheet2!$M:$O,3,FALSE),0)</f>
        <v>0</v>
      </c>
      <c r="AD1492" s="11">
        <f>IFERROR(VLOOKUP(AE1492,[3]Sheet2!$M:$O,2,FALSE),0)</f>
        <v>0</v>
      </c>
      <c r="AE1492" s="10" t="str">
        <f t="shared" si="71"/>
        <v>77/78SLBS</v>
      </c>
      <c r="AF1492" s="13">
        <f t="shared" si="70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1524</v>
      </c>
      <c r="AA1493" s="11">
        <f t="shared" si="69"/>
        <v>56.4</v>
      </c>
      <c r="AB1493" s="5">
        <f>IFERROR(VLOOKUP(C1493,[2]Sheet1!$B:$F,5,FALSE),0)</f>
        <v>484974.4</v>
      </c>
      <c r="AC1493" s="11">
        <f>IFERROR(VLOOKUP(AE1493,[3]Sheet2!$M:$O,3,FALSE),0)</f>
        <v>0</v>
      </c>
      <c r="AD1493" s="11">
        <f>IFERROR(VLOOKUP(AE1493,[3]Sheet2!$M:$O,2,FALSE),0)</f>
        <v>0</v>
      </c>
      <c r="AE1493" s="10" t="str">
        <f t="shared" si="71"/>
        <v>77/78GMFBS</v>
      </c>
      <c r="AF1493" s="13">
        <f t="shared" si="70"/>
        <v>1.7716535433070866E-2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69"/>
        <v>0</v>
      </c>
      <c r="AB1494" s="5">
        <f>IFERROR(VLOOKUP(C1494,[2]Sheet1!$B:$F,5,FALSE),0)</f>
        <v>0</v>
      </c>
      <c r="AC1494" s="11">
        <f>IFERROR(VLOOKUP(AE1494,[3]Sheet2!$M:$O,3,FALSE),0)</f>
        <v>0</v>
      </c>
      <c r="AD1494" s="11">
        <f>IFERROR(VLOOKUP(AE1494,[3]Sheet2!$M:$O,2,FALSE),0)</f>
        <v>0</v>
      </c>
      <c r="AE1494" s="10" t="str">
        <f t="shared" si="71"/>
        <v>77/78GGBSL</v>
      </c>
      <c r="AF1494" s="13">
        <f t="shared" si="70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69"/>
        <v>0</v>
      </c>
      <c r="AB1495" s="5">
        <f>IFERROR(VLOOKUP(C1495,[2]Sheet1!$B:$F,5,FALSE),0)</f>
        <v>0</v>
      </c>
      <c r="AC1495" s="11">
        <f>IFERROR(VLOOKUP(AE1495,[3]Sheet2!$M:$O,3,FALSE),0)</f>
        <v>0</v>
      </c>
      <c r="AD1495" s="11">
        <f>IFERROR(VLOOKUP(AE1495,[3]Sheet2!$M:$O,2,FALSE),0)</f>
        <v>0</v>
      </c>
      <c r="AE1495" s="10" t="str">
        <f t="shared" si="71"/>
        <v>77/78CLBSL</v>
      </c>
      <c r="AF1495" s="13">
        <f t="shared" si="70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971.9</v>
      </c>
      <c r="AA1496" s="11">
        <f t="shared" si="69"/>
        <v>18</v>
      </c>
      <c r="AB1496" s="5">
        <f>IFERROR(VLOOKUP(C1496,[2]Sheet1!$B:$F,5,FALSE),0)</f>
        <v>1641493.9200000002</v>
      </c>
      <c r="AC1496" s="11">
        <f>IFERROR(VLOOKUP(AE1496,[3]Sheet2!$M:$O,3,FALSE),0)</f>
        <v>0</v>
      </c>
      <c r="AD1496" s="11">
        <f>IFERROR(VLOOKUP(AE1496,[3]Sheet2!$M:$O,2,FALSE),0)</f>
        <v>0</v>
      </c>
      <c r="AE1496" s="10" t="str">
        <f t="shared" si="71"/>
        <v>77/78ILBS</v>
      </c>
      <c r="AF1496" s="13">
        <f t="shared" si="70"/>
        <v>5.556127173577529E-2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1084.0999999999999</v>
      </c>
      <c r="AA1497" s="11">
        <f t="shared" si="69"/>
        <v>14.1</v>
      </c>
      <c r="AB1497" s="5">
        <f>IFERROR(VLOOKUP(C1497,[2]Sheet1!$B:$F,5,FALSE),0)</f>
        <v>3587861.1</v>
      </c>
      <c r="AC1497" s="11">
        <f>IFERROR(VLOOKUP(AE1497,[3]Sheet2!$M:$O,3,FALSE),0)</f>
        <v>0</v>
      </c>
      <c r="AD1497" s="11">
        <f>IFERROR(VLOOKUP(AE1497,[3]Sheet2!$M:$O,2,FALSE),0)</f>
        <v>0</v>
      </c>
      <c r="AE1497" s="10" t="str">
        <f t="shared" si="71"/>
        <v>77/78FOWAD</v>
      </c>
      <c r="AF1497" s="13">
        <f t="shared" si="70"/>
        <v>7.1026658057374792E-2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803</v>
      </c>
      <c r="AA1498" s="11">
        <f t="shared" si="69"/>
        <v>21.1</v>
      </c>
      <c r="AB1498" s="5">
        <f>IFERROR(VLOOKUP(C1498,[2]Sheet1!$B:$F,5,FALSE),0)</f>
        <v>1887154.8</v>
      </c>
      <c r="AC1498" s="11">
        <f>IFERROR(VLOOKUP(AE1498,[3]Sheet2!$M:$O,3,FALSE),0)</f>
        <v>0</v>
      </c>
      <c r="AD1498" s="11">
        <f>IFERROR(VLOOKUP(AE1498,[3]Sheet2!$M:$O,2,FALSE),0)</f>
        <v>0</v>
      </c>
      <c r="AE1498" s="10" t="str">
        <f t="shared" si="71"/>
        <v>77/78SMATA</v>
      </c>
      <c r="AF1498" s="13">
        <f t="shared" si="70"/>
        <v>4.7322540473225407E-2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1272</v>
      </c>
      <c r="AA1499" s="11">
        <f t="shared" si="69"/>
        <v>31.8</v>
      </c>
      <c r="AB1499" s="5">
        <f>IFERROR(VLOOKUP(C1499,[2]Sheet1!$B:$F,5,FALSE),0)</f>
        <v>1162484.7</v>
      </c>
      <c r="AC1499" s="11">
        <f>IFERROR(VLOOKUP(AE1499,[3]Sheet2!$M:$O,3,FALSE),0)</f>
        <v>0</v>
      </c>
      <c r="AD1499" s="11">
        <f>IFERROR(VLOOKUP(AE1499,[3]Sheet2!$M:$O,2,FALSE),0)</f>
        <v>0</v>
      </c>
      <c r="AE1499" s="10" t="str">
        <f t="shared" si="71"/>
        <v>77/78MSLB</v>
      </c>
      <c r="AF1499" s="13">
        <f t="shared" si="70"/>
        <v>3.1446540880503145E-2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1170</v>
      </c>
      <c r="AA1500" s="11">
        <f t="shared" si="69"/>
        <v>13.8</v>
      </c>
      <c r="AB1500" s="5">
        <f>IFERROR(VLOOKUP(C1500,[2]Sheet1!$B:$F,5,FALSE),0)</f>
        <v>1856700</v>
      </c>
      <c r="AC1500" s="11">
        <f>IFERROR(VLOOKUP(AE1500,[3]Sheet2!$M:$O,3,FALSE),0)</f>
        <v>0</v>
      </c>
      <c r="AD1500" s="11">
        <f>IFERROR(VLOOKUP(AE1500,[3]Sheet2!$M:$O,2,FALSE),0)</f>
        <v>0</v>
      </c>
      <c r="AE1500" s="10" t="str">
        <f t="shared" si="71"/>
        <v>77/78GILB</v>
      </c>
      <c r="AF1500" s="13">
        <f t="shared" si="70"/>
        <v>7.2649572649572655E-2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1745</v>
      </c>
      <c r="AA1501" s="11">
        <f t="shared" si="69"/>
        <v>40.6</v>
      </c>
      <c r="AB1501" s="5">
        <f>IFERROR(VLOOKUP(C1501,[2]Sheet1!$B:$F,5,FALSE),0)</f>
        <v>402226.8</v>
      </c>
      <c r="AC1501" s="11">
        <f>IFERROR(VLOOKUP(AE1501,[3]Sheet2!$M:$O,3,FALSE),0)</f>
        <v>0</v>
      </c>
      <c r="AD1501" s="11">
        <f>IFERROR(VLOOKUP(AE1501,[3]Sheet2!$M:$O,2,FALSE),0)</f>
        <v>0</v>
      </c>
      <c r="AE1501" s="10" t="str">
        <f t="shared" si="71"/>
        <v>77/78SMB</v>
      </c>
      <c r="AF1501" s="13">
        <f t="shared" si="70"/>
        <v>2.4641833810888251E-2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787</v>
      </c>
      <c r="AA1502" s="11">
        <f t="shared" si="69"/>
        <v>20.2</v>
      </c>
      <c r="AB1502" s="5">
        <f>IFERROR(VLOOKUP(C1502,[2]Sheet1!$B:$F,5,FALSE),0)</f>
        <v>2714445</v>
      </c>
      <c r="AC1502" s="11">
        <f>IFERROR(VLOOKUP(AE1502,[3]Sheet2!$M:$O,3,FALSE),0)</f>
        <v>0</v>
      </c>
      <c r="AD1502" s="11">
        <f>IFERROR(VLOOKUP(AE1502,[3]Sheet2!$M:$O,2,FALSE),0)</f>
        <v>0</v>
      </c>
      <c r="AE1502" s="10" t="str">
        <f t="shared" si="71"/>
        <v>77/78GBLBS</v>
      </c>
      <c r="AF1502" s="13">
        <f t="shared" si="70"/>
        <v>4.9555273189326558E-2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1491</v>
      </c>
      <c r="AA1503" s="11">
        <f t="shared" si="69"/>
        <v>9.9</v>
      </c>
      <c r="AB1503" s="5">
        <f>IFERROR(VLOOKUP(C1503,[2]Sheet1!$B:$F,5,FALSE),0)</f>
        <v>961413.75</v>
      </c>
      <c r="AC1503" s="11">
        <f>IFERROR(VLOOKUP(AE1503,[3]Sheet2!$M:$O,3,FALSE),0)</f>
        <v>0</v>
      </c>
      <c r="AD1503" s="11">
        <f>IFERROR(VLOOKUP(AE1503,[3]Sheet2!$M:$O,2,FALSE),0)</f>
        <v>0</v>
      </c>
      <c r="AE1503" s="10" t="str">
        <f t="shared" si="71"/>
        <v>77/78NESDO</v>
      </c>
      <c r="AF1503" s="13">
        <f t="shared" si="70"/>
        <v>0.10127431254191818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69"/>
        <v>0</v>
      </c>
      <c r="AB1504" s="5">
        <f>IFERROR(VLOOKUP(C1504,[2]Sheet1!$B:$F,5,FALSE),0)</f>
        <v>0</v>
      </c>
      <c r="AC1504" s="11">
        <f>IFERROR(VLOOKUP(AE1504,[3]Sheet2!$M:$O,3,FALSE),0)</f>
        <v>0</v>
      </c>
      <c r="AD1504" s="11">
        <f>IFERROR(VLOOKUP(AE1504,[3]Sheet2!$M:$O,2,FALSE),0)</f>
        <v>0</v>
      </c>
      <c r="AE1504" s="10" t="str">
        <f t="shared" si="71"/>
        <v>77/78NSEWA</v>
      </c>
      <c r="AF1504" s="13">
        <f t="shared" si="70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1955</v>
      </c>
      <c r="AA1505" s="11">
        <f t="shared" si="69"/>
        <v>22.7</v>
      </c>
      <c r="AB1505" s="5">
        <f>IFERROR(VLOOKUP(C1505,[2]Sheet1!$B:$F,5,FALSE),0)</f>
        <v>870250</v>
      </c>
      <c r="AC1505" s="11">
        <f>IFERROR(VLOOKUP(AE1505,[3]Sheet2!$M:$O,3,FALSE),0)</f>
        <v>0</v>
      </c>
      <c r="AD1505" s="11">
        <f>IFERROR(VLOOKUP(AE1505,[3]Sheet2!$M:$O,2,FALSE),0)</f>
        <v>0</v>
      </c>
      <c r="AE1505" s="10" t="str">
        <f t="shared" si="71"/>
        <v>77/78MLBSL</v>
      </c>
      <c r="AF1505" s="13">
        <f t="shared" si="70"/>
        <v>4.3989769820971865E-2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69"/>
        <v>0</v>
      </c>
      <c r="AB1506" s="5">
        <f>IFERROR(VLOOKUP(C1506,[2]Sheet1!$B:$F,5,FALSE),0)</f>
        <v>0</v>
      </c>
      <c r="AC1506" s="11">
        <f>IFERROR(VLOOKUP(AE1506,[3]Sheet2!$M:$O,3,FALSE),0)</f>
        <v>0</v>
      </c>
      <c r="AD1506" s="11">
        <f>IFERROR(VLOOKUP(AE1506,[3]Sheet2!$M:$O,2,FALSE),0)</f>
        <v>0</v>
      </c>
      <c r="AE1506" s="10" t="str">
        <f t="shared" si="71"/>
        <v>77/78MKLB</v>
      </c>
      <c r="AF1506" s="13">
        <f t="shared" si="70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1959.7</v>
      </c>
      <c r="AA1507" s="11">
        <f t="shared" si="69"/>
        <v>61.2</v>
      </c>
      <c r="AB1507" s="5">
        <f>IFERROR(VLOOKUP(C1507,[2]Sheet1!$B:$F,5,FALSE),0)</f>
        <v>370729.60000000003</v>
      </c>
      <c r="AC1507" s="11">
        <f>IFERROR(VLOOKUP(AE1507,[3]Sheet2!$M:$O,3,FALSE),0)</f>
        <v>0</v>
      </c>
      <c r="AD1507" s="11">
        <f>IFERROR(VLOOKUP(AE1507,[3]Sheet2!$M:$O,2,FALSE),0)</f>
        <v>0</v>
      </c>
      <c r="AE1507" s="10" t="str">
        <f t="shared" si="71"/>
        <v>77/78GLBSL</v>
      </c>
      <c r="AF1507" s="13">
        <f t="shared" si="70"/>
        <v>1.632902995356432E-2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555</v>
      </c>
      <c r="AA1508" s="11">
        <f t="shared" si="69"/>
        <v>16.8</v>
      </c>
      <c r="AB1508" s="5">
        <f>IFERROR(VLOOKUP(C1508,[2]Sheet1!$B:$F,5,FALSE),0)</f>
        <v>5566208</v>
      </c>
      <c r="AC1508" s="11">
        <f>IFERROR(VLOOKUP(AE1508,[3]Sheet2!$M:$O,3,FALSE),0)</f>
        <v>0</v>
      </c>
      <c r="AD1508" s="11">
        <f>IFERROR(VLOOKUP(AE1508,[3]Sheet2!$M:$O,2,FALSE),0)</f>
        <v>0</v>
      </c>
      <c r="AE1508" s="10" t="str">
        <f t="shared" si="71"/>
        <v>77/78NICLBSL</v>
      </c>
      <c r="AF1508" s="13">
        <f t="shared" si="70"/>
        <v>5.9459459459459463E-2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1292</v>
      </c>
      <c r="AA1509" s="11">
        <f t="shared" si="69"/>
        <v>76</v>
      </c>
      <c r="AB1509" s="5">
        <f>IFERROR(VLOOKUP(C1509,[2]Sheet1!$B:$F,5,FALSE),0)</f>
        <v>512415</v>
      </c>
      <c r="AC1509" s="11">
        <f>IFERROR(VLOOKUP(AE1509,[3]Sheet2!$M:$O,3,FALSE),0)</f>
        <v>0</v>
      </c>
      <c r="AD1509" s="11">
        <f>IFERROR(VLOOKUP(AE1509,[3]Sheet2!$M:$O,2,FALSE),0)</f>
        <v>0</v>
      </c>
      <c r="AE1509" s="10" t="str">
        <f t="shared" si="71"/>
        <v>77/78SLBSL</v>
      </c>
      <c r="AF1509" s="13">
        <f t="shared" si="70"/>
        <v>1.3157894736842105E-2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69"/>
        <v>0</v>
      </c>
      <c r="AB1510" s="5">
        <f>IFERROR(VLOOKUP(C1510,[2]Sheet1!$B:$F,5,FALSE),0)</f>
        <v>0</v>
      </c>
      <c r="AC1510" s="11">
        <f>IFERROR(VLOOKUP(AE1510,[3]Sheet2!$M:$O,3,FALSE),0)</f>
        <v>0</v>
      </c>
      <c r="AD1510" s="11">
        <f>IFERROR(VLOOKUP(AE1510,[3]Sheet2!$M:$O,2,FALSE),0)</f>
        <v>0</v>
      </c>
      <c r="AE1510" s="10" t="str">
        <f t="shared" si="71"/>
        <v>77/78SPARS</v>
      </c>
      <c r="AF1510" s="13">
        <f t="shared" si="70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69"/>
        <v>0</v>
      </c>
      <c r="AB1511" s="5">
        <f>IFERROR(VLOOKUP(C1511,[2]Sheet1!$B:$F,5,FALSE),0)</f>
        <v>0</v>
      </c>
      <c r="AC1511" s="11">
        <f>IFERROR(VLOOKUP(AE1511,[3]Sheet2!$M:$O,3,FALSE),0)</f>
        <v>0</v>
      </c>
      <c r="AD1511" s="11">
        <f>IFERROR(VLOOKUP(AE1511,[3]Sheet2!$M:$O,2,FALSE),0)</f>
        <v>0</v>
      </c>
      <c r="AE1511" s="10" t="str">
        <f t="shared" si="71"/>
        <v>77/78SDLBSL</v>
      </c>
      <c r="AF1511" s="13">
        <f t="shared" si="70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69"/>
        <v>0</v>
      </c>
      <c r="AB1512" s="5">
        <f>IFERROR(VLOOKUP(C1512,[2]Sheet1!$B:$F,5,FALSE),0)</f>
        <v>0</v>
      </c>
      <c r="AC1512" s="11">
        <f>IFERROR(VLOOKUP(AE1512,[3]Sheet2!$M:$O,3,FALSE),0)</f>
        <v>0</v>
      </c>
      <c r="AD1512" s="11">
        <f>IFERROR(VLOOKUP(AE1512,[3]Sheet2!$M:$O,2,FALSE),0)</f>
        <v>0</v>
      </c>
      <c r="AE1512" s="10" t="str">
        <f t="shared" si="71"/>
        <v>77/78RULB</v>
      </c>
      <c r="AF1512" s="13">
        <f t="shared" si="70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69"/>
        <v>0</v>
      </c>
      <c r="AB1513" s="5">
        <f>IFERROR(VLOOKUP(C1513,[2]Sheet1!$B:$F,5,FALSE),0)</f>
        <v>0</v>
      </c>
      <c r="AC1513" s="11">
        <f>IFERROR(VLOOKUP(AE1513,[3]Sheet2!$M:$O,3,FALSE),0)</f>
        <v>0</v>
      </c>
      <c r="AD1513" s="11">
        <f>IFERROR(VLOOKUP(AE1513,[3]Sheet2!$M:$O,2,FALSE),0)</f>
        <v>0</v>
      </c>
      <c r="AE1513" s="10" t="str">
        <f t="shared" si="71"/>
        <v>77/78NAGRO</v>
      </c>
      <c r="AF1513" s="13">
        <f t="shared" si="70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1470.1</v>
      </c>
      <c r="AA1514" s="11">
        <f t="shared" si="69"/>
        <v>8</v>
      </c>
      <c r="AB1514" s="5">
        <f>IFERROR(VLOOKUP(C1514,[2]Sheet1!$B:$F,5,FALSE),0)</f>
        <v>5069335.26</v>
      </c>
      <c r="AC1514" s="11">
        <f>IFERROR(VLOOKUP(AE1514,[3]Sheet2!$M:$O,3,FALSE),0)</f>
        <v>0</v>
      </c>
      <c r="AD1514" s="11">
        <f>IFERROR(VLOOKUP(AE1514,[3]Sheet2!$M:$O,2,FALSE),0)</f>
        <v>0</v>
      </c>
      <c r="AE1514" s="10" t="str">
        <f t="shared" si="71"/>
        <v>77/78JBLB</v>
      </c>
      <c r="AF1514" s="13">
        <f t="shared" si="70"/>
        <v>0.12448132780082988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1700</v>
      </c>
      <c r="AA1515" s="11">
        <f t="shared" si="69"/>
        <v>29.8</v>
      </c>
      <c r="AB1515" s="5">
        <f>IFERROR(VLOOKUP(C1515,[2]Sheet1!$B:$F,5,FALSE),0)</f>
        <v>491021.12</v>
      </c>
      <c r="AC1515" s="11">
        <f>IFERROR(VLOOKUP(AE1515,[3]Sheet2!$M:$O,3,FALSE),0)</f>
        <v>0</v>
      </c>
      <c r="AD1515" s="11">
        <f>IFERROR(VLOOKUP(AE1515,[3]Sheet2!$M:$O,2,FALSE),0)</f>
        <v>0</v>
      </c>
      <c r="AE1515" s="10" t="str">
        <f t="shared" si="71"/>
        <v>77/78SMFBS</v>
      </c>
      <c r="AF1515" s="13">
        <f t="shared" si="70"/>
        <v>3.3529411764705884E-2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69"/>
        <v>0</v>
      </c>
      <c r="AB1516" s="5">
        <f>IFERROR(VLOOKUP(C1516,[2]Sheet1!$B:$F,5,FALSE),0)</f>
        <v>0</v>
      </c>
      <c r="AC1516" s="11">
        <f>IFERROR(VLOOKUP(AE1516,[3]Sheet2!$M:$O,3,FALSE),0)</f>
        <v>0</v>
      </c>
      <c r="AD1516" s="11">
        <f>IFERROR(VLOOKUP(AE1516,[3]Sheet2!$M:$O,2,FALSE),0)</f>
        <v>0</v>
      </c>
      <c r="AE1516" s="10" t="str">
        <f t="shared" si="71"/>
        <v>77/78SABSL</v>
      </c>
      <c r="AF1516" s="13">
        <f t="shared" si="70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69"/>
        <v>0</v>
      </c>
      <c r="AB1517" s="5">
        <f>IFERROR(VLOOKUP(C1517,[2]Sheet1!$B:$F,5,FALSE),0)</f>
        <v>0</v>
      </c>
      <c r="AC1517" s="11">
        <f>IFERROR(VLOOKUP(AE1517,[3]Sheet2!$M:$O,3,FALSE),0)</f>
        <v>0</v>
      </c>
      <c r="AD1517" s="11">
        <f>IFERROR(VLOOKUP(AE1517,[3]Sheet2!$M:$O,2,FALSE),0)</f>
        <v>0</v>
      </c>
      <c r="AE1517" s="10" t="str">
        <f t="shared" si="71"/>
        <v>77/78AKBSL</v>
      </c>
      <c r="AF1517" s="13">
        <f t="shared" si="70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1450</v>
      </c>
      <c r="AA1518" s="11">
        <f t="shared" si="69"/>
        <v>63</v>
      </c>
      <c r="AB1518" s="5">
        <f>IFERROR(VLOOKUP(C1518,[2]Sheet1!$B:$F,5,FALSE),0)</f>
        <v>393750</v>
      </c>
      <c r="AC1518" s="11">
        <f>IFERROR(VLOOKUP(AE1518,[3]Sheet2!$M:$O,3,FALSE),0)</f>
        <v>0</v>
      </c>
      <c r="AD1518" s="11">
        <f>IFERROR(VLOOKUP(AE1518,[3]Sheet2!$M:$O,2,FALSE),0)</f>
        <v>0</v>
      </c>
      <c r="AE1518" s="10" t="str">
        <f t="shared" si="71"/>
        <v>77/78MLBS</v>
      </c>
      <c r="AF1518" s="13">
        <f t="shared" si="70"/>
        <v>1.5862068965517243E-2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69"/>
        <v>0</v>
      </c>
      <c r="AB1519" s="5">
        <f>IFERROR(VLOOKUP(C1519,[2]Sheet1!$B:$F,5,FALSE),0)</f>
        <v>0</v>
      </c>
      <c r="AC1519" s="11">
        <f>IFERROR(VLOOKUP(AE1519,[3]Sheet2!$M:$O,3,FALSE),0)</f>
        <v>0</v>
      </c>
      <c r="AD1519" s="11">
        <f>IFERROR(VLOOKUP(AE1519,[3]Sheet2!$M:$O,2,FALSE),0)</f>
        <v>0</v>
      </c>
      <c r="AE1519" s="10" t="str">
        <f t="shared" si="71"/>
        <v>77/78JALPA</v>
      </c>
      <c r="AF1519" s="13">
        <f t="shared" si="70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925</v>
      </c>
      <c r="AA1520" s="11">
        <f t="shared" si="69"/>
        <v>25.7</v>
      </c>
      <c r="AB1520" s="5">
        <f>IFERROR(VLOOKUP(C1520,[2]Sheet1!$B:$F,5,FALSE),0)</f>
        <v>1468573.6</v>
      </c>
      <c r="AC1520" s="11">
        <f>IFERROR(VLOOKUP(AE1520,[3]Sheet2!$M:$O,3,FALSE),0)</f>
        <v>0</v>
      </c>
      <c r="AD1520" s="11">
        <f>IFERROR(VLOOKUP(AE1520,[3]Sheet2!$M:$O,2,FALSE),0)</f>
        <v>0</v>
      </c>
      <c r="AE1520" s="10" t="str">
        <f t="shared" si="71"/>
        <v>77/78ACLBSL</v>
      </c>
      <c r="AF1520" s="13">
        <f t="shared" si="70"/>
        <v>3.8918918918918917E-2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1460</v>
      </c>
      <c r="AA1521" s="11">
        <f t="shared" si="69"/>
        <v>27.5</v>
      </c>
      <c r="AB1521" s="5">
        <f>IFERROR(VLOOKUP(C1521,[2]Sheet1!$B:$F,5,FALSE),0)</f>
        <v>938089.66</v>
      </c>
      <c r="AC1521" s="11">
        <f>IFERROR(VLOOKUP(AE1521,[3]Sheet2!$M:$O,3,FALSE),0)</f>
        <v>0</v>
      </c>
      <c r="AD1521" s="11">
        <f>IFERROR(VLOOKUP(AE1521,[3]Sheet2!$M:$O,2,FALSE),0)</f>
        <v>0</v>
      </c>
      <c r="AE1521" s="10" t="str">
        <f t="shared" si="71"/>
        <v>77/78USLB</v>
      </c>
      <c r="AF1521" s="13">
        <f t="shared" si="70"/>
        <v>3.6301369863013695E-2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69"/>
        <v>0</v>
      </c>
      <c r="AB1522" s="5">
        <f>IFERROR(VLOOKUP(C1522,[2]Sheet1!$B:$F,5,FALSE),0)</f>
        <v>0</v>
      </c>
      <c r="AC1522" s="11">
        <f>IFERROR(VLOOKUP(AE1522,[3]Sheet2!$M:$O,3,FALSE),0)</f>
        <v>0</v>
      </c>
      <c r="AD1522" s="11">
        <f>IFERROR(VLOOKUP(AE1522,[3]Sheet2!$M:$O,2,FALSE),0)</f>
        <v>0</v>
      </c>
      <c r="AE1522" s="10" t="str">
        <f t="shared" si="71"/>
        <v>77/78NSLB</v>
      </c>
      <c r="AF1522" s="13">
        <f t="shared" si="70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69"/>
        <v>0</v>
      </c>
      <c r="AB1523" s="5">
        <f>IFERROR(VLOOKUP(C1523,[2]Sheet1!$B:$F,5,FALSE),0)</f>
        <v>0</v>
      </c>
      <c r="AC1523" s="11">
        <f>IFERROR(VLOOKUP(AE1523,[3]Sheet2!$M:$O,3,FALSE),0)</f>
        <v>0</v>
      </c>
      <c r="AD1523" s="11">
        <f>IFERROR(VLOOKUP(AE1523,[3]Sheet2!$M:$O,2,FALSE),0)</f>
        <v>0</v>
      </c>
      <c r="AE1523" s="10" t="str">
        <f t="shared" si="71"/>
        <v>77/78KLBSL</v>
      </c>
      <c r="AF1523" s="13">
        <f t="shared" si="70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932</v>
      </c>
      <c r="AA1524" s="11">
        <f t="shared" si="69"/>
        <v>14.1</v>
      </c>
      <c r="AB1524" s="5">
        <f>IFERROR(VLOOKUP(C1524,[2]Sheet1!$B:$F,5,FALSE),0)</f>
        <v>17724594.09</v>
      </c>
      <c r="AC1524" s="11">
        <f>IFERROR(VLOOKUP(AE1524,[3]Sheet2!$M:$O,3,FALSE),0)</f>
        <v>0</v>
      </c>
      <c r="AD1524" s="11">
        <f>IFERROR(VLOOKUP(AE1524,[3]Sheet2!$M:$O,2,FALSE),0)</f>
        <v>0</v>
      </c>
      <c r="AE1524" s="10" t="str">
        <f t="shared" si="71"/>
        <v>77/78CBBL</v>
      </c>
      <c r="AF1524" s="13">
        <f t="shared" si="70"/>
        <v>7.0815450643776826E-2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800</v>
      </c>
      <c r="AA1525" s="11">
        <f t="shared" si="69"/>
        <v>12.9</v>
      </c>
      <c r="AB1525" s="5">
        <f>IFERROR(VLOOKUP(C1525,[2]Sheet1!$B:$F,5,FALSE),0)</f>
        <v>10070060.07</v>
      </c>
      <c r="AC1525" s="11">
        <f>IFERROR(VLOOKUP(AE1525,[3]Sheet2!$M:$O,3,FALSE),0)</f>
        <v>0</v>
      </c>
      <c r="AD1525" s="11">
        <f>IFERROR(VLOOKUP(AE1525,[3]Sheet2!$M:$O,2,FALSE),0)</f>
        <v>0</v>
      </c>
      <c r="AE1525" s="10" t="str">
        <f t="shared" si="71"/>
        <v>77/78DDBL</v>
      </c>
      <c r="AF1525" s="13">
        <f t="shared" si="70"/>
        <v>7.7499999999999999E-2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770.1</v>
      </c>
      <c r="AA1526" s="11">
        <f t="shared" si="69"/>
        <v>48.1</v>
      </c>
      <c r="AB1526" s="5">
        <f>IFERROR(VLOOKUP(C1526,[2]Sheet1!$B:$F,5,FALSE),0)</f>
        <v>6589869.3700000001</v>
      </c>
      <c r="AC1526" s="11">
        <f>IFERROR(VLOOKUP(AE1526,[3]Sheet2!$M:$O,3,FALSE),0)</f>
        <v>0</v>
      </c>
      <c r="AD1526" s="11">
        <f>IFERROR(VLOOKUP(AE1526,[3]Sheet2!$M:$O,2,FALSE),0)</f>
        <v>0</v>
      </c>
      <c r="AE1526" s="10" t="str">
        <f t="shared" si="71"/>
        <v>77/78FMDBL</v>
      </c>
      <c r="AF1526" s="13">
        <f t="shared" si="70"/>
        <v>2.0776522529541618E-2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1119</v>
      </c>
      <c r="AA1527" s="11">
        <f t="shared" si="69"/>
        <v>56</v>
      </c>
      <c r="AB1527" s="5">
        <f>IFERROR(VLOOKUP(C1527,[2]Sheet1!$B:$F,5,FALSE),0)</f>
        <v>1426923.0499999998</v>
      </c>
      <c r="AC1527" s="11">
        <f>IFERROR(VLOOKUP(AE1527,[3]Sheet2!$M:$O,3,FALSE),0)</f>
        <v>0</v>
      </c>
      <c r="AD1527" s="11">
        <f>IFERROR(VLOOKUP(AE1527,[3]Sheet2!$M:$O,2,FALSE),0)</f>
        <v>0</v>
      </c>
      <c r="AE1527" s="10" t="str">
        <f t="shared" si="71"/>
        <v>77/78KMCDB</v>
      </c>
      <c r="AF1527" s="13">
        <f t="shared" si="70"/>
        <v>1.7873100983020553E-2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69"/>
        <v>0</v>
      </c>
      <c r="AB1528" s="5">
        <f>IFERROR(VLOOKUP(C1528,[2]Sheet1!$B:$F,5,FALSE),0)</f>
        <v>0</v>
      </c>
      <c r="AC1528" s="11">
        <f>IFERROR(VLOOKUP(AE1528,[3]Sheet2!$M:$O,3,FALSE),0)</f>
        <v>0</v>
      </c>
      <c r="AD1528" s="11">
        <f>IFERROR(VLOOKUP(AE1528,[3]Sheet2!$M:$O,2,FALSE),0)</f>
        <v>0</v>
      </c>
      <c r="AE1528" s="10" t="str">
        <f t="shared" si="71"/>
        <v>77/78NLBBL</v>
      </c>
      <c r="AF1528" s="13">
        <f t="shared" si="70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705.4</v>
      </c>
      <c r="AA1529" s="11">
        <f t="shared" si="69"/>
        <v>13.1</v>
      </c>
      <c r="AB1529" s="5">
        <f>IFERROR(VLOOKUP(C1529,[2]Sheet1!$B:$F,5,FALSE),0)</f>
        <v>13439150.129999999</v>
      </c>
      <c r="AC1529" s="11">
        <f>IFERROR(VLOOKUP(AE1529,[3]Sheet2!$M:$O,3,FALSE),0)</f>
        <v>0</v>
      </c>
      <c r="AD1529" s="11">
        <f>IFERROR(VLOOKUP(AE1529,[3]Sheet2!$M:$O,2,FALSE),0)</f>
        <v>0</v>
      </c>
      <c r="AE1529" s="10" t="str">
        <f t="shared" si="71"/>
        <v>77/78NUBL</v>
      </c>
      <c r="AF1529" s="13">
        <f t="shared" si="70"/>
        <v>7.6552310745676214E-2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69"/>
        <v>0</v>
      </c>
      <c r="AB1530" s="5">
        <f>IFERROR(VLOOKUP(C1530,[2]Sheet1!$B:$F,5,FALSE),0)</f>
        <v>0</v>
      </c>
      <c r="AC1530" s="11">
        <f>IFERROR(VLOOKUP(AE1530,[3]Sheet2!$M:$O,3,FALSE),0)</f>
        <v>0</v>
      </c>
      <c r="AD1530" s="11">
        <f>IFERROR(VLOOKUP(AE1530,[3]Sheet2!$M:$O,2,FALSE),0)</f>
        <v>0</v>
      </c>
      <c r="AE1530" s="10" t="str">
        <f t="shared" si="71"/>
        <v>77/78RMDC</v>
      </c>
      <c r="AF1530" s="13">
        <f t="shared" si="70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776</v>
      </c>
      <c r="AA1531" s="11">
        <f t="shared" si="69"/>
        <v>15.8</v>
      </c>
      <c r="AB1531" s="5">
        <f>IFERROR(VLOOKUP(C1531,[2]Sheet1!$B:$F,5,FALSE),0)</f>
        <v>14781510.299999999</v>
      </c>
      <c r="AC1531" s="11">
        <f>IFERROR(VLOOKUP(AE1531,[3]Sheet2!$M:$O,3,FALSE),0)</f>
        <v>0</v>
      </c>
      <c r="AD1531" s="11">
        <f>IFERROR(VLOOKUP(AE1531,[3]Sheet2!$M:$O,2,FALSE),0)</f>
        <v>0</v>
      </c>
      <c r="AE1531" s="10" t="str">
        <f t="shared" si="71"/>
        <v>77/78SKBBL</v>
      </c>
      <c r="AF1531" s="13">
        <f t="shared" si="70"/>
        <v>6.3144329896907214E-2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946</v>
      </c>
      <c r="AA1532" s="11">
        <f t="shared" si="69"/>
        <v>24.9</v>
      </c>
      <c r="AB1532" s="5">
        <f>IFERROR(VLOOKUP(C1532,[2]Sheet1!$B:$F,5,FALSE),0)</f>
        <v>3841229.56</v>
      </c>
      <c r="AC1532" s="11">
        <f>IFERROR(VLOOKUP(AE1532,[3]Sheet2!$M:$O,3,FALSE),0)</f>
        <v>0</v>
      </c>
      <c r="AD1532" s="11">
        <f>IFERROR(VLOOKUP(AE1532,[3]Sheet2!$M:$O,2,FALSE),0)</f>
        <v>0</v>
      </c>
      <c r="AE1532" s="10" t="str">
        <f t="shared" si="71"/>
        <v>77/78SLBBL</v>
      </c>
      <c r="AF1532" s="13">
        <f t="shared" si="70"/>
        <v>4.0169133192389003E-2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69"/>
        <v>0</v>
      </c>
      <c r="AB1533" s="5">
        <f>IFERROR(VLOOKUP(C1533,[2]Sheet1!$B:$F,5,FALSE),0)</f>
        <v>0</v>
      </c>
      <c r="AC1533" s="11">
        <f>IFERROR(VLOOKUP(AE1533,[3]Sheet2!$M:$O,3,FALSE),0)</f>
        <v>0</v>
      </c>
      <c r="AD1533" s="11">
        <f>IFERROR(VLOOKUP(AE1533,[3]Sheet2!$M:$O,2,FALSE),0)</f>
        <v>0</v>
      </c>
      <c r="AE1533" s="10" t="str">
        <f t="shared" si="71"/>
        <v>77/78SMFDB</v>
      </c>
      <c r="AF1533" s="13">
        <f t="shared" si="70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737</v>
      </c>
      <c r="AA1534" s="11">
        <f t="shared" si="69"/>
        <v>11.2</v>
      </c>
      <c r="AB1534" s="5">
        <f>IFERROR(VLOOKUP(C1534,[2]Sheet1!$B:$F,5,FALSE),0)</f>
        <v>5250000</v>
      </c>
      <c r="AC1534" s="11">
        <f>IFERROR(VLOOKUP(AE1534,[3]Sheet2!$M:$O,3,FALSE),0)</f>
        <v>0</v>
      </c>
      <c r="AD1534" s="11">
        <f>IFERROR(VLOOKUP(AE1534,[3]Sheet2!$M:$O,2,FALSE),0)</f>
        <v>0</v>
      </c>
      <c r="AE1534" s="10" t="str">
        <f t="shared" si="71"/>
        <v>77/78SWBBL</v>
      </c>
      <c r="AF1534" s="13">
        <f t="shared" si="70"/>
        <v>8.9552238805970144E-2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1327</v>
      </c>
      <c r="AA1535" s="11">
        <f t="shared" si="69"/>
        <v>28.8</v>
      </c>
      <c r="AB1535" s="5">
        <f>IFERROR(VLOOKUP(C1535,[2]Sheet1!$B:$F,5,FALSE),0)</f>
        <v>1023374.4</v>
      </c>
      <c r="AC1535" s="11">
        <f>IFERROR(VLOOKUP(AE1535,[3]Sheet2!$M:$O,3,FALSE),0)</f>
        <v>0</v>
      </c>
      <c r="AD1535" s="11">
        <f>IFERROR(VLOOKUP(AE1535,[3]Sheet2!$M:$O,2,FALSE),0)</f>
        <v>0</v>
      </c>
      <c r="AE1535" s="10" t="str">
        <f t="shared" si="71"/>
        <v>77/78MLBBL</v>
      </c>
      <c r="AF1535" s="13">
        <f t="shared" si="70"/>
        <v>3.4664657121326298E-2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960</v>
      </c>
      <c r="AA1536" s="11">
        <f t="shared" si="69"/>
        <v>16</v>
      </c>
      <c r="AB1536" s="5">
        <f>IFERROR(VLOOKUP(C1536,[2]Sheet1!$B:$F,5,FALSE),0)</f>
        <v>1324986.3</v>
      </c>
      <c r="AC1536" s="11">
        <f>IFERROR(VLOOKUP(AE1536,[3]Sheet2!$M:$O,3,FALSE),0)</f>
        <v>0</v>
      </c>
      <c r="AD1536" s="11">
        <f>IFERROR(VLOOKUP(AE1536,[3]Sheet2!$M:$O,2,FALSE),0)</f>
        <v>0</v>
      </c>
      <c r="AE1536" s="10" t="str">
        <f t="shared" si="71"/>
        <v>77/78LLBS</v>
      </c>
      <c r="AF1536" s="13">
        <f t="shared" si="70"/>
        <v>6.25E-2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69"/>
        <v>0</v>
      </c>
      <c r="AB1537" s="5">
        <f>IFERROR(VLOOKUP(C1537,[2]Sheet1!$B:$F,5,FALSE),0)</f>
        <v>0</v>
      </c>
      <c r="AC1537" s="11">
        <f>IFERROR(VLOOKUP(AE1537,[3]Sheet2!$M:$O,3,FALSE),0)</f>
        <v>0</v>
      </c>
      <c r="AD1537" s="11">
        <f>IFERROR(VLOOKUP(AE1537,[3]Sheet2!$M:$O,2,FALSE),0)</f>
        <v>0</v>
      </c>
      <c r="AE1537" s="10" t="str">
        <f t="shared" si="71"/>
        <v>77/78MMFDB</v>
      </c>
      <c r="AF1537" s="13">
        <f t="shared" si="70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1178</v>
      </c>
      <c r="AA1538" s="11">
        <f t="shared" si="69"/>
        <v>26.2</v>
      </c>
      <c r="AB1538" s="5">
        <f>IFERROR(VLOOKUP(C1538,[2]Sheet1!$B:$F,5,FALSE),0)</f>
        <v>765413.55</v>
      </c>
      <c r="AC1538" s="11">
        <f>IFERROR(VLOOKUP(AE1538,[3]Sheet2!$M:$O,3,FALSE),0)</f>
        <v>0</v>
      </c>
      <c r="AD1538" s="11">
        <f>IFERROR(VLOOKUP(AE1538,[3]Sheet2!$M:$O,2,FALSE),0)</f>
        <v>0</v>
      </c>
      <c r="AE1538" s="10" t="str">
        <f t="shared" si="71"/>
        <v>77/78JSLBB</v>
      </c>
      <c r="AF1538" s="13">
        <f t="shared" si="70"/>
        <v>3.8200339558573854E-2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72">ROUND(IFERROR(Z1539/M1539,0),1)</f>
        <v>0</v>
      </c>
      <c r="AB1539" s="5">
        <f>IFERROR(VLOOKUP(C1539,[2]Sheet1!$B:$F,5,FALSE),0)</f>
        <v>0</v>
      </c>
      <c r="AC1539" s="11">
        <f>IFERROR(VLOOKUP(AE1539,[3]Sheet2!$M:$O,3,FALSE),0)</f>
        <v>0</v>
      </c>
      <c r="AD1539" s="11">
        <f>IFERROR(VLOOKUP(AE1539,[3]Sheet2!$M:$O,2,FALSE),0)</f>
        <v>0</v>
      </c>
      <c r="AE1539" s="10" t="str">
        <f t="shared" si="71"/>
        <v>77/78WOMI</v>
      </c>
      <c r="AF1539" s="13">
        <f t="shared" ref="AF1539:AF1602" si="73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757</v>
      </c>
      <c r="AA1540" s="11">
        <f t="shared" si="72"/>
        <v>17.2</v>
      </c>
      <c r="AB1540" s="5">
        <f>IFERROR(VLOOKUP(C1540,[2]Sheet1!$B:$F,5,FALSE),0)</f>
        <v>1937105.04</v>
      </c>
      <c r="AC1540" s="11">
        <f>IFERROR(VLOOKUP(AE1540,[3]Sheet2!$M:$O,3,FALSE),0)</f>
        <v>0</v>
      </c>
      <c r="AD1540" s="11">
        <f>IFERROR(VLOOKUP(AE1540,[3]Sheet2!$M:$O,2,FALSE),0)</f>
        <v>0</v>
      </c>
      <c r="AE1540" s="10" t="str">
        <f t="shared" ref="AE1540:AE1603" si="74">B1540&amp;C1540</f>
        <v>77/78VLBS</v>
      </c>
      <c r="AF1540" s="13">
        <f t="shared" si="73"/>
        <v>5.8124174372523117E-2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643</v>
      </c>
      <c r="AA1541" s="11">
        <f t="shared" si="72"/>
        <v>53.6</v>
      </c>
      <c r="AB1541" s="5">
        <f>IFERROR(VLOOKUP(C1541,[2]Sheet1!$B:$F,5,FALSE),0)</f>
        <v>5066915.5599999996</v>
      </c>
      <c r="AC1541" s="11">
        <f>IFERROR(VLOOKUP(AE1541,[3]Sheet2!$M:$O,3,FALSE),0)</f>
        <v>0</v>
      </c>
      <c r="AD1541" s="11">
        <f>IFERROR(VLOOKUP(AE1541,[3]Sheet2!$M:$O,2,FALSE),0)</f>
        <v>0</v>
      </c>
      <c r="AE1541" s="10" t="str">
        <f t="shared" si="74"/>
        <v>77/78RSDC</v>
      </c>
      <c r="AF1541" s="13">
        <f t="shared" si="73"/>
        <v>1.8662519440124418E-2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694</v>
      </c>
      <c r="AA1542" s="11">
        <f t="shared" si="72"/>
        <v>18.8</v>
      </c>
      <c r="AB1542" s="5">
        <f>IFERROR(VLOOKUP(C1542,[2]Sheet1!$B:$F,5,FALSE),0)</f>
        <v>2885796.8000000003</v>
      </c>
      <c r="AC1542" s="11">
        <f>IFERROR(VLOOKUP(AE1542,[3]Sheet2!$M:$O,3,FALSE),0)</f>
        <v>0</v>
      </c>
      <c r="AD1542" s="11">
        <f>IFERROR(VLOOKUP(AE1542,[3]Sheet2!$M:$O,2,FALSE),0)</f>
        <v>0</v>
      </c>
      <c r="AE1542" s="10" t="str">
        <f t="shared" si="74"/>
        <v>77/78NMBMF</v>
      </c>
      <c r="AF1542" s="13">
        <f t="shared" si="73"/>
        <v>5.3314121037463975E-2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745.6</v>
      </c>
      <c r="AA1543" s="11">
        <f t="shared" si="72"/>
        <v>16.600000000000001</v>
      </c>
      <c r="AB1543" s="5">
        <f>IFERROR(VLOOKUP(C1543,[2]Sheet1!$B:$F,5,FALSE),0)</f>
        <v>5817900</v>
      </c>
      <c r="AC1543" s="11">
        <f>IFERROR(VLOOKUP(AE1543,[3]Sheet2!$M:$O,3,FALSE),0)</f>
        <v>0</v>
      </c>
      <c r="AD1543" s="11">
        <f>IFERROR(VLOOKUP(AE1543,[3]Sheet2!$M:$O,2,FALSE),0)</f>
        <v>0</v>
      </c>
      <c r="AE1543" s="10" t="str">
        <f t="shared" si="74"/>
        <v>77/78MERO</v>
      </c>
      <c r="AF1543" s="13">
        <f t="shared" si="73"/>
        <v>6.0354077253218882E-2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820</v>
      </c>
      <c r="AA1544" s="11">
        <f t="shared" si="72"/>
        <v>21</v>
      </c>
      <c r="AB1544" s="5">
        <f>IFERROR(VLOOKUP(C1544,[2]Sheet1!$B:$F,5,FALSE),0)</f>
        <v>1457280</v>
      </c>
      <c r="AC1544" s="11">
        <f>IFERROR(VLOOKUP(AE1544,[3]Sheet2!$M:$O,3,FALSE),0)</f>
        <v>0</v>
      </c>
      <c r="AD1544" s="11">
        <f>IFERROR(VLOOKUP(AE1544,[3]Sheet2!$M:$O,2,FALSE),0)</f>
        <v>0</v>
      </c>
      <c r="AE1544" s="10" t="str">
        <f t="shared" si="74"/>
        <v>77/78NADEP</v>
      </c>
      <c r="AF1544" s="13">
        <f t="shared" si="73"/>
        <v>4.7560975609756098E-2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1199.9000000000001</v>
      </c>
      <c r="AA1545" s="11">
        <f t="shared" si="72"/>
        <v>25</v>
      </c>
      <c r="AB1545" s="5">
        <f>IFERROR(VLOOKUP(C1545,[2]Sheet1!$B:$F,5,FALSE),0)</f>
        <v>2648862.81</v>
      </c>
      <c r="AC1545" s="11">
        <f>IFERROR(VLOOKUP(AE1545,[3]Sheet2!$M:$O,3,FALSE),0)</f>
        <v>0</v>
      </c>
      <c r="AD1545" s="11">
        <f>IFERROR(VLOOKUP(AE1545,[3]Sheet2!$M:$O,2,FALSE),0)</f>
        <v>0</v>
      </c>
      <c r="AE1545" s="10" t="str">
        <f t="shared" si="74"/>
        <v>77/78ALBSL</v>
      </c>
      <c r="AF1545" s="13">
        <f t="shared" si="73"/>
        <v>4.0003333611134256E-2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1310</v>
      </c>
      <c r="AA1546" s="11">
        <f t="shared" si="72"/>
        <v>16.8</v>
      </c>
      <c r="AB1546" s="5">
        <f>IFERROR(VLOOKUP(C1546,[2]Sheet1!$B:$F,5,FALSE),0)</f>
        <v>3462181.58</v>
      </c>
      <c r="AC1546" s="11">
        <f>IFERROR(VLOOKUP(AE1546,[3]Sheet2!$M:$O,3,FALSE),0)</f>
        <v>0</v>
      </c>
      <c r="AD1546" s="11">
        <f>IFERROR(VLOOKUP(AE1546,[3]Sheet2!$M:$O,2,FALSE),0)</f>
        <v>0</v>
      </c>
      <c r="AE1546" s="10" t="str">
        <f t="shared" si="74"/>
        <v>77/78NMFBS</v>
      </c>
      <c r="AF1546" s="13">
        <f t="shared" si="73"/>
        <v>5.9541984732824425E-2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72"/>
        <v>0</v>
      </c>
      <c r="AB1547" s="5">
        <f>IFERROR(VLOOKUP(C1547,[2]Sheet1!$B:$F,5,FALSE),0)</f>
        <v>0</v>
      </c>
      <c r="AC1547" s="11">
        <f>IFERROR(VLOOKUP(AE1547,[3]Sheet2!$M:$O,3,FALSE),0)</f>
        <v>0</v>
      </c>
      <c r="AD1547" s="11">
        <f>IFERROR(VLOOKUP(AE1547,[3]Sheet2!$M:$O,2,FALSE),0)</f>
        <v>0</v>
      </c>
      <c r="AE1547" s="10" t="str">
        <f t="shared" si="74"/>
        <v>77/78SLBS</v>
      </c>
      <c r="AF1547" s="13">
        <f t="shared" si="73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1524</v>
      </c>
      <c r="AA1548" s="11">
        <f t="shared" si="72"/>
        <v>46.2</v>
      </c>
      <c r="AB1548" s="5">
        <f>IFERROR(VLOOKUP(C1548,[2]Sheet1!$B:$F,5,FALSE),0)</f>
        <v>484974.4</v>
      </c>
      <c r="AC1548" s="11">
        <f>IFERROR(VLOOKUP(AE1548,[3]Sheet2!$M:$O,3,FALSE),0)</f>
        <v>0</v>
      </c>
      <c r="AD1548" s="11">
        <f>IFERROR(VLOOKUP(AE1548,[3]Sheet2!$M:$O,2,FALSE),0)</f>
        <v>0</v>
      </c>
      <c r="AE1548" s="10" t="str">
        <f t="shared" si="74"/>
        <v>77/78GMFBS</v>
      </c>
      <c r="AF1548" s="13">
        <f t="shared" si="73"/>
        <v>2.1653543307086614E-2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72"/>
        <v>0</v>
      </c>
      <c r="AB1549" s="5">
        <f>IFERROR(VLOOKUP(C1549,[2]Sheet1!$B:$F,5,FALSE),0)</f>
        <v>0</v>
      </c>
      <c r="AC1549" s="11">
        <f>IFERROR(VLOOKUP(AE1549,[3]Sheet2!$M:$O,3,FALSE),0)</f>
        <v>0</v>
      </c>
      <c r="AD1549" s="11">
        <f>IFERROR(VLOOKUP(AE1549,[3]Sheet2!$M:$O,2,FALSE),0)</f>
        <v>0</v>
      </c>
      <c r="AE1549" s="10" t="str">
        <f t="shared" si="74"/>
        <v>77/78GGBSL</v>
      </c>
      <c r="AF1549" s="13">
        <f t="shared" si="73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72"/>
        <v>0</v>
      </c>
      <c r="AB1550" s="5">
        <f>IFERROR(VLOOKUP(C1550,[2]Sheet1!$B:$F,5,FALSE),0)</f>
        <v>0</v>
      </c>
      <c r="AC1550" s="11">
        <f>IFERROR(VLOOKUP(AE1550,[3]Sheet2!$M:$O,3,FALSE),0)</f>
        <v>0</v>
      </c>
      <c r="AD1550" s="11">
        <f>IFERROR(VLOOKUP(AE1550,[3]Sheet2!$M:$O,2,FALSE),0)</f>
        <v>0</v>
      </c>
      <c r="AE1550" s="10" t="str">
        <f t="shared" si="74"/>
        <v>77/78CLBSL</v>
      </c>
      <c r="AF1550" s="13">
        <f t="shared" si="73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971.9</v>
      </c>
      <c r="AA1551" s="11">
        <f t="shared" si="72"/>
        <v>20.2</v>
      </c>
      <c r="AB1551" s="5">
        <f>IFERROR(VLOOKUP(C1551,[2]Sheet1!$B:$F,5,FALSE),0)</f>
        <v>1641493.9200000002</v>
      </c>
      <c r="AC1551" s="11">
        <f>IFERROR(VLOOKUP(AE1551,[3]Sheet2!$M:$O,3,FALSE),0)</f>
        <v>0</v>
      </c>
      <c r="AD1551" s="11">
        <f>IFERROR(VLOOKUP(AE1551,[3]Sheet2!$M:$O,2,FALSE),0)</f>
        <v>0</v>
      </c>
      <c r="AE1551" s="10" t="str">
        <f t="shared" si="74"/>
        <v>77/78ILBS</v>
      </c>
      <c r="AF1551" s="13">
        <f t="shared" si="73"/>
        <v>4.9387797098466919E-2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1084.0999999999999</v>
      </c>
      <c r="AA1552" s="11">
        <f t="shared" si="72"/>
        <v>11.8</v>
      </c>
      <c r="AB1552" s="5">
        <f>IFERROR(VLOOKUP(C1552,[2]Sheet1!$B:$F,5,FALSE),0)</f>
        <v>3587861.1</v>
      </c>
      <c r="AC1552" s="11">
        <f>IFERROR(VLOOKUP(AE1552,[3]Sheet2!$M:$O,3,FALSE),0)</f>
        <v>0</v>
      </c>
      <c r="AD1552" s="11">
        <f>IFERROR(VLOOKUP(AE1552,[3]Sheet2!$M:$O,2,FALSE),0)</f>
        <v>0</v>
      </c>
      <c r="AE1552" s="10" t="str">
        <f t="shared" si="74"/>
        <v>77/78FOWAD</v>
      </c>
      <c r="AF1552" s="13">
        <f t="shared" si="73"/>
        <v>8.4863020016603646E-2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803</v>
      </c>
      <c r="AA1553" s="11">
        <f t="shared" si="72"/>
        <v>21.1</v>
      </c>
      <c r="AB1553" s="5">
        <f>IFERROR(VLOOKUP(C1553,[2]Sheet1!$B:$F,5,FALSE),0)</f>
        <v>1887154.8</v>
      </c>
      <c r="AC1553" s="11">
        <f>IFERROR(VLOOKUP(AE1553,[3]Sheet2!$M:$O,3,FALSE),0)</f>
        <v>0</v>
      </c>
      <c r="AD1553" s="11">
        <f>IFERROR(VLOOKUP(AE1553,[3]Sheet2!$M:$O,2,FALSE),0)</f>
        <v>0</v>
      </c>
      <c r="AE1553" s="10" t="str">
        <f t="shared" si="74"/>
        <v>77/78SMATA</v>
      </c>
      <c r="AF1553" s="13">
        <f t="shared" si="73"/>
        <v>4.7322540473225407E-2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1272</v>
      </c>
      <c r="AA1554" s="11">
        <f t="shared" si="72"/>
        <v>28.9</v>
      </c>
      <c r="AB1554" s="5">
        <f>IFERROR(VLOOKUP(C1554,[2]Sheet1!$B:$F,5,FALSE),0)</f>
        <v>1162484.7</v>
      </c>
      <c r="AC1554" s="11">
        <f>IFERROR(VLOOKUP(AE1554,[3]Sheet2!$M:$O,3,FALSE),0)</f>
        <v>0</v>
      </c>
      <c r="AD1554" s="11">
        <f>IFERROR(VLOOKUP(AE1554,[3]Sheet2!$M:$O,2,FALSE),0)</f>
        <v>0</v>
      </c>
      <c r="AE1554" s="10" t="str">
        <f t="shared" si="74"/>
        <v>77/78MSLB</v>
      </c>
      <c r="AF1554" s="13">
        <f t="shared" si="73"/>
        <v>3.4591194968553458E-2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1170</v>
      </c>
      <c r="AA1555" s="11">
        <f t="shared" si="72"/>
        <v>22.1</v>
      </c>
      <c r="AB1555" s="5">
        <f>IFERROR(VLOOKUP(C1555,[2]Sheet1!$B:$F,5,FALSE),0)</f>
        <v>1856700</v>
      </c>
      <c r="AC1555" s="11">
        <f>IFERROR(VLOOKUP(AE1555,[3]Sheet2!$M:$O,3,FALSE),0)</f>
        <v>0</v>
      </c>
      <c r="AD1555" s="11">
        <f>IFERROR(VLOOKUP(AE1555,[3]Sheet2!$M:$O,2,FALSE),0)</f>
        <v>0</v>
      </c>
      <c r="AE1555" s="10" t="str">
        <f t="shared" si="74"/>
        <v>77/78GILB</v>
      </c>
      <c r="AF1555" s="13">
        <f t="shared" si="73"/>
        <v>4.5299145299145298E-2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1745</v>
      </c>
      <c r="AA1556" s="11">
        <f t="shared" si="72"/>
        <v>34.9</v>
      </c>
      <c r="AB1556" s="5">
        <f>IFERROR(VLOOKUP(C1556,[2]Sheet1!$B:$F,5,FALSE),0)</f>
        <v>402226.8</v>
      </c>
      <c r="AC1556" s="11">
        <f>IFERROR(VLOOKUP(AE1556,[3]Sheet2!$M:$O,3,FALSE),0)</f>
        <v>0</v>
      </c>
      <c r="AD1556" s="11">
        <f>IFERROR(VLOOKUP(AE1556,[3]Sheet2!$M:$O,2,FALSE),0)</f>
        <v>0</v>
      </c>
      <c r="AE1556" s="10" t="str">
        <f t="shared" si="74"/>
        <v>77/78SMB</v>
      </c>
      <c r="AF1556" s="13">
        <f t="shared" si="73"/>
        <v>2.865329512893983E-2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787</v>
      </c>
      <c r="AA1557" s="11">
        <f t="shared" si="72"/>
        <v>21.3</v>
      </c>
      <c r="AB1557" s="5">
        <f>IFERROR(VLOOKUP(C1557,[2]Sheet1!$B:$F,5,FALSE),0)</f>
        <v>2714445</v>
      </c>
      <c r="AC1557" s="11">
        <f>IFERROR(VLOOKUP(AE1557,[3]Sheet2!$M:$O,3,FALSE),0)</f>
        <v>0</v>
      </c>
      <c r="AD1557" s="11">
        <f>IFERROR(VLOOKUP(AE1557,[3]Sheet2!$M:$O,2,FALSE),0)</f>
        <v>0</v>
      </c>
      <c r="AE1557" s="10" t="str">
        <f t="shared" si="74"/>
        <v>77/78GBLBS</v>
      </c>
      <c r="AF1557" s="13">
        <f t="shared" si="73"/>
        <v>4.7013977128335452E-2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1491</v>
      </c>
      <c r="AA1558" s="11">
        <f t="shared" si="72"/>
        <v>15.7</v>
      </c>
      <c r="AB1558" s="5">
        <f>IFERROR(VLOOKUP(C1558,[2]Sheet1!$B:$F,5,FALSE),0)</f>
        <v>961413.75</v>
      </c>
      <c r="AC1558" s="11">
        <f>IFERROR(VLOOKUP(AE1558,[3]Sheet2!$M:$O,3,FALSE),0)</f>
        <v>0</v>
      </c>
      <c r="AD1558" s="11">
        <f>IFERROR(VLOOKUP(AE1558,[3]Sheet2!$M:$O,2,FALSE),0)</f>
        <v>0</v>
      </c>
      <c r="AE1558" s="10" t="str">
        <f t="shared" si="74"/>
        <v>77/78NESDO</v>
      </c>
      <c r="AF1558" s="13">
        <f t="shared" si="73"/>
        <v>6.3715627095908792E-2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72"/>
        <v>0</v>
      </c>
      <c r="AB1559" s="5">
        <f>IFERROR(VLOOKUP(C1559,[2]Sheet1!$B:$F,5,FALSE),0)</f>
        <v>0</v>
      </c>
      <c r="AC1559" s="11">
        <f>IFERROR(VLOOKUP(AE1559,[3]Sheet2!$M:$O,3,FALSE),0)</f>
        <v>0</v>
      </c>
      <c r="AD1559" s="11">
        <f>IFERROR(VLOOKUP(AE1559,[3]Sheet2!$M:$O,2,FALSE),0)</f>
        <v>0</v>
      </c>
      <c r="AE1559" s="10" t="str">
        <f t="shared" si="74"/>
        <v>77/78NSEWA</v>
      </c>
      <c r="AF1559" s="13">
        <f t="shared" si="73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1955</v>
      </c>
      <c r="AA1560" s="11">
        <f t="shared" si="72"/>
        <v>21</v>
      </c>
      <c r="AB1560" s="5">
        <f>IFERROR(VLOOKUP(C1560,[2]Sheet1!$B:$F,5,FALSE),0)</f>
        <v>870250</v>
      </c>
      <c r="AC1560" s="11">
        <f>IFERROR(VLOOKUP(AE1560,[3]Sheet2!$M:$O,3,FALSE),0)</f>
        <v>0</v>
      </c>
      <c r="AD1560" s="11">
        <f>IFERROR(VLOOKUP(AE1560,[3]Sheet2!$M:$O,2,FALSE),0)</f>
        <v>0</v>
      </c>
      <c r="AE1560" s="10" t="str">
        <f t="shared" si="74"/>
        <v>77/78MLBSL</v>
      </c>
      <c r="AF1560" s="13">
        <f t="shared" si="73"/>
        <v>4.7570332480818413E-2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72"/>
        <v>0</v>
      </c>
      <c r="AB1561" s="5">
        <f>IFERROR(VLOOKUP(C1561,[2]Sheet1!$B:$F,5,FALSE),0)</f>
        <v>0</v>
      </c>
      <c r="AC1561" s="11">
        <f>IFERROR(VLOOKUP(AE1561,[3]Sheet2!$M:$O,3,FALSE),0)</f>
        <v>0</v>
      </c>
      <c r="AD1561" s="11">
        <f>IFERROR(VLOOKUP(AE1561,[3]Sheet2!$M:$O,2,FALSE),0)</f>
        <v>0</v>
      </c>
      <c r="AE1561" s="10" t="str">
        <f t="shared" si="74"/>
        <v>77/78MKLB</v>
      </c>
      <c r="AF1561" s="13">
        <f t="shared" si="73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1959.7</v>
      </c>
      <c r="AA1562" s="11">
        <f t="shared" si="72"/>
        <v>85.2</v>
      </c>
      <c r="AB1562" s="5">
        <f>IFERROR(VLOOKUP(C1562,[2]Sheet1!$B:$F,5,FALSE),0)</f>
        <v>370729.60000000003</v>
      </c>
      <c r="AC1562" s="11">
        <f>IFERROR(VLOOKUP(AE1562,[3]Sheet2!$M:$O,3,FALSE),0)</f>
        <v>0</v>
      </c>
      <c r="AD1562" s="11">
        <f>IFERROR(VLOOKUP(AE1562,[3]Sheet2!$M:$O,2,FALSE),0)</f>
        <v>0</v>
      </c>
      <c r="AE1562" s="10" t="str">
        <f t="shared" si="74"/>
        <v>77/78GLBSL</v>
      </c>
      <c r="AF1562" s="13">
        <f t="shared" si="73"/>
        <v>1.1736490279124356E-2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555</v>
      </c>
      <c r="AA1563" s="11">
        <f t="shared" si="72"/>
        <v>17.3</v>
      </c>
      <c r="AB1563" s="5">
        <f>IFERROR(VLOOKUP(C1563,[2]Sheet1!$B:$F,5,FALSE),0)</f>
        <v>5566208</v>
      </c>
      <c r="AC1563" s="11">
        <f>IFERROR(VLOOKUP(AE1563,[3]Sheet2!$M:$O,3,FALSE),0)</f>
        <v>0</v>
      </c>
      <c r="AD1563" s="11">
        <f>IFERROR(VLOOKUP(AE1563,[3]Sheet2!$M:$O,2,FALSE),0)</f>
        <v>0</v>
      </c>
      <c r="AE1563" s="10" t="str">
        <f t="shared" si="74"/>
        <v>77/78NICLBSL</v>
      </c>
      <c r="AF1563" s="13">
        <f t="shared" si="73"/>
        <v>5.7657657657657659E-2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1292</v>
      </c>
      <c r="AA1564" s="11">
        <f t="shared" si="72"/>
        <v>99.4</v>
      </c>
      <c r="AB1564" s="5">
        <f>IFERROR(VLOOKUP(C1564,[2]Sheet1!$B:$F,5,FALSE),0)</f>
        <v>512415</v>
      </c>
      <c r="AC1564" s="11">
        <f>IFERROR(VLOOKUP(AE1564,[3]Sheet2!$M:$O,3,FALSE),0)</f>
        <v>0</v>
      </c>
      <c r="AD1564" s="11">
        <f>IFERROR(VLOOKUP(AE1564,[3]Sheet2!$M:$O,2,FALSE),0)</f>
        <v>0</v>
      </c>
      <c r="AE1564" s="10" t="str">
        <f t="shared" si="74"/>
        <v>77/78SLBSL</v>
      </c>
      <c r="AF1564" s="13">
        <f t="shared" si="73"/>
        <v>1.0061919504643963E-2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72"/>
        <v>0</v>
      </c>
      <c r="AB1565" s="5">
        <f>IFERROR(VLOOKUP(C1565,[2]Sheet1!$B:$F,5,FALSE),0)</f>
        <v>0</v>
      </c>
      <c r="AC1565" s="11">
        <f>IFERROR(VLOOKUP(AE1565,[3]Sheet2!$M:$O,3,FALSE),0)</f>
        <v>0</v>
      </c>
      <c r="AD1565" s="11">
        <f>IFERROR(VLOOKUP(AE1565,[3]Sheet2!$M:$O,2,FALSE),0)</f>
        <v>0</v>
      </c>
      <c r="AE1565" s="10" t="str">
        <f t="shared" si="74"/>
        <v>77/78SDLBSL</v>
      </c>
      <c r="AF1565" s="13">
        <f t="shared" si="73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72"/>
        <v>0</v>
      </c>
      <c r="AB1566" s="5">
        <f>IFERROR(VLOOKUP(C1566,[2]Sheet1!$B:$F,5,FALSE),0)</f>
        <v>0</v>
      </c>
      <c r="AC1566" s="11">
        <f>IFERROR(VLOOKUP(AE1566,[3]Sheet2!$M:$O,3,FALSE),0)</f>
        <v>0</v>
      </c>
      <c r="AD1566" s="11">
        <f>IFERROR(VLOOKUP(AE1566,[3]Sheet2!$M:$O,2,FALSE),0)</f>
        <v>0</v>
      </c>
      <c r="AE1566" s="10" t="str">
        <f t="shared" si="74"/>
        <v>77/78RULB</v>
      </c>
      <c r="AF1566" s="13">
        <f t="shared" si="73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72"/>
        <v>0</v>
      </c>
      <c r="AB1567" s="5">
        <f>IFERROR(VLOOKUP(C1567,[2]Sheet1!$B:$F,5,FALSE),0)</f>
        <v>0</v>
      </c>
      <c r="AC1567" s="11">
        <f>IFERROR(VLOOKUP(AE1567,[3]Sheet2!$M:$O,3,FALSE),0)</f>
        <v>0</v>
      </c>
      <c r="AD1567" s="11">
        <f>IFERROR(VLOOKUP(AE1567,[3]Sheet2!$M:$O,2,FALSE),0)</f>
        <v>0</v>
      </c>
      <c r="AE1567" s="10" t="str">
        <f t="shared" si="74"/>
        <v>77/78NAGRO</v>
      </c>
      <c r="AF1567" s="13">
        <f t="shared" si="73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1470.1</v>
      </c>
      <c r="AA1568" s="11">
        <f t="shared" si="72"/>
        <v>13</v>
      </c>
      <c r="AB1568" s="5">
        <f>IFERROR(VLOOKUP(C1568,[2]Sheet1!$B:$F,5,FALSE),0)</f>
        <v>5069335.26</v>
      </c>
      <c r="AC1568" s="11">
        <f>IFERROR(VLOOKUP(AE1568,[3]Sheet2!$M:$O,3,FALSE),0)</f>
        <v>0</v>
      </c>
      <c r="AD1568" s="11">
        <f>IFERROR(VLOOKUP(AE1568,[3]Sheet2!$M:$O,2,FALSE),0)</f>
        <v>0</v>
      </c>
      <c r="AE1568" s="10" t="str">
        <f t="shared" si="74"/>
        <v>77/78JBLB</v>
      </c>
      <c r="AF1568" s="13">
        <f t="shared" si="73"/>
        <v>7.6865519352425013E-2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1700</v>
      </c>
      <c r="AA1569" s="11">
        <f t="shared" si="72"/>
        <v>27.9</v>
      </c>
      <c r="AB1569" s="5">
        <f>IFERROR(VLOOKUP(C1569,[2]Sheet1!$B:$F,5,FALSE),0)</f>
        <v>491021.12</v>
      </c>
      <c r="AC1569" s="11">
        <f>IFERROR(VLOOKUP(AE1569,[3]Sheet2!$M:$O,3,FALSE),0)</f>
        <v>0</v>
      </c>
      <c r="AD1569" s="11">
        <f>IFERROR(VLOOKUP(AE1569,[3]Sheet2!$M:$O,2,FALSE),0)</f>
        <v>0</v>
      </c>
      <c r="AE1569" s="10" t="str">
        <f t="shared" si="74"/>
        <v>77/78SMFBS</v>
      </c>
      <c r="AF1569" s="13">
        <f t="shared" si="73"/>
        <v>3.5882352941176469E-2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72"/>
        <v>0</v>
      </c>
      <c r="AB1570" s="5">
        <f>IFERROR(VLOOKUP(C1570,[2]Sheet1!$B:$F,5,FALSE),0)</f>
        <v>0</v>
      </c>
      <c r="AC1570" s="11">
        <f>IFERROR(VLOOKUP(AE1570,[3]Sheet2!$M:$O,3,FALSE),0)</f>
        <v>0</v>
      </c>
      <c r="AD1570" s="11">
        <f>IFERROR(VLOOKUP(AE1570,[3]Sheet2!$M:$O,2,FALSE),0)</f>
        <v>0</v>
      </c>
      <c r="AE1570" s="10" t="str">
        <f t="shared" si="74"/>
        <v>77/78SABSL</v>
      </c>
      <c r="AF1570" s="13">
        <f t="shared" si="73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72"/>
        <v>0</v>
      </c>
      <c r="AB1571" s="5">
        <f>IFERROR(VLOOKUP(C1571,[2]Sheet1!$B:$F,5,FALSE),0)</f>
        <v>0</v>
      </c>
      <c r="AC1571" s="11">
        <f>IFERROR(VLOOKUP(AE1571,[3]Sheet2!$M:$O,3,FALSE),0)</f>
        <v>0</v>
      </c>
      <c r="AD1571" s="11">
        <f>IFERROR(VLOOKUP(AE1571,[3]Sheet2!$M:$O,2,FALSE),0)</f>
        <v>0</v>
      </c>
      <c r="AE1571" s="10" t="str">
        <f t="shared" si="74"/>
        <v>77/78AKBSL</v>
      </c>
      <c r="AF1571" s="13">
        <f t="shared" si="73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1450</v>
      </c>
      <c r="AA1572" s="11">
        <f t="shared" si="72"/>
        <v>85.3</v>
      </c>
      <c r="AB1572" s="5">
        <f>IFERROR(VLOOKUP(C1572,[2]Sheet1!$B:$F,5,FALSE),0)</f>
        <v>393750</v>
      </c>
      <c r="AC1572" s="11">
        <f>IFERROR(VLOOKUP(AE1572,[3]Sheet2!$M:$O,3,FALSE),0)</f>
        <v>0</v>
      </c>
      <c r="AD1572" s="11">
        <f>IFERROR(VLOOKUP(AE1572,[3]Sheet2!$M:$O,2,FALSE),0)</f>
        <v>0</v>
      </c>
      <c r="AE1572" s="10" t="str">
        <f t="shared" si="74"/>
        <v>77/78MLBS</v>
      </c>
      <c r="AF1572" s="13">
        <f t="shared" si="73"/>
        <v>1.1724137931034483E-2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925</v>
      </c>
      <c r="AA1573" s="11">
        <f t="shared" si="72"/>
        <v>22.6</v>
      </c>
      <c r="AB1573" s="5">
        <f>IFERROR(VLOOKUP(C1573,[2]Sheet1!$B:$F,5,FALSE),0)</f>
        <v>1468573.6</v>
      </c>
      <c r="AC1573" s="11">
        <f>IFERROR(VLOOKUP(AE1573,[3]Sheet2!$M:$O,3,FALSE),0)</f>
        <v>0</v>
      </c>
      <c r="AD1573" s="11">
        <f>IFERROR(VLOOKUP(AE1573,[3]Sheet2!$M:$O,2,FALSE),0)</f>
        <v>0</v>
      </c>
      <c r="AE1573" s="10" t="str">
        <f t="shared" si="74"/>
        <v>77/78ACLBSL</v>
      </c>
      <c r="AF1573" s="13">
        <f t="shared" si="73"/>
        <v>4.4324324324324323E-2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1460</v>
      </c>
      <c r="AA1574" s="11">
        <f t="shared" si="72"/>
        <v>27</v>
      </c>
      <c r="AB1574" s="5">
        <f>IFERROR(VLOOKUP(C1574,[2]Sheet1!$B:$F,5,FALSE),0)</f>
        <v>938089.66</v>
      </c>
      <c r="AC1574" s="11">
        <f>IFERROR(VLOOKUP(AE1574,[3]Sheet2!$M:$O,3,FALSE),0)</f>
        <v>0</v>
      </c>
      <c r="AD1574" s="11">
        <f>IFERROR(VLOOKUP(AE1574,[3]Sheet2!$M:$O,2,FALSE),0)</f>
        <v>0</v>
      </c>
      <c r="AE1574" s="10" t="str">
        <f t="shared" si="74"/>
        <v>77/78USLB</v>
      </c>
      <c r="AF1574" s="13">
        <f t="shared" si="73"/>
        <v>3.6986301369863014E-2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72"/>
        <v>0</v>
      </c>
      <c r="AB1575" s="5">
        <f>IFERROR(VLOOKUP(C1575,[2]Sheet1!$B:$F,5,FALSE),0)</f>
        <v>0</v>
      </c>
      <c r="AC1575" s="11">
        <f>IFERROR(VLOOKUP(AE1575,[3]Sheet2!$M:$O,3,FALSE),0)</f>
        <v>0</v>
      </c>
      <c r="AD1575" s="11">
        <f>IFERROR(VLOOKUP(AE1575,[3]Sheet2!$M:$O,2,FALSE),0)</f>
        <v>0</v>
      </c>
      <c r="AE1575" s="10" t="str">
        <f t="shared" si="74"/>
        <v>77/78NSLB</v>
      </c>
      <c r="AF1575" s="13">
        <f t="shared" si="73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72"/>
        <v>0</v>
      </c>
      <c r="AB1576" s="5">
        <f>IFERROR(VLOOKUP(C1576,[2]Sheet1!$B:$F,5,FALSE),0)</f>
        <v>0</v>
      </c>
      <c r="AC1576" s="11">
        <f>IFERROR(VLOOKUP(AE1576,[3]Sheet2!$M:$O,3,FALSE),0)</f>
        <v>0</v>
      </c>
      <c r="AD1576" s="11">
        <f>IFERROR(VLOOKUP(AE1576,[3]Sheet2!$M:$O,2,FALSE),0)</f>
        <v>0</v>
      </c>
      <c r="AE1576" s="10" t="str">
        <f t="shared" si="74"/>
        <v>77/78KLBSL</v>
      </c>
      <c r="AF1576" s="13">
        <f t="shared" si="73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932</v>
      </c>
      <c r="AA1577" s="11">
        <f t="shared" si="72"/>
        <v>19.8</v>
      </c>
      <c r="AB1577" s="5">
        <f>IFERROR(VLOOKUP(C1577,[2]Sheet1!$B:$F,5,FALSE),0)</f>
        <v>17724594.09</v>
      </c>
      <c r="AC1577" s="11">
        <f>IFERROR(VLOOKUP(AE1577,[3]Sheet2!$M:$O,3,FALSE),0)</f>
        <v>0</v>
      </c>
      <c r="AD1577" s="11">
        <f>IFERROR(VLOOKUP(AE1577,[3]Sheet2!$M:$O,2,FALSE),0)</f>
        <v>0</v>
      </c>
      <c r="AE1577" s="10" t="str">
        <f t="shared" si="74"/>
        <v>78/79CBBL</v>
      </c>
      <c r="AF1577" s="13">
        <f t="shared" si="73"/>
        <v>5.0429184549356222E-2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800</v>
      </c>
      <c r="AA1578" s="11">
        <f t="shared" si="72"/>
        <v>16</v>
      </c>
      <c r="AB1578" s="5">
        <f>IFERROR(VLOOKUP(C1578,[2]Sheet1!$B:$F,5,FALSE),0)</f>
        <v>10070060.07</v>
      </c>
      <c r="AC1578" s="11">
        <f>IFERROR(VLOOKUP(AE1578,[3]Sheet2!$M:$O,3,FALSE),0)</f>
        <v>0</v>
      </c>
      <c r="AD1578" s="11">
        <f>IFERROR(VLOOKUP(AE1578,[3]Sheet2!$M:$O,2,FALSE),0)</f>
        <v>0</v>
      </c>
      <c r="AE1578" s="10" t="str">
        <f t="shared" si="74"/>
        <v>78/79DDBL</v>
      </c>
      <c r="AF1578" s="13">
        <f t="shared" si="73"/>
        <v>6.25E-2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770.1</v>
      </c>
      <c r="AA1579" s="11">
        <f t="shared" si="72"/>
        <v>64.2</v>
      </c>
      <c r="AB1579" s="5">
        <f>IFERROR(VLOOKUP(C1579,[2]Sheet1!$B:$F,5,FALSE),0)</f>
        <v>6589869.3700000001</v>
      </c>
      <c r="AC1579" s="11">
        <f>IFERROR(VLOOKUP(AE1579,[3]Sheet2!$M:$O,3,FALSE),0)</f>
        <v>0</v>
      </c>
      <c r="AD1579" s="11">
        <f>IFERROR(VLOOKUP(AE1579,[3]Sheet2!$M:$O,2,FALSE),0)</f>
        <v>0</v>
      </c>
      <c r="AE1579" s="10" t="str">
        <f t="shared" si="74"/>
        <v>78/79FMDBL</v>
      </c>
      <c r="AF1579" s="13">
        <f t="shared" si="73"/>
        <v>1.5582391897156213E-2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1119</v>
      </c>
      <c r="AA1580" s="11">
        <f t="shared" si="72"/>
        <v>16.2</v>
      </c>
      <c r="AB1580" s="5">
        <f>IFERROR(VLOOKUP(C1580,[2]Sheet1!$B:$F,5,FALSE),0)</f>
        <v>1426923.0499999998</v>
      </c>
      <c r="AC1580" s="11">
        <f>IFERROR(VLOOKUP(AE1580,[3]Sheet2!$M:$O,3,FALSE),0)</f>
        <v>0</v>
      </c>
      <c r="AD1580" s="11">
        <f>IFERROR(VLOOKUP(AE1580,[3]Sheet2!$M:$O,2,FALSE),0)</f>
        <v>0</v>
      </c>
      <c r="AE1580" s="10" t="str">
        <f t="shared" si="74"/>
        <v>78/79KMCDB</v>
      </c>
      <c r="AF1580" s="13">
        <f t="shared" si="73"/>
        <v>6.1662198391420911E-2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72"/>
        <v>0</v>
      </c>
      <c r="AB1581" s="5">
        <f>IFERROR(VLOOKUP(C1581,[2]Sheet1!$B:$F,5,FALSE),0)</f>
        <v>0</v>
      </c>
      <c r="AC1581" s="11">
        <f>IFERROR(VLOOKUP(AE1581,[3]Sheet2!$M:$O,3,FALSE),0)</f>
        <v>0</v>
      </c>
      <c r="AD1581" s="11">
        <f>IFERROR(VLOOKUP(AE1581,[3]Sheet2!$M:$O,2,FALSE),0)</f>
        <v>0</v>
      </c>
      <c r="AE1581" s="10" t="str">
        <f t="shared" si="74"/>
        <v>78/79NLBBL</v>
      </c>
      <c r="AF1581" s="13">
        <f t="shared" si="73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705.4</v>
      </c>
      <c r="AA1582" s="11">
        <f t="shared" si="72"/>
        <v>14.7</v>
      </c>
      <c r="AB1582" s="5">
        <f>IFERROR(VLOOKUP(C1582,[2]Sheet1!$B:$F,5,FALSE),0)</f>
        <v>13439150.129999999</v>
      </c>
      <c r="AC1582" s="11">
        <f>IFERROR(VLOOKUP(AE1582,[3]Sheet2!$M:$O,3,FALSE),0)</f>
        <v>0</v>
      </c>
      <c r="AD1582" s="11">
        <f>IFERROR(VLOOKUP(AE1582,[3]Sheet2!$M:$O,2,FALSE),0)</f>
        <v>0</v>
      </c>
      <c r="AE1582" s="10" t="str">
        <f t="shared" si="74"/>
        <v>78/79NUBL</v>
      </c>
      <c r="AF1582" s="13">
        <f t="shared" si="73"/>
        <v>6.804649844060108E-2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72"/>
        <v>0</v>
      </c>
      <c r="AB1583" s="5">
        <f>IFERROR(VLOOKUP(C1583,[2]Sheet1!$B:$F,5,FALSE),0)</f>
        <v>0</v>
      </c>
      <c r="AC1583" s="11">
        <f>IFERROR(VLOOKUP(AE1583,[3]Sheet2!$M:$O,3,FALSE),0)</f>
        <v>0</v>
      </c>
      <c r="AD1583" s="11">
        <f>IFERROR(VLOOKUP(AE1583,[3]Sheet2!$M:$O,2,FALSE),0)</f>
        <v>0</v>
      </c>
      <c r="AE1583" s="10" t="str">
        <f t="shared" si="74"/>
        <v>78/79RMDC</v>
      </c>
      <c r="AF1583" s="13">
        <f t="shared" si="73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776</v>
      </c>
      <c r="AA1584" s="11">
        <f t="shared" si="72"/>
        <v>14.6</v>
      </c>
      <c r="AB1584" s="5">
        <f>IFERROR(VLOOKUP(C1584,[2]Sheet1!$B:$F,5,FALSE),0)</f>
        <v>14781510.299999999</v>
      </c>
      <c r="AC1584" s="11">
        <f>IFERROR(VLOOKUP(AE1584,[3]Sheet2!$M:$O,3,FALSE),0)</f>
        <v>0</v>
      </c>
      <c r="AD1584" s="11">
        <f>IFERROR(VLOOKUP(AE1584,[3]Sheet2!$M:$O,2,FALSE),0)</f>
        <v>0</v>
      </c>
      <c r="AE1584" s="10" t="str">
        <f t="shared" si="74"/>
        <v>78/79SKBBL</v>
      </c>
      <c r="AF1584" s="13">
        <f t="shared" si="73"/>
        <v>6.8298969072164942E-2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946</v>
      </c>
      <c r="AA1585" s="11">
        <f t="shared" si="72"/>
        <v>20.100000000000001</v>
      </c>
      <c r="AB1585" s="5">
        <f>IFERROR(VLOOKUP(C1585,[2]Sheet1!$B:$F,5,FALSE),0)</f>
        <v>3841229.56</v>
      </c>
      <c r="AC1585" s="11">
        <f>IFERROR(VLOOKUP(AE1585,[3]Sheet2!$M:$O,3,FALSE),0)</f>
        <v>0</v>
      </c>
      <c r="AD1585" s="11">
        <f>IFERROR(VLOOKUP(AE1585,[3]Sheet2!$M:$O,2,FALSE),0)</f>
        <v>0</v>
      </c>
      <c r="AE1585" s="10" t="str">
        <f t="shared" si="74"/>
        <v>78/79SLBBL</v>
      </c>
      <c r="AF1585" s="13">
        <f t="shared" si="73"/>
        <v>4.9682875264270614E-2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72"/>
        <v>0</v>
      </c>
      <c r="AB1586" s="5">
        <f>IFERROR(VLOOKUP(C1586,[2]Sheet1!$B:$F,5,FALSE),0)</f>
        <v>0</v>
      </c>
      <c r="AC1586" s="11">
        <f>IFERROR(VLOOKUP(AE1586,[3]Sheet2!$M:$O,3,FALSE),0)</f>
        <v>0</v>
      </c>
      <c r="AD1586" s="11">
        <f>IFERROR(VLOOKUP(AE1586,[3]Sheet2!$M:$O,2,FALSE),0)</f>
        <v>0</v>
      </c>
      <c r="AE1586" s="10" t="str">
        <f t="shared" si="74"/>
        <v>78/79SMFDB</v>
      </c>
      <c r="AF1586" s="13">
        <f t="shared" si="73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737</v>
      </c>
      <c r="AA1587" s="11">
        <f t="shared" si="72"/>
        <v>16.399999999999999</v>
      </c>
      <c r="AB1587" s="5">
        <f>IFERROR(VLOOKUP(C1587,[2]Sheet1!$B:$F,5,FALSE),0)</f>
        <v>5250000</v>
      </c>
      <c r="AC1587" s="11">
        <f>IFERROR(VLOOKUP(AE1587,[3]Sheet2!$M:$O,3,FALSE),0)</f>
        <v>0</v>
      </c>
      <c r="AD1587" s="11">
        <f>IFERROR(VLOOKUP(AE1587,[3]Sheet2!$M:$O,2,FALSE),0)</f>
        <v>0</v>
      </c>
      <c r="AE1587" s="10" t="str">
        <f t="shared" si="74"/>
        <v>78/79SWBBL</v>
      </c>
      <c r="AF1587" s="13">
        <f t="shared" si="73"/>
        <v>6.1058344640434192E-2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1327</v>
      </c>
      <c r="AA1588" s="11">
        <f t="shared" si="72"/>
        <v>22.9</v>
      </c>
      <c r="AB1588" s="5">
        <f>IFERROR(VLOOKUP(C1588,[2]Sheet1!$B:$F,5,FALSE),0)</f>
        <v>1023374.4</v>
      </c>
      <c r="AC1588" s="11">
        <f>IFERROR(VLOOKUP(AE1588,[3]Sheet2!$M:$O,3,FALSE),0)</f>
        <v>0</v>
      </c>
      <c r="AD1588" s="11">
        <f>IFERROR(VLOOKUP(AE1588,[3]Sheet2!$M:$O,2,FALSE),0)</f>
        <v>0</v>
      </c>
      <c r="AE1588" s="10" t="str">
        <f t="shared" si="74"/>
        <v>78/79MLBBL</v>
      </c>
      <c r="AF1588" s="13">
        <f t="shared" si="73"/>
        <v>4.3707611152976639E-2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960</v>
      </c>
      <c r="AA1589" s="11">
        <f t="shared" si="72"/>
        <v>16.600000000000001</v>
      </c>
      <c r="AB1589" s="5">
        <f>IFERROR(VLOOKUP(C1589,[2]Sheet1!$B:$F,5,FALSE),0)</f>
        <v>1324986.3</v>
      </c>
      <c r="AC1589" s="11">
        <f>IFERROR(VLOOKUP(AE1589,[3]Sheet2!$M:$O,3,FALSE),0)</f>
        <v>0</v>
      </c>
      <c r="AD1589" s="11">
        <f>IFERROR(VLOOKUP(AE1589,[3]Sheet2!$M:$O,2,FALSE),0)</f>
        <v>0</v>
      </c>
      <c r="AE1589" s="10" t="str">
        <f t="shared" si="74"/>
        <v>78/79LLBS</v>
      </c>
      <c r="AF1589" s="13">
        <f t="shared" si="73"/>
        <v>6.0416666666666667E-2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72"/>
        <v>0</v>
      </c>
      <c r="AB1590" s="5">
        <f>IFERROR(VLOOKUP(C1590,[2]Sheet1!$B:$F,5,FALSE),0)</f>
        <v>0</v>
      </c>
      <c r="AC1590" s="11">
        <f>IFERROR(VLOOKUP(AE1590,[3]Sheet2!$M:$O,3,FALSE),0)</f>
        <v>0</v>
      </c>
      <c r="AD1590" s="11">
        <f>IFERROR(VLOOKUP(AE1590,[3]Sheet2!$M:$O,2,FALSE),0)</f>
        <v>0</v>
      </c>
      <c r="AE1590" s="10" t="str">
        <f t="shared" si="74"/>
        <v>78/79MMFDB</v>
      </c>
      <c r="AF1590" s="13">
        <f t="shared" si="73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1178</v>
      </c>
      <c r="AA1591" s="11">
        <f t="shared" si="72"/>
        <v>21.4</v>
      </c>
      <c r="AB1591" s="5">
        <f>IFERROR(VLOOKUP(C1591,[2]Sheet1!$B:$F,5,FALSE),0)</f>
        <v>765413.55</v>
      </c>
      <c r="AC1591" s="11">
        <f>IFERROR(VLOOKUP(AE1591,[3]Sheet2!$M:$O,3,FALSE),0)</f>
        <v>0</v>
      </c>
      <c r="AD1591" s="11">
        <f>IFERROR(VLOOKUP(AE1591,[3]Sheet2!$M:$O,2,FALSE),0)</f>
        <v>0</v>
      </c>
      <c r="AE1591" s="10" t="str">
        <f t="shared" si="74"/>
        <v>78/79JSLBB</v>
      </c>
      <c r="AF1591" s="13">
        <f t="shared" si="73"/>
        <v>4.6689303904923603E-2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72"/>
        <v>0</v>
      </c>
      <c r="AB1592" s="5">
        <f>IFERROR(VLOOKUP(C1592,[2]Sheet1!$B:$F,5,FALSE),0)</f>
        <v>0</v>
      </c>
      <c r="AC1592" s="11">
        <f>IFERROR(VLOOKUP(AE1592,[3]Sheet2!$M:$O,3,FALSE),0)</f>
        <v>0</v>
      </c>
      <c r="AD1592" s="11">
        <f>IFERROR(VLOOKUP(AE1592,[3]Sheet2!$M:$O,2,FALSE),0)</f>
        <v>0</v>
      </c>
      <c r="AE1592" s="10" t="str">
        <f t="shared" si="74"/>
        <v>78/79WOMI</v>
      </c>
      <c r="AF1592" s="13">
        <f t="shared" si="73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757</v>
      </c>
      <c r="AA1593" s="11">
        <f t="shared" si="72"/>
        <v>19.899999999999999</v>
      </c>
      <c r="AB1593" s="5">
        <f>IFERROR(VLOOKUP(C1593,[2]Sheet1!$B:$F,5,FALSE),0)</f>
        <v>1937105.04</v>
      </c>
      <c r="AC1593" s="11">
        <f>IFERROR(VLOOKUP(AE1593,[3]Sheet2!$M:$O,3,FALSE),0)</f>
        <v>0</v>
      </c>
      <c r="AD1593" s="11">
        <f>IFERROR(VLOOKUP(AE1593,[3]Sheet2!$M:$O,2,FALSE),0)</f>
        <v>0</v>
      </c>
      <c r="AE1593" s="10" t="str">
        <f t="shared" si="74"/>
        <v>78/79VLBS</v>
      </c>
      <c r="AF1593" s="13">
        <f t="shared" si="73"/>
        <v>5.0198150594451783E-2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643</v>
      </c>
      <c r="AA1594" s="11">
        <f t="shared" si="72"/>
        <v>80.400000000000006</v>
      </c>
      <c r="AB1594" s="5">
        <f>IFERROR(VLOOKUP(C1594,[2]Sheet1!$B:$F,5,FALSE),0)</f>
        <v>5066915.5599999996</v>
      </c>
      <c r="AC1594" s="11">
        <f>IFERROR(VLOOKUP(AE1594,[3]Sheet2!$M:$O,3,FALSE),0)</f>
        <v>0</v>
      </c>
      <c r="AD1594" s="11">
        <f>IFERROR(VLOOKUP(AE1594,[3]Sheet2!$M:$O,2,FALSE),0)</f>
        <v>0</v>
      </c>
      <c r="AE1594" s="10" t="str">
        <f t="shared" si="74"/>
        <v>78/79RSDC</v>
      </c>
      <c r="AF1594" s="13">
        <f t="shared" si="73"/>
        <v>1.2441679626749611E-2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694</v>
      </c>
      <c r="AA1595" s="11">
        <f t="shared" si="72"/>
        <v>28.9</v>
      </c>
      <c r="AB1595" s="5">
        <f>IFERROR(VLOOKUP(C1595,[2]Sheet1!$B:$F,5,FALSE),0)</f>
        <v>2885796.8000000003</v>
      </c>
      <c r="AC1595" s="11">
        <f>IFERROR(VLOOKUP(AE1595,[3]Sheet2!$M:$O,3,FALSE),0)</f>
        <v>0</v>
      </c>
      <c r="AD1595" s="11">
        <f>IFERROR(VLOOKUP(AE1595,[3]Sheet2!$M:$O,2,FALSE),0)</f>
        <v>0</v>
      </c>
      <c r="AE1595" s="10" t="str">
        <f t="shared" si="74"/>
        <v>78/79NMBMF</v>
      </c>
      <c r="AF1595" s="13">
        <f t="shared" si="73"/>
        <v>3.4582132564841501E-2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745.6</v>
      </c>
      <c r="AA1596" s="11">
        <f t="shared" si="72"/>
        <v>14.6</v>
      </c>
      <c r="AB1596" s="5">
        <f>IFERROR(VLOOKUP(C1596,[2]Sheet1!$B:$F,5,FALSE),0)</f>
        <v>5817900</v>
      </c>
      <c r="AC1596" s="11">
        <f>IFERROR(VLOOKUP(AE1596,[3]Sheet2!$M:$O,3,FALSE),0)</f>
        <v>0</v>
      </c>
      <c r="AD1596" s="11">
        <f>IFERROR(VLOOKUP(AE1596,[3]Sheet2!$M:$O,2,FALSE),0)</f>
        <v>0</v>
      </c>
      <c r="AE1596" s="10" t="str">
        <f t="shared" si="74"/>
        <v>78/79MERO</v>
      </c>
      <c r="AF1596" s="13">
        <f t="shared" si="73"/>
        <v>6.8401287553648063E-2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820</v>
      </c>
      <c r="AA1597" s="11">
        <f t="shared" si="72"/>
        <v>91.1</v>
      </c>
      <c r="AB1597" s="5">
        <f>IFERROR(VLOOKUP(C1597,[2]Sheet1!$B:$F,5,FALSE),0)</f>
        <v>1457280</v>
      </c>
      <c r="AC1597" s="11">
        <f>IFERROR(VLOOKUP(AE1597,[3]Sheet2!$M:$O,3,FALSE),0)</f>
        <v>0</v>
      </c>
      <c r="AD1597" s="11">
        <f>IFERROR(VLOOKUP(AE1597,[3]Sheet2!$M:$O,2,FALSE),0)</f>
        <v>0</v>
      </c>
      <c r="AE1597" s="10" t="str">
        <f t="shared" si="74"/>
        <v>78/79NADEP</v>
      </c>
      <c r="AF1597" s="13">
        <f t="shared" si="73"/>
        <v>1.097560975609756E-2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1199.9000000000001</v>
      </c>
      <c r="AA1598" s="11">
        <f t="shared" si="72"/>
        <v>19</v>
      </c>
      <c r="AB1598" s="5">
        <f>IFERROR(VLOOKUP(C1598,[2]Sheet1!$B:$F,5,FALSE),0)</f>
        <v>2648862.81</v>
      </c>
      <c r="AC1598" s="11">
        <f>IFERROR(VLOOKUP(AE1598,[3]Sheet2!$M:$O,3,FALSE),0)</f>
        <v>0</v>
      </c>
      <c r="AD1598" s="11">
        <f>IFERROR(VLOOKUP(AE1598,[3]Sheet2!$M:$O,2,FALSE),0)</f>
        <v>0</v>
      </c>
      <c r="AE1598" s="10" t="str">
        <f t="shared" si="74"/>
        <v>78/79ALBSL</v>
      </c>
      <c r="AF1598" s="13">
        <f t="shared" si="73"/>
        <v>5.2504375364613713E-2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1310</v>
      </c>
      <c r="AA1599" s="11">
        <f t="shared" si="72"/>
        <v>12</v>
      </c>
      <c r="AB1599" s="5">
        <f>IFERROR(VLOOKUP(C1599,[2]Sheet1!$B:$F,5,FALSE),0)</f>
        <v>3462181.58</v>
      </c>
      <c r="AC1599" s="11">
        <f>IFERROR(VLOOKUP(AE1599,[3]Sheet2!$M:$O,3,FALSE),0)</f>
        <v>0</v>
      </c>
      <c r="AD1599" s="11">
        <f>IFERROR(VLOOKUP(AE1599,[3]Sheet2!$M:$O,2,FALSE),0)</f>
        <v>0</v>
      </c>
      <c r="AE1599" s="10" t="str">
        <f t="shared" si="74"/>
        <v>78/79NMFBS</v>
      </c>
      <c r="AF1599" s="13">
        <f t="shared" si="73"/>
        <v>8.3206106870229002E-2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72"/>
        <v>0</v>
      </c>
      <c r="AB1600" s="5">
        <f>IFERROR(VLOOKUP(C1600,[2]Sheet1!$B:$F,5,FALSE),0)</f>
        <v>0</v>
      </c>
      <c r="AC1600" s="11">
        <f>IFERROR(VLOOKUP(AE1600,[3]Sheet2!$M:$O,3,FALSE),0)</f>
        <v>0</v>
      </c>
      <c r="AD1600" s="11">
        <f>IFERROR(VLOOKUP(AE1600,[3]Sheet2!$M:$O,2,FALSE),0)</f>
        <v>0</v>
      </c>
      <c r="AE1600" s="10" t="str">
        <f t="shared" si="74"/>
        <v>78/79SLBS</v>
      </c>
      <c r="AF1600" s="13">
        <f t="shared" si="73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1524</v>
      </c>
      <c r="AA1601" s="11">
        <f t="shared" si="72"/>
        <v>138.5</v>
      </c>
      <c r="AB1601" s="5">
        <f>IFERROR(VLOOKUP(C1601,[2]Sheet1!$B:$F,5,FALSE),0)</f>
        <v>484974.4</v>
      </c>
      <c r="AC1601" s="11">
        <f>IFERROR(VLOOKUP(AE1601,[3]Sheet2!$M:$O,3,FALSE),0)</f>
        <v>0</v>
      </c>
      <c r="AD1601" s="11">
        <f>IFERROR(VLOOKUP(AE1601,[3]Sheet2!$M:$O,2,FALSE),0)</f>
        <v>0</v>
      </c>
      <c r="AE1601" s="10" t="str">
        <f t="shared" si="74"/>
        <v>78/79GMFBS</v>
      </c>
      <c r="AF1601" s="13">
        <f t="shared" si="73"/>
        <v>7.2178477690288713E-3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72"/>
        <v>0</v>
      </c>
      <c r="AB1602" s="5">
        <f>IFERROR(VLOOKUP(C1602,[2]Sheet1!$B:$F,5,FALSE),0)</f>
        <v>0</v>
      </c>
      <c r="AC1602" s="11">
        <f>IFERROR(VLOOKUP(AE1602,[3]Sheet2!$M:$O,3,FALSE),0)</f>
        <v>0</v>
      </c>
      <c r="AD1602" s="11">
        <f>IFERROR(VLOOKUP(AE1602,[3]Sheet2!$M:$O,2,FALSE),0)</f>
        <v>0</v>
      </c>
      <c r="AE1602" s="10" t="str">
        <f t="shared" si="74"/>
        <v>78/79GGBSL</v>
      </c>
      <c r="AF1602" s="13">
        <f t="shared" si="73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75">ROUND(IFERROR(Z1603/M1603,0),1)</f>
        <v>0</v>
      </c>
      <c r="AB1603" s="5">
        <f>IFERROR(VLOOKUP(C1603,[2]Sheet1!$B:$F,5,FALSE),0)</f>
        <v>0</v>
      </c>
      <c r="AC1603" s="11">
        <f>IFERROR(VLOOKUP(AE1603,[3]Sheet2!$M:$O,3,FALSE),0)</f>
        <v>0</v>
      </c>
      <c r="AD1603" s="11">
        <f>IFERROR(VLOOKUP(AE1603,[3]Sheet2!$M:$O,2,FALSE),0)</f>
        <v>0</v>
      </c>
      <c r="AE1603" s="10" t="str">
        <f t="shared" si="74"/>
        <v>78/79CLBSL</v>
      </c>
      <c r="AF1603" s="13">
        <f t="shared" ref="AF1603:AF1666" si="76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971.9</v>
      </c>
      <c r="AA1604" s="11">
        <f t="shared" si="75"/>
        <v>16.5</v>
      </c>
      <c r="AB1604" s="5">
        <f>IFERROR(VLOOKUP(C1604,[2]Sheet1!$B:$F,5,FALSE),0)</f>
        <v>1641493.9200000002</v>
      </c>
      <c r="AC1604" s="11">
        <f>IFERROR(VLOOKUP(AE1604,[3]Sheet2!$M:$O,3,FALSE),0)</f>
        <v>0</v>
      </c>
      <c r="AD1604" s="11">
        <f>IFERROR(VLOOKUP(AE1604,[3]Sheet2!$M:$O,2,FALSE),0)</f>
        <v>0</v>
      </c>
      <c r="AE1604" s="10" t="str">
        <f t="shared" ref="AE1604:AE1667" si="77">B1604&amp;C1604</f>
        <v>78/79ILBS</v>
      </c>
      <c r="AF1604" s="13">
        <f t="shared" si="76"/>
        <v>6.0705833933532259E-2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1084.0999999999999</v>
      </c>
      <c r="AA1605" s="11">
        <f t="shared" si="75"/>
        <v>20.100000000000001</v>
      </c>
      <c r="AB1605" s="5">
        <f>IFERROR(VLOOKUP(C1605,[2]Sheet1!$B:$F,5,FALSE),0)</f>
        <v>3587861.1</v>
      </c>
      <c r="AC1605" s="11">
        <f>IFERROR(VLOOKUP(AE1605,[3]Sheet2!$M:$O,3,FALSE),0)</f>
        <v>0</v>
      </c>
      <c r="AD1605" s="11">
        <f>IFERROR(VLOOKUP(AE1605,[3]Sheet2!$M:$O,2,FALSE),0)</f>
        <v>0</v>
      </c>
      <c r="AE1605" s="10" t="str">
        <f t="shared" si="77"/>
        <v>78/79FOWAD</v>
      </c>
      <c r="AF1605" s="13">
        <f t="shared" si="76"/>
        <v>4.9810903053223873E-2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803</v>
      </c>
      <c r="AA1606" s="11">
        <f t="shared" si="75"/>
        <v>50.2</v>
      </c>
      <c r="AB1606" s="5">
        <f>IFERROR(VLOOKUP(C1606,[2]Sheet1!$B:$F,5,FALSE),0)</f>
        <v>1887154.8</v>
      </c>
      <c r="AC1606" s="11">
        <f>IFERROR(VLOOKUP(AE1606,[3]Sheet2!$M:$O,3,FALSE),0)</f>
        <v>0</v>
      </c>
      <c r="AD1606" s="11">
        <f>IFERROR(VLOOKUP(AE1606,[3]Sheet2!$M:$O,2,FALSE),0)</f>
        <v>0</v>
      </c>
      <c r="AE1606" s="10" t="str">
        <f t="shared" si="77"/>
        <v>78/79SMATA</v>
      </c>
      <c r="AF1606" s="13">
        <f t="shared" si="76"/>
        <v>1.9925280199252802E-2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1272</v>
      </c>
      <c r="AA1607" s="11">
        <f t="shared" si="75"/>
        <v>38.5</v>
      </c>
      <c r="AB1607" s="5">
        <f>IFERROR(VLOOKUP(C1607,[2]Sheet1!$B:$F,5,FALSE),0)</f>
        <v>1162484.7</v>
      </c>
      <c r="AC1607" s="11">
        <f>IFERROR(VLOOKUP(AE1607,[3]Sheet2!$M:$O,3,FALSE),0)</f>
        <v>0</v>
      </c>
      <c r="AD1607" s="11">
        <f>IFERROR(VLOOKUP(AE1607,[3]Sheet2!$M:$O,2,FALSE),0)</f>
        <v>0</v>
      </c>
      <c r="AE1607" s="10" t="str">
        <f t="shared" si="77"/>
        <v>78/79MSLB</v>
      </c>
      <c r="AF1607" s="13">
        <f t="shared" si="76"/>
        <v>2.5943396226415096E-2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1170</v>
      </c>
      <c r="AA1608" s="11">
        <f t="shared" si="75"/>
        <v>29.3</v>
      </c>
      <c r="AB1608" s="5">
        <f>IFERROR(VLOOKUP(C1608,[2]Sheet1!$B:$F,5,FALSE),0)</f>
        <v>1856700</v>
      </c>
      <c r="AC1608" s="11">
        <f>IFERROR(VLOOKUP(AE1608,[3]Sheet2!$M:$O,3,FALSE),0)</f>
        <v>0</v>
      </c>
      <c r="AD1608" s="11">
        <f>IFERROR(VLOOKUP(AE1608,[3]Sheet2!$M:$O,2,FALSE),0)</f>
        <v>0</v>
      </c>
      <c r="AE1608" s="10" t="str">
        <f t="shared" si="77"/>
        <v>78/79GILB</v>
      </c>
      <c r="AF1608" s="13">
        <f t="shared" si="76"/>
        <v>3.4188034188034191E-2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1745</v>
      </c>
      <c r="AA1609" s="11">
        <f t="shared" si="75"/>
        <v>218.1</v>
      </c>
      <c r="AB1609" s="5">
        <f>IFERROR(VLOOKUP(C1609,[2]Sheet1!$B:$F,5,FALSE),0)</f>
        <v>402226.8</v>
      </c>
      <c r="AC1609" s="11">
        <f>IFERROR(VLOOKUP(AE1609,[3]Sheet2!$M:$O,3,FALSE),0)</f>
        <v>0</v>
      </c>
      <c r="AD1609" s="11">
        <f>IFERROR(VLOOKUP(AE1609,[3]Sheet2!$M:$O,2,FALSE),0)</f>
        <v>0</v>
      </c>
      <c r="AE1609" s="10" t="str">
        <f t="shared" si="77"/>
        <v>78/79SMB</v>
      </c>
      <c r="AF1609" s="13">
        <f t="shared" si="76"/>
        <v>4.5845272206303722E-3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787</v>
      </c>
      <c r="AA1610" s="11">
        <f t="shared" si="75"/>
        <v>21.3</v>
      </c>
      <c r="AB1610" s="5">
        <f>IFERROR(VLOOKUP(C1610,[2]Sheet1!$B:$F,5,FALSE),0)</f>
        <v>2714445</v>
      </c>
      <c r="AC1610" s="11">
        <f>IFERROR(VLOOKUP(AE1610,[3]Sheet2!$M:$O,3,FALSE),0)</f>
        <v>0</v>
      </c>
      <c r="AD1610" s="11">
        <f>IFERROR(VLOOKUP(AE1610,[3]Sheet2!$M:$O,2,FALSE),0)</f>
        <v>0</v>
      </c>
      <c r="AE1610" s="10" t="str">
        <f t="shared" si="77"/>
        <v>78/79GBLBS</v>
      </c>
      <c r="AF1610" s="13">
        <f t="shared" si="76"/>
        <v>4.7013977128335452E-2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1491</v>
      </c>
      <c r="AA1611" s="11">
        <f t="shared" si="75"/>
        <v>12.6</v>
      </c>
      <c r="AB1611" s="5">
        <f>IFERROR(VLOOKUP(C1611,[2]Sheet1!$B:$F,5,FALSE),0)</f>
        <v>961413.75</v>
      </c>
      <c r="AC1611" s="11">
        <f>IFERROR(VLOOKUP(AE1611,[3]Sheet2!$M:$O,3,FALSE),0)</f>
        <v>0</v>
      </c>
      <c r="AD1611" s="11">
        <f>IFERROR(VLOOKUP(AE1611,[3]Sheet2!$M:$O,2,FALSE),0)</f>
        <v>0</v>
      </c>
      <c r="AE1611" s="10" t="str">
        <f t="shared" si="77"/>
        <v>78/79NESDO</v>
      </c>
      <c r="AF1611" s="13">
        <f t="shared" si="76"/>
        <v>7.9141515761234071E-2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75"/>
        <v>0</v>
      </c>
      <c r="AB1612" s="5">
        <f>IFERROR(VLOOKUP(C1612,[2]Sheet1!$B:$F,5,FALSE),0)</f>
        <v>0</v>
      </c>
      <c r="AC1612" s="11">
        <f>IFERROR(VLOOKUP(AE1612,[3]Sheet2!$M:$O,3,FALSE),0)</f>
        <v>0</v>
      </c>
      <c r="AD1612" s="11">
        <f>IFERROR(VLOOKUP(AE1612,[3]Sheet2!$M:$O,2,FALSE),0)</f>
        <v>0</v>
      </c>
      <c r="AE1612" s="10" t="str">
        <f t="shared" si="77"/>
        <v>78/79NSEWA</v>
      </c>
      <c r="AF1612" s="13">
        <f t="shared" si="76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1955</v>
      </c>
      <c r="AA1613" s="11">
        <f t="shared" si="75"/>
        <v>17</v>
      </c>
      <c r="AB1613" s="5">
        <f>IFERROR(VLOOKUP(C1613,[2]Sheet1!$B:$F,5,FALSE),0)</f>
        <v>870250</v>
      </c>
      <c r="AC1613" s="11">
        <f>IFERROR(VLOOKUP(AE1613,[3]Sheet2!$M:$O,3,FALSE),0)</f>
        <v>0</v>
      </c>
      <c r="AD1613" s="11">
        <f>IFERROR(VLOOKUP(AE1613,[3]Sheet2!$M:$O,2,FALSE),0)</f>
        <v>0</v>
      </c>
      <c r="AE1613" s="10" t="str">
        <f t="shared" si="77"/>
        <v>78/79MLBSL</v>
      </c>
      <c r="AF1613" s="13">
        <f t="shared" si="76"/>
        <v>5.8823529411764705E-2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75"/>
        <v>0</v>
      </c>
      <c r="AB1614" s="5">
        <f>IFERROR(VLOOKUP(C1614,[2]Sheet1!$B:$F,5,FALSE),0)</f>
        <v>0</v>
      </c>
      <c r="AC1614" s="11">
        <f>IFERROR(VLOOKUP(AE1614,[3]Sheet2!$M:$O,3,FALSE),0)</f>
        <v>0</v>
      </c>
      <c r="AD1614" s="11">
        <f>IFERROR(VLOOKUP(AE1614,[3]Sheet2!$M:$O,2,FALSE),0)</f>
        <v>0</v>
      </c>
      <c r="AE1614" s="10" t="str">
        <f t="shared" si="77"/>
        <v>78/79MKLB</v>
      </c>
      <c r="AF1614" s="13">
        <f t="shared" si="76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1959.7</v>
      </c>
      <c r="AA1615" s="11">
        <f t="shared" si="75"/>
        <v>130.6</v>
      </c>
      <c r="AB1615" s="5">
        <f>IFERROR(VLOOKUP(C1615,[2]Sheet1!$B:$F,5,FALSE),0)</f>
        <v>370729.60000000003</v>
      </c>
      <c r="AC1615" s="11">
        <f>IFERROR(VLOOKUP(AE1615,[3]Sheet2!$M:$O,3,FALSE),0)</f>
        <v>0</v>
      </c>
      <c r="AD1615" s="11">
        <f>IFERROR(VLOOKUP(AE1615,[3]Sheet2!$M:$O,2,FALSE),0)</f>
        <v>0</v>
      </c>
      <c r="AE1615" s="10" t="str">
        <f t="shared" si="77"/>
        <v>78/79GLBSL</v>
      </c>
      <c r="AF1615" s="13">
        <f t="shared" si="76"/>
        <v>7.6542327907332753E-3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555</v>
      </c>
      <c r="AA1616" s="11">
        <f t="shared" si="75"/>
        <v>15</v>
      </c>
      <c r="AB1616" s="5">
        <f>IFERROR(VLOOKUP(C1616,[2]Sheet1!$B:$F,5,FALSE),0)</f>
        <v>5566208</v>
      </c>
      <c r="AC1616" s="11">
        <f>IFERROR(VLOOKUP(AE1616,[3]Sheet2!$M:$O,3,FALSE),0)</f>
        <v>0</v>
      </c>
      <c r="AD1616" s="11">
        <f>IFERROR(VLOOKUP(AE1616,[3]Sheet2!$M:$O,2,FALSE),0)</f>
        <v>0</v>
      </c>
      <c r="AE1616" s="10" t="str">
        <f t="shared" si="77"/>
        <v>78/79NICLBSL</v>
      </c>
      <c r="AF1616" s="13">
        <f t="shared" si="76"/>
        <v>6.6666666666666666E-2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1292</v>
      </c>
      <c r="AA1617" s="11">
        <f t="shared" si="75"/>
        <v>40.4</v>
      </c>
      <c r="AB1617" s="5">
        <f>IFERROR(VLOOKUP(C1617,[2]Sheet1!$B:$F,5,FALSE),0)</f>
        <v>512415</v>
      </c>
      <c r="AC1617" s="11">
        <f>IFERROR(VLOOKUP(AE1617,[3]Sheet2!$M:$O,3,FALSE),0)</f>
        <v>0</v>
      </c>
      <c r="AD1617" s="11">
        <f>IFERROR(VLOOKUP(AE1617,[3]Sheet2!$M:$O,2,FALSE),0)</f>
        <v>0</v>
      </c>
      <c r="AE1617" s="10" t="str">
        <f t="shared" si="77"/>
        <v>78/79SLBSL</v>
      </c>
      <c r="AF1617" s="13">
        <f t="shared" si="76"/>
        <v>2.4767801857585141E-2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75"/>
        <v>0</v>
      </c>
      <c r="AB1618" s="5">
        <f>IFERROR(VLOOKUP(C1618,[2]Sheet1!$B:$F,5,FALSE),0)</f>
        <v>0</v>
      </c>
      <c r="AC1618" s="11">
        <f>IFERROR(VLOOKUP(AE1618,[3]Sheet2!$M:$O,3,FALSE),0)</f>
        <v>0</v>
      </c>
      <c r="AD1618" s="11">
        <f>IFERROR(VLOOKUP(AE1618,[3]Sheet2!$M:$O,2,FALSE),0)</f>
        <v>0</v>
      </c>
      <c r="AE1618" s="10" t="str">
        <f t="shared" si="77"/>
        <v>78/79SDLBSL</v>
      </c>
      <c r="AF1618" s="13">
        <f t="shared" si="76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75"/>
        <v>0</v>
      </c>
      <c r="AB1619" s="5">
        <f>IFERROR(VLOOKUP(C1619,[2]Sheet1!$B:$F,5,FALSE),0)</f>
        <v>0</v>
      </c>
      <c r="AC1619" s="11">
        <f>IFERROR(VLOOKUP(AE1619,[3]Sheet2!$M:$O,3,FALSE),0)</f>
        <v>0</v>
      </c>
      <c r="AD1619" s="11">
        <f>IFERROR(VLOOKUP(AE1619,[3]Sheet2!$M:$O,2,FALSE),0)</f>
        <v>0</v>
      </c>
      <c r="AE1619" s="10" t="str">
        <f t="shared" si="77"/>
        <v>78/79RULB</v>
      </c>
      <c r="AF1619" s="13">
        <f t="shared" si="76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1470.1</v>
      </c>
      <c r="AA1620" s="11">
        <f t="shared" si="75"/>
        <v>12.7</v>
      </c>
      <c r="AB1620" s="5">
        <f>IFERROR(VLOOKUP(C1620,[2]Sheet1!$B:$F,5,FALSE),0)</f>
        <v>5069335.26</v>
      </c>
      <c r="AC1620" s="11">
        <f>IFERROR(VLOOKUP(AE1620,[3]Sheet2!$M:$O,3,FALSE),0)</f>
        <v>0</v>
      </c>
      <c r="AD1620" s="11">
        <f>IFERROR(VLOOKUP(AE1620,[3]Sheet2!$M:$O,2,FALSE),0)</f>
        <v>0</v>
      </c>
      <c r="AE1620" s="10" t="str">
        <f t="shared" si="77"/>
        <v>78/79JBLB</v>
      </c>
      <c r="AF1620" s="13">
        <f t="shared" si="76"/>
        <v>7.8906196857356642E-2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1700</v>
      </c>
      <c r="AA1621" s="11">
        <f t="shared" si="75"/>
        <v>70.8</v>
      </c>
      <c r="AB1621" s="5">
        <f>IFERROR(VLOOKUP(C1621,[2]Sheet1!$B:$F,5,FALSE),0)</f>
        <v>491021.12</v>
      </c>
      <c r="AC1621" s="11">
        <f>IFERROR(VLOOKUP(AE1621,[3]Sheet2!$M:$O,3,FALSE),0)</f>
        <v>0</v>
      </c>
      <c r="AD1621" s="11">
        <f>IFERROR(VLOOKUP(AE1621,[3]Sheet2!$M:$O,2,FALSE),0)</f>
        <v>0</v>
      </c>
      <c r="AE1621" s="10" t="str">
        <f t="shared" si="77"/>
        <v>78/79SMFBS</v>
      </c>
      <c r="AF1621" s="13">
        <f t="shared" si="76"/>
        <v>1.411764705882353E-2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1481.1</v>
      </c>
      <c r="AA1622" s="11">
        <f t="shared" si="75"/>
        <v>-148.1</v>
      </c>
      <c r="AB1622" s="5">
        <f>IFERROR(VLOOKUP(C1622,[2]Sheet1!$B:$F,5,FALSE),0)</f>
        <v>253021.8</v>
      </c>
      <c r="AC1622" s="11">
        <f>IFERROR(VLOOKUP(AE1622,[3]Sheet2!$M:$O,3,FALSE),0)</f>
        <v>0</v>
      </c>
      <c r="AD1622" s="11">
        <f>IFERROR(VLOOKUP(AE1622,[3]Sheet2!$M:$O,2,FALSE),0)</f>
        <v>0</v>
      </c>
      <c r="AE1622" s="10" t="str">
        <f t="shared" si="77"/>
        <v>78/79WNLB</v>
      </c>
      <c r="AF1622" s="13">
        <f t="shared" si="76"/>
        <v>-6.7517385726824659E-3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75"/>
        <v>0</v>
      </c>
      <c r="AB1623" s="5">
        <f>IFERROR(VLOOKUP(C1623,[2]Sheet1!$B:$F,5,FALSE),0)</f>
        <v>0</v>
      </c>
      <c r="AC1623" s="11">
        <f>IFERROR(VLOOKUP(AE1623,[3]Sheet2!$M:$O,3,FALSE),0)</f>
        <v>0</v>
      </c>
      <c r="AD1623" s="11">
        <f>IFERROR(VLOOKUP(AE1623,[3]Sheet2!$M:$O,2,FALSE),0)</f>
        <v>0</v>
      </c>
      <c r="AE1623" s="10" t="str">
        <f t="shared" si="77"/>
        <v>78/79SABSL</v>
      </c>
      <c r="AF1623" s="13">
        <f t="shared" si="76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75"/>
        <v>0</v>
      </c>
      <c r="AB1624" s="5">
        <f>IFERROR(VLOOKUP(C1624,[2]Sheet1!$B:$F,5,FALSE),0)</f>
        <v>0</v>
      </c>
      <c r="AC1624" s="11">
        <f>IFERROR(VLOOKUP(AE1624,[3]Sheet2!$M:$O,3,FALSE),0)</f>
        <v>0</v>
      </c>
      <c r="AD1624" s="11">
        <f>IFERROR(VLOOKUP(AE1624,[3]Sheet2!$M:$O,2,FALSE),0)</f>
        <v>0</v>
      </c>
      <c r="AE1624" s="10" t="str">
        <f t="shared" si="77"/>
        <v>78/79AKBSL</v>
      </c>
      <c r="AF1624" s="13">
        <f t="shared" si="76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1450</v>
      </c>
      <c r="AA1625" s="11">
        <f t="shared" si="75"/>
        <v>161.1</v>
      </c>
      <c r="AB1625" s="5">
        <f>IFERROR(VLOOKUP(C1625,[2]Sheet1!$B:$F,5,FALSE),0)</f>
        <v>393750</v>
      </c>
      <c r="AC1625" s="11">
        <f>IFERROR(VLOOKUP(AE1625,[3]Sheet2!$M:$O,3,FALSE),0)</f>
        <v>0</v>
      </c>
      <c r="AD1625" s="11">
        <f>IFERROR(VLOOKUP(AE1625,[3]Sheet2!$M:$O,2,FALSE),0)</f>
        <v>0</v>
      </c>
      <c r="AE1625" s="10" t="str">
        <f t="shared" si="77"/>
        <v>78/79MLBS</v>
      </c>
      <c r="AF1625" s="13">
        <f t="shared" si="76"/>
        <v>6.2068965517241377E-3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925</v>
      </c>
      <c r="AA1626" s="11">
        <f t="shared" si="75"/>
        <v>44</v>
      </c>
      <c r="AB1626" s="5">
        <f>IFERROR(VLOOKUP(C1626,[2]Sheet1!$B:$F,5,FALSE),0)</f>
        <v>1468573.6</v>
      </c>
      <c r="AC1626" s="11">
        <f>IFERROR(VLOOKUP(AE1626,[3]Sheet2!$M:$O,3,FALSE),0)</f>
        <v>0</v>
      </c>
      <c r="AD1626" s="11">
        <f>IFERROR(VLOOKUP(AE1626,[3]Sheet2!$M:$O,2,FALSE),0)</f>
        <v>0</v>
      </c>
      <c r="AE1626" s="10" t="str">
        <f t="shared" si="77"/>
        <v>78/79ACLBSL</v>
      </c>
      <c r="AF1626" s="13">
        <f t="shared" si="76"/>
        <v>2.2702702702702703E-2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1460</v>
      </c>
      <c r="AA1627" s="11">
        <f t="shared" si="75"/>
        <v>91.3</v>
      </c>
      <c r="AB1627" s="5">
        <f>IFERROR(VLOOKUP(C1627,[2]Sheet1!$B:$F,5,FALSE),0)</f>
        <v>938089.66</v>
      </c>
      <c r="AC1627" s="11">
        <f>IFERROR(VLOOKUP(AE1627,[3]Sheet2!$M:$O,3,FALSE),0)</f>
        <v>0</v>
      </c>
      <c r="AD1627" s="11">
        <f>IFERROR(VLOOKUP(AE1627,[3]Sheet2!$M:$O,2,FALSE),0)</f>
        <v>0</v>
      </c>
      <c r="AE1627" s="10" t="str">
        <f t="shared" si="77"/>
        <v>78/79USLB</v>
      </c>
      <c r="AF1627" s="13">
        <f t="shared" si="76"/>
        <v>1.0958904109589041E-2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75"/>
        <v>0</v>
      </c>
      <c r="AB1628" s="5">
        <f>IFERROR(VLOOKUP(C1628,[2]Sheet1!$B:$F,5,FALSE),0)</f>
        <v>0</v>
      </c>
      <c r="AC1628" s="11">
        <f>IFERROR(VLOOKUP(AE1628,[3]Sheet2!$M:$O,3,FALSE),0)</f>
        <v>0</v>
      </c>
      <c r="AD1628" s="11">
        <f>IFERROR(VLOOKUP(AE1628,[3]Sheet2!$M:$O,2,FALSE),0)</f>
        <v>0</v>
      </c>
      <c r="AE1628" s="10" t="str">
        <f t="shared" si="77"/>
        <v>78/79NSLB</v>
      </c>
      <c r="AF1628" s="13">
        <f t="shared" si="76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75"/>
        <v>0</v>
      </c>
      <c r="AB1629" s="5">
        <f>IFERROR(VLOOKUP(C1629,[2]Sheet1!$B:$F,5,FALSE),0)</f>
        <v>0</v>
      </c>
      <c r="AC1629" s="11">
        <f>IFERROR(VLOOKUP(AE1629,[3]Sheet2!$M:$O,3,FALSE),0)</f>
        <v>0</v>
      </c>
      <c r="AD1629" s="11">
        <f>IFERROR(VLOOKUP(AE1629,[3]Sheet2!$M:$O,2,FALSE),0)</f>
        <v>0</v>
      </c>
      <c r="AE1629" s="10" t="str">
        <f t="shared" si="77"/>
        <v>78/79KLBSL</v>
      </c>
      <c r="AF1629" s="13">
        <f t="shared" si="76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932</v>
      </c>
      <c r="AA1630" s="11">
        <f t="shared" si="75"/>
        <v>21.7</v>
      </c>
      <c r="AB1630" s="5">
        <f>IFERROR(VLOOKUP(C1630,[2]Sheet1!$B:$F,5,FALSE),0)</f>
        <v>17724594.09</v>
      </c>
      <c r="AC1630" s="11">
        <f>IFERROR(VLOOKUP(AE1630,[3]Sheet2!$M:$O,3,FALSE),0)</f>
        <v>0</v>
      </c>
      <c r="AD1630" s="11">
        <f>IFERROR(VLOOKUP(AE1630,[3]Sheet2!$M:$O,2,FALSE),0)</f>
        <v>0</v>
      </c>
      <c r="AE1630" s="10" t="str">
        <f t="shared" si="77"/>
        <v>78/79CBBL</v>
      </c>
      <c r="AF1630" s="13">
        <f t="shared" si="76"/>
        <v>4.6137339055793994E-2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800</v>
      </c>
      <c r="AA1631" s="11">
        <f t="shared" si="75"/>
        <v>16.7</v>
      </c>
      <c r="AB1631" s="5">
        <f>IFERROR(VLOOKUP(C1631,[2]Sheet1!$B:$F,5,FALSE),0)</f>
        <v>10070060.07</v>
      </c>
      <c r="AC1631" s="11">
        <f>IFERROR(VLOOKUP(AE1631,[3]Sheet2!$M:$O,3,FALSE),0)</f>
        <v>0</v>
      </c>
      <c r="AD1631" s="11">
        <f>IFERROR(VLOOKUP(AE1631,[3]Sheet2!$M:$O,2,FALSE),0)</f>
        <v>0</v>
      </c>
      <c r="AE1631" s="10" t="str">
        <f t="shared" si="77"/>
        <v>78/79DDBL</v>
      </c>
      <c r="AF1631" s="13">
        <f t="shared" si="76"/>
        <v>0.06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770.1</v>
      </c>
      <c r="AA1632" s="11">
        <f t="shared" si="75"/>
        <v>35</v>
      </c>
      <c r="AB1632" s="5">
        <f>IFERROR(VLOOKUP(C1632,[2]Sheet1!$B:$F,5,FALSE),0)</f>
        <v>6589869.3700000001</v>
      </c>
      <c r="AC1632" s="11">
        <f>IFERROR(VLOOKUP(AE1632,[3]Sheet2!$M:$O,3,FALSE),0)</f>
        <v>0</v>
      </c>
      <c r="AD1632" s="11">
        <f>IFERROR(VLOOKUP(AE1632,[3]Sheet2!$M:$O,2,FALSE),0)</f>
        <v>0</v>
      </c>
      <c r="AE1632" s="10" t="str">
        <f t="shared" si="77"/>
        <v>78/79FMDBL</v>
      </c>
      <c r="AF1632" s="13">
        <f t="shared" si="76"/>
        <v>2.8567718478119723E-2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1119</v>
      </c>
      <c r="AA1633" s="11">
        <f t="shared" si="75"/>
        <v>20.7</v>
      </c>
      <c r="AB1633" s="5">
        <f>IFERROR(VLOOKUP(C1633,[2]Sheet1!$B:$F,5,FALSE),0)</f>
        <v>1426923.0499999998</v>
      </c>
      <c r="AC1633" s="11">
        <f>IFERROR(VLOOKUP(AE1633,[3]Sheet2!$M:$O,3,FALSE),0)</f>
        <v>0</v>
      </c>
      <c r="AD1633" s="11">
        <f>IFERROR(VLOOKUP(AE1633,[3]Sheet2!$M:$O,2,FALSE),0)</f>
        <v>0</v>
      </c>
      <c r="AE1633" s="10" t="str">
        <f t="shared" si="77"/>
        <v>78/79KMCDB</v>
      </c>
      <c r="AF1633" s="13">
        <f t="shared" si="76"/>
        <v>4.8257372654155493E-2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75"/>
        <v>0</v>
      </c>
      <c r="AB1634" s="5">
        <f>IFERROR(VLOOKUP(C1634,[2]Sheet1!$B:$F,5,FALSE),0)</f>
        <v>0</v>
      </c>
      <c r="AC1634" s="11">
        <f>IFERROR(VLOOKUP(AE1634,[3]Sheet2!$M:$O,3,FALSE),0)</f>
        <v>0</v>
      </c>
      <c r="AD1634" s="11">
        <f>IFERROR(VLOOKUP(AE1634,[3]Sheet2!$M:$O,2,FALSE),0)</f>
        <v>0</v>
      </c>
      <c r="AE1634" s="10" t="str">
        <f t="shared" si="77"/>
        <v>78/79NLBBL</v>
      </c>
      <c r="AF1634" s="13">
        <f t="shared" si="76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705.4</v>
      </c>
      <c r="AA1635" s="11">
        <f t="shared" si="75"/>
        <v>15.7</v>
      </c>
      <c r="AB1635" s="5">
        <f>IFERROR(VLOOKUP(C1635,[2]Sheet1!$B:$F,5,FALSE),0)</f>
        <v>13439150.129999999</v>
      </c>
      <c r="AC1635" s="11">
        <f>IFERROR(VLOOKUP(AE1635,[3]Sheet2!$M:$O,3,FALSE),0)</f>
        <v>0</v>
      </c>
      <c r="AD1635" s="11">
        <f>IFERROR(VLOOKUP(AE1635,[3]Sheet2!$M:$O,2,FALSE),0)</f>
        <v>0</v>
      </c>
      <c r="AE1635" s="10" t="str">
        <f t="shared" si="77"/>
        <v>78/79NUBL</v>
      </c>
      <c r="AF1635" s="13">
        <f t="shared" si="76"/>
        <v>6.3793592288063514E-2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75"/>
        <v>0</v>
      </c>
      <c r="AB1636" s="5">
        <f>IFERROR(VLOOKUP(C1636,[2]Sheet1!$B:$F,5,FALSE),0)</f>
        <v>0</v>
      </c>
      <c r="AC1636" s="11">
        <f>IFERROR(VLOOKUP(AE1636,[3]Sheet2!$M:$O,3,FALSE),0)</f>
        <v>0</v>
      </c>
      <c r="AD1636" s="11">
        <f>IFERROR(VLOOKUP(AE1636,[3]Sheet2!$M:$O,2,FALSE),0)</f>
        <v>0</v>
      </c>
      <c r="AE1636" s="10" t="str">
        <f t="shared" si="77"/>
        <v>78/79RMDC</v>
      </c>
      <c r="AF1636" s="13">
        <f t="shared" si="76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776</v>
      </c>
      <c r="AA1637" s="11">
        <f t="shared" si="75"/>
        <v>18.899999999999999</v>
      </c>
      <c r="AB1637" s="5">
        <f>IFERROR(VLOOKUP(C1637,[2]Sheet1!$B:$F,5,FALSE),0)</f>
        <v>14781510.299999999</v>
      </c>
      <c r="AC1637" s="11">
        <f>IFERROR(VLOOKUP(AE1637,[3]Sheet2!$M:$O,3,FALSE),0)</f>
        <v>0</v>
      </c>
      <c r="AD1637" s="11">
        <f>IFERROR(VLOOKUP(AE1637,[3]Sheet2!$M:$O,2,FALSE),0)</f>
        <v>0</v>
      </c>
      <c r="AE1637" s="10" t="str">
        <f t="shared" si="77"/>
        <v>78/79SKBBL</v>
      </c>
      <c r="AF1637" s="13">
        <f t="shared" si="76"/>
        <v>5.2835051546391752E-2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946</v>
      </c>
      <c r="AA1638" s="11">
        <f t="shared" si="75"/>
        <v>27</v>
      </c>
      <c r="AB1638" s="5">
        <f>IFERROR(VLOOKUP(C1638,[2]Sheet1!$B:$F,5,FALSE),0)</f>
        <v>3841229.56</v>
      </c>
      <c r="AC1638" s="11">
        <f>IFERROR(VLOOKUP(AE1638,[3]Sheet2!$M:$O,3,FALSE),0)</f>
        <v>0</v>
      </c>
      <c r="AD1638" s="11">
        <f>IFERROR(VLOOKUP(AE1638,[3]Sheet2!$M:$O,2,FALSE),0)</f>
        <v>0</v>
      </c>
      <c r="AE1638" s="10" t="str">
        <f t="shared" si="77"/>
        <v>78/79SLBBL</v>
      </c>
      <c r="AF1638" s="13">
        <f t="shared" si="76"/>
        <v>3.699788583509514E-2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75"/>
        <v>0</v>
      </c>
      <c r="AB1639" s="5">
        <f>IFERROR(VLOOKUP(C1639,[2]Sheet1!$B:$F,5,FALSE),0)</f>
        <v>0</v>
      </c>
      <c r="AC1639" s="11">
        <f>IFERROR(VLOOKUP(AE1639,[3]Sheet2!$M:$O,3,FALSE),0)</f>
        <v>0</v>
      </c>
      <c r="AD1639" s="11">
        <f>IFERROR(VLOOKUP(AE1639,[3]Sheet2!$M:$O,2,FALSE),0)</f>
        <v>0</v>
      </c>
      <c r="AE1639" s="10" t="str">
        <f t="shared" si="77"/>
        <v>78/79SMFDB</v>
      </c>
      <c r="AF1639" s="13">
        <f t="shared" si="76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737</v>
      </c>
      <c r="AA1640" s="11">
        <f t="shared" si="75"/>
        <v>17.5</v>
      </c>
      <c r="AB1640" s="5">
        <f>IFERROR(VLOOKUP(C1640,[2]Sheet1!$B:$F,5,FALSE),0)</f>
        <v>5250000</v>
      </c>
      <c r="AC1640" s="11">
        <f>IFERROR(VLOOKUP(AE1640,[3]Sheet2!$M:$O,3,FALSE),0)</f>
        <v>0</v>
      </c>
      <c r="AD1640" s="11">
        <f>IFERROR(VLOOKUP(AE1640,[3]Sheet2!$M:$O,2,FALSE),0)</f>
        <v>0</v>
      </c>
      <c r="AE1640" s="10" t="str">
        <f t="shared" si="77"/>
        <v>78/79SWBBL</v>
      </c>
      <c r="AF1640" s="13">
        <f t="shared" si="76"/>
        <v>5.698778833107191E-2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1327</v>
      </c>
      <c r="AA1641" s="11">
        <f t="shared" si="75"/>
        <v>32.4</v>
      </c>
      <c r="AB1641" s="5">
        <f>IFERROR(VLOOKUP(C1641,[2]Sheet1!$B:$F,5,FALSE),0)</f>
        <v>1023374.4</v>
      </c>
      <c r="AC1641" s="11">
        <f>IFERROR(VLOOKUP(AE1641,[3]Sheet2!$M:$O,3,FALSE),0)</f>
        <v>0</v>
      </c>
      <c r="AD1641" s="11">
        <f>IFERROR(VLOOKUP(AE1641,[3]Sheet2!$M:$O,2,FALSE),0)</f>
        <v>0</v>
      </c>
      <c r="AE1641" s="10" t="str">
        <f t="shared" si="77"/>
        <v>78/79MLBBL</v>
      </c>
      <c r="AF1641" s="13">
        <f t="shared" si="76"/>
        <v>3.089675960813866E-2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960</v>
      </c>
      <c r="AA1642" s="11">
        <f t="shared" si="75"/>
        <v>20</v>
      </c>
      <c r="AB1642" s="5">
        <f>IFERROR(VLOOKUP(C1642,[2]Sheet1!$B:$F,5,FALSE),0)</f>
        <v>1324986.3</v>
      </c>
      <c r="AC1642" s="11">
        <f>IFERROR(VLOOKUP(AE1642,[3]Sheet2!$M:$O,3,FALSE),0)</f>
        <v>0</v>
      </c>
      <c r="AD1642" s="11">
        <f>IFERROR(VLOOKUP(AE1642,[3]Sheet2!$M:$O,2,FALSE),0)</f>
        <v>0</v>
      </c>
      <c r="AE1642" s="10" t="str">
        <f t="shared" si="77"/>
        <v>78/79LLBS</v>
      </c>
      <c r="AF1642" s="13">
        <f t="shared" si="76"/>
        <v>0.05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75"/>
        <v>0</v>
      </c>
      <c r="AB1643" s="5">
        <f>IFERROR(VLOOKUP(C1643,[2]Sheet1!$B:$F,5,FALSE),0)</f>
        <v>0</v>
      </c>
      <c r="AC1643" s="11">
        <f>IFERROR(VLOOKUP(AE1643,[3]Sheet2!$M:$O,3,FALSE),0)</f>
        <v>0</v>
      </c>
      <c r="AD1643" s="11">
        <f>IFERROR(VLOOKUP(AE1643,[3]Sheet2!$M:$O,2,FALSE),0)</f>
        <v>0</v>
      </c>
      <c r="AE1643" s="10" t="str">
        <f t="shared" si="77"/>
        <v>78/79MMFDB</v>
      </c>
      <c r="AF1643" s="13">
        <f t="shared" si="76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1178</v>
      </c>
      <c r="AA1644" s="11">
        <f t="shared" si="75"/>
        <v>20.7</v>
      </c>
      <c r="AB1644" s="5">
        <f>IFERROR(VLOOKUP(C1644,[2]Sheet1!$B:$F,5,FALSE),0)</f>
        <v>765413.55</v>
      </c>
      <c r="AC1644" s="11">
        <f>IFERROR(VLOOKUP(AE1644,[3]Sheet2!$M:$O,3,FALSE),0)</f>
        <v>0</v>
      </c>
      <c r="AD1644" s="11">
        <f>IFERROR(VLOOKUP(AE1644,[3]Sheet2!$M:$O,2,FALSE),0)</f>
        <v>0</v>
      </c>
      <c r="AE1644" s="10" t="str">
        <f t="shared" si="77"/>
        <v>78/79JSLBB</v>
      </c>
      <c r="AF1644" s="13">
        <f t="shared" si="76"/>
        <v>4.8387096774193547E-2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75"/>
        <v>0</v>
      </c>
      <c r="AB1645" s="5">
        <f>IFERROR(VLOOKUP(C1645,[2]Sheet1!$B:$F,5,FALSE),0)</f>
        <v>0</v>
      </c>
      <c r="AC1645" s="11">
        <f>IFERROR(VLOOKUP(AE1645,[3]Sheet2!$M:$O,3,FALSE),0)</f>
        <v>0</v>
      </c>
      <c r="AD1645" s="11">
        <f>IFERROR(VLOOKUP(AE1645,[3]Sheet2!$M:$O,2,FALSE),0)</f>
        <v>0</v>
      </c>
      <c r="AE1645" s="10" t="str">
        <f t="shared" si="77"/>
        <v>78/79WOMI</v>
      </c>
      <c r="AF1645" s="13">
        <f t="shared" si="76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757</v>
      </c>
      <c r="AA1646" s="11">
        <f t="shared" si="75"/>
        <v>17.600000000000001</v>
      </c>
      <c r="AB1646" s="5">
        <f>IFERROR(VLOOKUP(C1646,[2]Sheet1!$B:$F,5,FALSE),0)</f>
        <v>1937105.04</v>
      </c>
      <c r="AC1646" s="11">
        <f>IFERROR(VLOOKUP(AE1646,[3]Sheet2!$M:$O,3,FALSE),0)</f>
        <v>0</v>
      </c>
      <c r="AD1646" s="11">
        <f>IFERROR(VLOOKUP(AE1646,[3]Sheet2!$M:$O,2,FALSE),0)</f>
        <v>0</v>
      </c>
      <c r="AE1646" s="10" t="str">
        <f t="shared" si="77"/>
        <v>78/79VLBS</v>
      </c>
      <c r="AF1646" s="13">
        <f t="shared" si="76"/>
        <v>5.6803170409511231E-2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643</v>
      </c>
      <c r="AA1647" s="11">
        <f t="shared" si="75"/>
        <v>53.6</v>
      </c>
      <c r="AB1647" s="5">
        <f>IFERROR(VLOOKUP(C1647,[2]Sheet1!$B:$F,5,FALSE),0)</f>
        <v>5066915.5599999996</v>
      </c>
      <c r="AC1647" s="11">
        <f>IFERROR(VLOOKUP(AE1647,[3]Sheet2!$M:$O,3,FALSE),0)</f>
        <v>0</v>
      </c>
      <c r="AD1647" s="11">
        <f>IFERROR(VLOOKUP(AE1647,[3]Sheet2!$M:$O,2,FALSE),0)</f>
        <v>0</v>
      </c>
      <c r="AE1647" s="10" t="str">
        <f t="shared" si="77"/>
        <v>78/79RSDC</v>
      </c>
      <c r="AF1647" s="13">
        <f t="shared" si="76"/>
        <v>1.8662519440124418E-2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694</v>
      </c>
      <c r="AA1648" s="11">
        <f t="shared" si="75"/>
        <v>31.5</v>
      </c>
      <c r="AB1648" s="5">
        <f>IFERROR(VLOOKUP(C1648,[2]Sheet1!$B:$F,5,FALSE),0)</f>
        <v>2885796.8000000003</v>
      </c>
      <c r="AC1648" s="11">
        <f>IFERROR(VLOOKUP(AE1648,[3]Sheet2!$M:$O,3,FALSE),0)</f>
        <v>0</v>
      </c>
      <c r="AD1648" s="11">
        <f>IFERROR(VLOOKUP(AE1648,[3]Sheet2!$M:$O,2,FALSE),0)</f>
        <v>0</v>
      </c>
      <c r="AE1648" s="10" t="str">
        <f t="shared" si="77"/>
        <v>78/79NMBMF</v>
      </c>
      <c r="AF1648" s="13">
        <f t="shared" si="76"/>
        <v>3.1700288184438041E-2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745.6</v>
      </c>
      <c r="AA1649" s="11">
        <f t="shared" si="75"/>
        <v>16.899999999999999</v>
      </c>
      <c r="AB1649" s="5">
        <f>IFERROR(VLOOKUP(C1649,[2]Sheet1!$B:$F,5,FALSE),0)</f>
        <v>5817900</v>
      </c>
      <c r="AC1649" s="11">
        <f>IFERROR(VLOOKUP(AE1649,[3]Sheet2!$M:$O,3,FALSE),0)</f>
        <v>0</v>
      </c>
      <c r="AD1649" s="11">
        <f>IFERROR(VLOOKUP(AE1649,[3]Sheet2!$M:$O,2,FALSE),0)</f>
        <v>0</v>
      </c>
      <c r="AE1649" s="10" t="str">
        <f t="shared" si="77"/>
        <v>78/79MERO</v>
      </c>
      <c r="AF1649" s="13">
        <f t="shared" si="76"/>
        <v>5.9012875536480686E-2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820</v>
      </c>
      <c r="AA1650" s="11">
        <f t="shared" si="75"/>
        <v>102.5</v>
      </c>
      <c r="AB1650" s="5">
        <f>IFERROR(VLOOKUP(C1650,[2]Sheet1!$B:$F,5,FALSE),0)</f>
        <v>1457280</v>
      </c>
      <c r="AC1650" s="11">
        <f>IFERROR(VLOOKUP(AE1650,[3]Sheet2!$M:$O,3,FALSE),0)</f>
        <v>0</v>
      </c>
      <c r="AD1650" s="11">
        <f>IFERROR(VLOOKUP(AE1650,[3]Sheet2!$M:$O,2,FALSE),0)</f>
        <v>0</v>
      </c>
      <c r="AE1650" s="10" t="str">
        <f t="shared" si="77"/>
        <v>78/79NADEP</v>
      </c>
      <c r="AF1650" s="13">
        <f t="shared" si="76"/>
        <v>9.7560975609756097E-3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1199.9000000000001</v>
      </c>
      <c r="AA1651" s="11">
        <f t="shared" si="75"/>
        <v>23.1</v>
      </c>
      <c r="AB1651" s="5">
        <f>IFERROR(VLOOKUP(C1651,[2]Sheet1!$B:$F,5,FALSE),0)</f>
        <v>2648862.81</v>
      </c>
      <c r="AC1651" s="11">
        <f>IFERROR(VLOOKUP(AE1651,[3]Sheet2!$M:$O,3,FALSE),0)</f>
        <v>0</v>
      </c>
      <c r="AD1651" s="11">
        <f>IFERROR(VLOOKUP(AE1651,[3]Sheet2!$M:$O,2,FALSE),0)</f>
        <v>0</v>
      </c>
      <c r="AE1651" s="10" t="str">
        <f t="shared" si="77"/>
        <v>78/79ALBSL</v>
      </c>
      <c r="AF1651" s="13">
        <f t="shared" si="76"/>
        <v>4.3336944745395449E-2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1310</v>
      </c>
      <c r="AA1652" s="11">
        <f t="shared" si="75"/>
        <v>15.6</v>
      </c>
      <c r="AB1652" s="5">
        <f>IFERROR(VLOOKUP(C1652,[2]Sheet1!$B:$F,5,FALSE),0)</f>
        <v>3462181.58</v>
      </c>
      <c r="AC1652" s="11">
        <f>IFERROR(VLOOKUP(AE1652,[3]Sheet2!$M:$O,3,FALSE),0)</f>
        <v>0</v>
      </c>
      <c r="AD1652" s="11">
        <f>IFERROR(VLOOKUP(AE1652,[3]Sheet2!$M:$O,2,FALSE),0)</f>
        <v>0</v>
      </c>
      <c r="AE1652" s="10" t="str">
        <f t="shared" si="77"/>
        <v>78/79NMFBS</v>
      </c>
      <c r="AF1652" s="13">
        <f t="shared" si="76"/>
        <v>6.4122137404580157E-2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75"/>
        <v>0</v>
      </c>
      <c r="AB1653" s="5">
        <f>IFERROR(VLOOKUP(C1653,[2]Sheet1!$B:$F,5,FALSE),0)</f>
        <v>0</v>
      </c>
      <c r="AC1653" s="11">
        <f>IFERROR(VLOOKUP(AE1653,[3]Sheet2!$M:$O,3,FALSE),0)</f>
        <v>0</v>
      </c>
      <c r="AD1653" s="11">
        <f>IFERROR(VLOOKUP(AE1653,[3]Sheet2!$M:$O,2,FALSE),0)</f>
        <v>0</v>
      </c>
      <c r="AE1653" s="10" t="str">
        <f t="shared" si="77"/>
        <v>78/79SLBS</v>
      </c>
      <c r="AF1653" s="13">
        <f t="shared" si="76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1524</v>
      </c>
      <c r="AA1654" s="11">
        <f t="shared" si="75"/>
        <v>117.2</v>
      </c>
      <c r="AB1654" s="5">
        <f>IFERROR(VLOOKUP(C1654,[2]Sheet1!$B:$F,5,FALSE),0)</f>
        <v>484974.4</v>
      </c>
      <c r="AC1654" s="11">
        <f>IFERROR(VLOOKUP(AE1654,[3]Sheet2!$M:$O,3,FALSE),0)</f>
        <v>0</v>
      </c>
      <c r="AD1654" s="11">
        <f>IFERROR(VLOOKUP(AE1654,[3]Sheet2!$M:$O,2,FALSE),0)</f>
        <v>0</v>
      </c>
      <c r="AE1654" s="10" t="str">
        <f t="shared" si="77"/>
        <v>78/79GMFBS</v>
      </c>
      <c r="AF1654" s="13">
        <f t="shared" si="76"/>
        <v>8.5301837270341206E-3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75"/>
        <v>0</v>
      </c>
      <c r="AB1655" s="5">
        <f>IFERROR(VLOOKUP(C1655,[2]Sheet1!$B:$F,5,FALSE),0)</f>
        <v>0</v>
      </c>
      <c r="AC1655" s="11">
        <f>IFERROR(VLOOKUP(AE1655,[3]Sheet2!$M:$O,3,FALSE),0)</f>
        <v>0</v>
      </c>
      <c r="AD1655" s="11">
        <f>IFERROR(VLOOKUP(AE1655,[3]Sheet2!$M:$O,2,FALSE),0)</f>
        <v>0</v>
      </c>
      <c r="AE1655" s="10" t="str">
        <f t="shared" si="77"/>
        <v>78/79CLBSL</v>
      </c>
      <c r="AF1655" s="13">
        <f t="shared" si="76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971.9</v>
      </c>
      <c r="AA1656" s="11">
        <f t="shared" si="75"/>
        <v>24.3</v>
      </c>
      <c r="AB1656" s="5">
        <f>IFERROR(VLOOKUP(C1656,[2]Sheet1!$B:$F,5,FALSE),0)</f>
        <v>1641493.9200000002</v>
      </c>
      <c r="AC1656" s="11">
        <f>IFERROR(VLOOKUP(AE1656,[3]Sheet2!$M:$O,3,FALSE),0)</f>
        <v>0</v>
      </c>
      <c r="AD1656" s="11">
        <f>IFERROR(VLOOKUP(AE1656,[3]Sheet2!$M:$O,2,FALSE),0)</f>
        <v>0</v>
      </c>
      <c r="AE1656" s="10" t="str">
        <f t="shared" si="77"/>
        <v>78/79ILBS</v>
      </c>
      <c r="AF1656" s="13">
        <f t="shared" si="76"/>
        <v>4.1156497582055765E-2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1084.0999999999999</v>
      </c>
      <c r="AA1657" s="11">
        <f t="shared" si="75"/>
        <v>10</v>
      </c>
      <c r="AB1657" s="5">
        <f>IFERROR(VLOOKUP(C1657,[2]Sheet1!$B:$F,5,FALSE),0)</f>
        <v>3587861.1</v>
      </c>
      <c r="AC1657" s="11">
        <f>IFERROR(VLOOKUP(AE1657,[3]Sheet2!$M:$O,3,FALSE),0)</f>
        <v>0</v>
      </c>
      <c r="AD1657" s="11">
        <f>IFERROR(VLOOKUP(AE1657,[3]Sheet2!$M:$O,2,FALSE),0)</f>
        <v>0</v>
      </c>
      <c r="AE1657" s="10" t="str">
        <f t="shared" si="77"/>
        <v>78/79FOWAD</v>
      </c>
      <c r="AF1657" s="13">
        <f t="shared" si="76"/>
        <v>9.9621806106447747E-2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803</v>
      </c>
      <c r="AA1658" s="11">
        <f t="shared" si="75"/>
        <v>38.200000000000003</v>
      </c>
      <c r="AB1658" s="5">
        <f>IFERROR(VLOOKUP(C1658,[2]Sheet1!$B:$F,5,FALSE),0)</f>
        <v>1887154.8</v>
      </c>
      <c r="AC1658" s="11">
        <f>IFERROR(VLOOKUP(AE1658,[3]Sheet2!$M:$O,3,FALSE),0)</f>
        <v>0</v>
      </c>
      <c r="AD1658" s="11">
        <f>IFERROR(VLOOKUP(AE1658,[3]Sheet2!$M:$O,2,FALSE),0)</f>
        <v>0</v>
      </c>
      <c r="AE1658" s="10" t="str">
        <f t="shared" si="77"/>
        <v>78/79SMATA</v>
      </c>
      <c r="AF1658" s="13">
        <f t="shared" si="76"/>
        <v>2.6151930261519303E-2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1272</v>
      </c>
      <c r="AA1659" s="11">
        <f t="shared" si="75"/>
        <v>32.6</v>
      </c>
      <c r="AB1659" s="5">
        <f>IFERROR(VLOOKUP(C1659,[2]Sheet1!$B:$F,5,FALSE),0)</f>
        <v>1162484.7</v>
      </c>
      <c r="AC1659" s="11">
        <f>IFERROR(VLOOKUP(AE1659,[3]Sheet2!$M:$O,3,FALSE),0)</f>
        <v>0</v>
      </c>
      <c r="AD1659" s="11">
        <f>IFERROR(VLOOKUP(AE1659,[3]Sheet2!$M:$O,2,FALSE),0)</f>
        <v>0</v>
      </c>
      <c r="AE1659" s="10" t="str">
        <f t="shared" si="77"/>
        <v>78/79MSLB</v>
      </c>
      <c r="AF1659" s="13">
        <f t="shared" si="76"/>
        <v>3.0660377358490566E-2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1170</v>
      </c>
      <c r="AA1660" s="11">
        <f t="shared" si="75"/>
        <v>21.7</v>
      </c>
      <c r="AB1660" s="5">
        <f>IFERROR(VLOOKUP(C1660,[2]Sheet1!$B:$F,5,FALSE),0)</f>
        <v>1856700</v>
      </c>
      <c r="AC1660" s="11">
        <f>IFERROR(VLOOKUP(AE1660,[3]Sheet2!$M:$O,3,FALSE),0)</f>
        <v>0</v>
      </c>
      <c r="AD1660" s="11">
        <f>IFERROR(VLOOKUP(AE1660,[3]Sheet2!$M:$O,2,FALSE),0)</f>
        <v>0</v>
      </c>
      <c r="AE1660" s="10" t="str">
        <f t="shared" si="77"/>
        <v>78/79GILB</v>
      </c>
      <c r="AF1660" s="13">
        <f t="shared" si="76"/>
        <v>4.6153846153846156E-2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1745</v>
      </c>
      <c r="AA1661" s="11">
        <f t="shared" si="75"/>
        <v>75.900000000000006</v>
      </c>
      <c r="AB1661" s="5">
        <f>IFERROR(VLOOKUP(C1661,[2]Sheet1!$B:$F,5,FALSE),0)</f>
        <v>402226.8</v>
      </c>
      <c r="AC1661" s="11">
        <f>IFERROR(VLOOKUP(AE1661,[3]Sheet2!$M:$O,3,FALSE),0)</f>
        <v>0</v>
      </c>
      <c r="AD1661" s="11">
        <f>IFERROR(VLOOKUP(AE1661,[3]Sheet2!$M:$O,2,FALSE),0)</f>
        <v>0</v>
      </c>
      <c r="AE1661" s="10" t="str">
        <f t="shared" si="77"/>
        <v>78/79SMB</v>
      </c>
      <c r="AF1661" s="13">
        <f t="shared" si="76"/>
        <v>1.3180515759312322E-2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787</v>
      </c>
      <c r="AA1662" s="11">
        <f t="shared" si="75"/>
        <v>20.2</v>
      </c>
      <c r="AB1662" s="5">
        <f>IFERROR(VLOOKUP(C1662,[2]Sheet1!$B:$F,5,FALSE),0)</f>
        <v>2714445</v>
      </c>
      <c r="AC1662" s="11">
        <f>IFERROR(VLOOKUP(AE1662,[3]Sheet2!$M:$O,3,FALSE),0)</f>
        <v>0</v>
      </c>
      <c r="AD1662" s="11">
        <f>IFERROR(VLOOKUP(AE1662,[3]Sheet2!$M:$O,2,FALSE),0)</f>
        <v>0</v>
      </c>
      <c r="AE1662" s="10" t="str">
        <f t="shared" si="77"/>
        <v>78/79GBLBS</v>
      </c>
      <c r="AF1662" s="13">
        <f t="shared" si="76"/>
        <v>4.9555273189326558E-2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1491</v>
      </c>
      <c r="AA1663" s="11">
        <f t="shared" si="75"/>
        <v>17.8</v>
      </c>
      <c r="AB1663" s="5">
        <f>IFERROR(VLOOKUP(C1663,[2]Sheet1!$B:$F,5,FALSE),0)</f>
        <v>961413.75</v>
      </c>
      <c r="AC1663" s="11">
        <f>IFERROR(VLOOKUP(AE1663,[3]Sheet2!$M:$O,3,FALSE),0)</f>
        <v>0</v>
      </c>
      <c r="AD1663" s="11">
        <f>IFERROR(VLOOKUP(AE1663,[3]Sheet2!$M:$O,2,FALSE),0)</f>
        <v>0</v>
      </c>
      <c r="AE1663" s="10" t="str">
        <f t="shared" si="77"/>
        <v>78/79NESDO</v>
      </c>
      <c r="AF1663" s="13">
        <f t="shared" si="76"/>
        <v>5.6338028169014086E-2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1955</v>
      </c>
      <c r="AA1664" s="11">
        <f t="shared" si="75"/>
        <v>17.600000000000001</v>
      </c>
      <c r="AB1664" s="5">
        <f>IFERROR(VLOOKUP(C1664,[2]Sheet1!$B:$F,5,FALSE),0)</f>
        <v>870250</v>
      </c>
      <c r="AC1664" s="11">
        <f>IFERROR(VLOOKUP(AE1664,[3]Sheet2!$M:$O,3,FALSE),0)</f>
        <v>0</v>
      </c>
      <c r="AD1664" s="11">
        <f>IFERROR(VLOOKUP(AE1664,[3]Sheet2!$M:$O,2,FALSE),0)</f>
        <v>0</v>
      </c>
      <c r="AE1664" s="10" t="str">
        <f t="shared" si="77"/>
        <v>78/79MLBSL</v>
      </c>
      <c r="AF1664" s="13">
        <f t="shared" si="76"/>
        <v>5.677749360613811E-2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75"/>
        <v>0</v>
      </c>
      <c r="AB1665" s="5">
        <f>IFERROR(VLOOKUP(C1665,[2]Sheet1!$B:$F,5,FALSE),0)</f>
        <v>0</v>
      </c>
      <c r="AC1665" s="11">
        <f>IFERROR(VLOOKUP(AE1665,[3]Sheet2!$M:$O,3,FALSE),0)</f>
        <v>0</v>
      </c>
      <c r="AD1665" s="11">
        <f>IFERROR(VLOOKUP(AE1665,[3]Sheet2!$M:$O,2,FALSE),0)</f>
        <v>0</v>
      </c>
      <c r="AE1665" s="10" t="str">
        <f t="shared" si="77"/>
        <v>78/79MKLB</v>
      </c>
      <c r="AF1665" s="13">
        <f t="shared" si="76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1959.7</v>
      </c>
      <c r="AA1666" s="11">
        <f t="shared" si="75"/>
        <v>130.6</v>
      </c>
      <c r="AB1666" s="5">
        <f>IFERROR(VLOOKUP(C1666,[2]Sheet1!$B:$F,5,FALSE),0)</f>
        <v>370729.60000000003</v>
      </c>
      <c r="AC1666" s="11">
        <f>IFERROR(VLOOKUP(AE1666,[3]Sheet2!$M:$O,3,FALSE),0)</f>
        <v>0</v>
      </c>
      <c r="AD1666" s="11">
        <f>IFERROR(VLOOKUP(AE1666,[3]Sheet2!$M:$O,2,FALSE),0)</f>
        <v>0</v>
      </c>
      <c r="AE1666" s="10" t="str">
        <f t="shared" si="77"/>
        <v>78/79GLBSL</v>
      </c>
      <c r="AF1666" s="13">
        <f t="shared" si="76"/>
        <v>7.6542327907332753E-3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555</v>
      </c>
      <c r="AA1667" s="11">
        <f t="shared" ref="AA1667:AA1730" si="78">ROUND(IFERROR(Z1667/M1667,0),1)</f>
        <v>13.5</v>
      </c>
      <c r="AB1667" s="5">
        <f>IFERROR(VLOOKUP(C1667,[2]Sheet1!$B:$F,5,FALSE),0)</f>
        <v>5566208</v>
      </c>
      <c r="AC1667" s="11">
        <f>IFERROR(VLOOKUP(AE1667,[3]Sheet2!$M:$O,3,FALSE),0)</f>
        <v>0</v>
      </c>
      <c r="AD1667" s="11">
        <f>IFERROR(VLOOKUP(AE1667,[3]Sheet2!$M:$O,2,FALSE),0)</f>
        <v>0</v>
      </c>
      <c r="AE1667" s="10" t="str">
        <f t="shared" si="77"/>
        <v>78/79NICLBSL</v>
      </c>
      <c r="AF1667" s="13">
        <f t="shared" ref="AF1667:AF1730" si="79">IFERROR(M1667/Z1667,0)</f>
        <v>7.3873873873873869E-2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1292</v>
      </c>
      <c r="AA1668" s="11">
        <f t="shared" si="78"/>
        <v>33.1</v>
      </c>
      <c r="AB1668" s="5">
        <f>IFERROR(VLOOKUP(C1668,[2]Sheet1!$B:$F,5,FALSE),0)</f>
        <v>512415</v>
      </c>
      <c r="AC1668" s="11">
        <f>IFERROR(VLOOKUP(AE1668,[3]Sheet2!$M:$O,3,FALSE),0)</f>
        <v>0</v>
      </c>
      <c r="AD1668" s="11">
        <f>IFERROR(VLOOKUP(AE1668,[3]Sheet2!$M:$O,2,FALSE),0)</f>
        <v>0</v>
      </c>
      <c r="AE1668" s="10" t="str">
        <f t="shared" ref="AE1668:AE1731" si="80">B1668&amp;C1668</f>
        <v>78/79SLBSL</v>
      </c>
      <c r="AF1668" s="13">
        <f t="shared" si="79"/>
        <v>3.018575851393189E-2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78"/>
        <v>0</v>
      </c>
      <c r="AB1669" s="5">
        <f>IFERROR(VLOOKUP(C1669,[2]Sheet1!$B:$F,5,FALSE),0)</f>
        <v>0</v>
      </c>
      <c r="AC1669" s="11">
        <f>IFERROR(VLOOKUP(AE1669,[3]Sheet2!$M:$O,3,FALSE),0)</f>
        <v>0</v>
      </c>
      <c r="AD1669" s="11">
        <f>IFERROR(VLOOKUP(AE1669,[3]Sheet2!$M:$O,2,FALSE),0)</f>
        <v>0</v>
      </c>
      <c r="AE1669" s="10" t="str">
        <f t="shared" si="80"/>
        <v>78/79SDLBSL</v>
      </c>
      <c r="AF1669" s="13">
        <f t="shared" si="79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78"/>
        <v>0</v>
      </c>
      <c r="AB1670" s="5">
        <f>IFERROR(VLOOKUP(C1670,[2]Sheet1!$B:$F,5,FALSE),0)</f>
        <v>0</v>
      </c>
      <c r="AC1670" s="11">
        <f>IFERROR(VLOOKUP(AE1670,[3]Sheet2!$M:$O,3,FALSE),0)</f>
        <v>0</v>
      </c>
      <c r="AD1670" s="11">
        <f>IFERROR(VLOOKUP(AE1670,[3]Sheet2!$M:$O,2,FALSE),0)</f>
        <v>0</v>
      </c>
      <c r="AE1670" s="10" t="str">
        <f t="shared" si="80"/>
        <v>78/79RULB</v>
      </c>
      <c r="AF1670" s="13">
        <f t="shared" si="79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1470.1</v>
      </c>
      <c r="AA1671" s="11">
        <f t="shared" si="78"/>
        <v>18.8</v>
      </c>
      <c r="AB1671" s="5">
        <f>IFERROR(VLOOKUP(C1671,[2]Sheet1!$B:$F,5,FALSE),0)</f>
        <v>5069335.26</v>
      </c>
      <c r="AC1671" s="11">
        <f>IFERROR(VLOOKUP(AE1671,[3]Sheet2!$M:$O,3,FALSE),0)</f>
        <v>0</v>
      </c>
      <c r="AD1671" s="11">
        <f>IFERROR(VLOOKUP(AE1671,[3]Sheet2!$M:$O,2,FALSE),0)</f>
        <v>0</v>
      </c>
      <c r="AE1671" s="10" t="str">
        <f t="shared" si="80"/>
        <v>78/79JBLB</v>
      </c>
      <c r="AF1671" s="13">
        <f t="shared" si="79"/>
        <v>5.3057615128222574E-2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1700</v>
      </c>
      <c r="AA1672" s="11">
        <f t="shared" si="78"/>
        <v>47.2</v>
      </c>
      <c r="AB1672" s="5">
        <f>IFERROR(VLOOKUP(C1672,[2]Sheet1!$B:$F,5,FALSE),0)</f>
        <v>491021.12</v>
      </c>
      <c r="AC1672" s="11">
        <f>IFERROR(VLOOKUP(AE1672,[3]Sheet2!$M:$O,3,FALSE),0)</f>
        <v>0</v>
      </c>
      <c r="AD1672" s="11">
        <f>IFERROR(VLOOKUP(AE1672,[3]Sheet2!$M:$O,2,FALSE),0)</f>
        <v>0</v>
      </c>
      <c r="AE1672" s="10" t="str">
        <f t="shared" si="80"/>
        <v>78/79SMFBS</v>
      </c>
      <c r="AF1672" s="13">
        <f t="shared" si="79"/>
        <v>2.1176470588235293E-2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1481.1</v>
      </c>
      <c r="AA1673" s="11">
        <f t="shared" si="78"/>
        <v>296.2</v>
      </c>
      <c r="AB1673" s="5">
        <f>IFERROR(VLOOKUP(C1673,[2]Sheet1!$B:$F,5,FALSE),0)</f>
        <v>253021.8</v>
      </c>
      <c r="AC1673" s="11">
        <f>IFERROR(VLOOKUP(AE1673,[3]Sheet2!$M:$O,3,FALSE),0)</f>
        <v>0</v>
      </c>
      <c r="AD1673" s="11">
        <f>IFERROR(VLOOKUP(AE1673,[3]Sheet2!$M:$O,2,FALSE),0)</f>
        <v>0</v>
      </c>
      <c r="AE1673" s="10" t="str">
        <f t="shared" si="80"/>
        <v>78/79WNLB</v>
      </c>
      <c r="AF1673" s="13">
        <f t="shared" si="79"/>
        <v>3.3758692863412329E-3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78"/>
        <v>0</v>
      </c>
      <c r="AB1674" s="5">
        <f>IFERROR(VLOOKUP(C1674,[2]Sheet1!$B:$F,5,FALSE),0)</f>
        <v>0</v>
      </c>
      <c r="AC1674" s="11">
        <f>IFERROR(VLOOKUP(AE1674,[3]Sheet2!$M:$O,3,FALSE),0)</f>
        <v>0</v>
      </c>
      <c r="AD1674" s="11">
        <f>IFERROR(VLOOKUP(AE1674,[3]Sheet2!$M:$O,2,FALSE),0)</f>
        <v>0</v>
      </c>
      <c r="AE1674" s="10" t="str">
        <f t="shared" si="80"/>
        <v>78/79SABSL</v>
      </c>
      <c r="AF1674" s="13">
        <f t="shared" si="79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78"/>
        <v>0</v>
      </c>
      <c r="AB1675" s="5">
        <f>IFERROR(VLOOKUP(C1675,[2]Sheet1!$B:$F,5,FALSE),0)</f>
        <v>0</v>
      </c>
      <c r="AC1675" s="11">
        <f>IFERROR(VLOOKUP(AE1675,[3]Sheet2!$M:$O,3,FALSE),0)</f>
        <v>0</v>
      </c>
      <c r="AD1675" s="11">
        <f>IFERROR(VLOOKUP(AE1675,[3]Sheet2!$M:$O,2,FALSE),0)</f>
        <v>0</v>
      </c>
      <c r="AE1675" s="10" t="str">
        <f t="shared" si="80"/>
        <v>78/79AKBSL</v>
      </c>
      <c r="AF1675" s="13">
        <f t="shared" si="79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1450</v>
      </c>
      <c r="AA1676" s="11">
        <f t="shared" si="78"/>
        <v>51.8</v>
      </c>
      <c r="AB1676" s="5">
        <f>IFERROR(VLOOKUP(C1676,[2]Sheet1!$B:$F,5,FALSE),0)</f>
        <v>393750</v>
      </c>
      <c r="AC1676" s="11">
        <f>IFERROR(VLOOKUP(AE1676,[3]Sheet2!$M:$O,3,FALSE),0)</f>
        <v>0</v>
      </c>
      <c r="AD1676" s="11">
        <f>IFERROR(VLOOKUP(AE1676,[3]Sheet2!$M:$O,2,FALSE),0)</f>
        <v>0</v>
      </c>
      <c r="AE1676" s="10" t="str">
        <f t="shared" si="80"/>
        <v>78/79MLBS</v>
      </c>
      <c r="AF1676" s="13">
        <f t="shared" si="79"/>
        <v>1.9310344827586208E-2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925</v>
      </c>
      <c r="AA1677" s="11">
        <f t="shared" si="78"/>
        <v>38.5</v>
      </c>
      <c r="AB1677" s="5">
        <f>IFERROR(VLOOKUP(C1677,[2]Sheet1!$B:$F,5,FALSE),0)</f>
        <v>1468573.6</v>
      </c>
      <c r="AC1677" s="11">
        <f>IFERROR(VLOOKUP(AE1677,[3]Sheet2!$M:$O,3,FALSE),0)</f>
        <v>0</v>
      </c>
      <c r="AD1677" s="11">
        <f>IFERROR(VLOOKUP(AE1677,[3]Sheet2!$M:$O,2,FALSE),0)</f>
        <v>0</v>
      </c>
      <c r="AE1677" s="10" t="str">
        <f t="shared" si="80"/>
        <v>78/79ACLBSL</v>
      </c>
      <c r="AF1677" s="13">
        <f t="shared" si="79"/>
        <v>2.5945945945945945E-2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1460</v>
      </c>
      <c r="AA1678" s="11">
        <f t="shared" si="78"/>
        <v>60.8</v>
      </c>
      <c r="AB1678" s="5">
        <f>IFERROR(VLOOKUP(C1678,[2]Sheet1!$B:$F,5,FALSE),0)</f>
        <v>938089.66</v>
      </c>
      <c r="AC1678" s="11">
        <f>IFERROR(VLOOKUP(AE1678,[3]Sheet2!$M:$O,3,FALSE),0)</f>
        <v>0</v>
      </c>
      <c r="AD1678" s="11">
        <f>IFERROR(VLOOKUP(AE1678,[3]Sheet2!$M:$O,2,FALSE),0)</f>
        <v>0</v>
      </c>
      <c r="AE1678" s="10" t="str">
        <f t="shared" si="80"/>
        <v>78/79USLB</v>
      </c>
      <c r="AF1678" s="13">
        <f t="shared" si="79"/>
        <v>1.643835616438356E-2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78"/>
        <v>0</v>
      </c>
      <c r="AB1679" s="5">
        <f>IFERROR(VLOOKUP(C1679,[2]Sheet1!$B:$F,5,FALSE),0)</f>
        <v>0</v>
      </c>
      <c r="AC1679" s="11">
        <f>IFERROR(VLOOKUP(AE1679,[3]Sheet2!$M:$O,3,FALSE),0)</f>
        <v>0</v>
      </c>
      <c r="AD1679" s="11">
        <f>IFERROR(VLOOKUP(AE1679,[3]Sheet2!$M:$O,2,FALSE),0)</f>
        <v>0</v>
      </c>
      <c r="AE1679" s="10" t="str">
        <f t="shared" si="80"/>
        <v>78/79NSLB</v>
      </c>
      <c r="AF1679" s="13">
        <f t="shared" si="79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78"/>
        <v>0</v>
      </c>
      <c r="AB1680" s="5">
        <f>IFERROR(VLOOKUP(C1680,[2]Sheet1!$B:$F,5,FALSE),0)</f>
        <v>0</v>
      </c>
      <c r="AC1680" s="11">
        <f>IFERROR(VLOOKUP(AE1680,[3]Sheet2!$M:$O,3,FALSE),0)</f>
        <v>0</v>
      </c>
      <c r="AD1680" s="11">
        <f>IFERROR(VLOOKUP(AE1680,[3]Sheet2!$M:$O,2,FALSE),0)</f>
        <v>0</v>
      </c>
      <c r="AE1680" s="10" t="str">
        <f t="shared" si="80"/>
        <v>78/79KLBSL</v>
      </c>
      <c r="AF1680" s="13">
        <f t="shared" si="79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78"/>
        <v>0</v>
      </c>
      <c r="AB1681" s="5">
        <f>IFERROR(VLOOKUP(C1681,[2]Sheet1!$B:$F,5,FALSE),0)</f>
        <v>0</v>
      </c>
      <c r="AC1681" s="11">
        <f>IFERROR(VLOOKUP(AE1681,[3]Sheet2!$M:$O,3,FALSE),0)</f>
        <v>5.55</v>
      </c>
      <c r="AD1681" s="11">
        <f>IFERROR(VLOOKUP(AE1681,[3]Sheet2!$M:$O,2,FALSE),0)</f>
        <v>0.28999999999999998</v>
      </c>
      <c r="AE1681" s="10" t="str">
        <f t="shared" si="80"/>
        <v>73/74BHBL</v>
      </c>
      <c r="AF1681" s="13">
        <f t="shared" si="79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576.9</v>
      </c>
      <c r="AA1682" s="11">
        <f t="shared" si="78"/>
        <v>16</v>
      </c>
      <c r="AB1682" s="5">
        <f>IFERROR(VLOOKUP(C1682,[2]Sheet1!$B:$F,5,FALSE),0)</f>
        <v>6123503.0499999998</v>
      </c>
      <c r="AC1682" s="11">
        <f>IFERROR(VLOOKUP(AE1682,[3]Sheet2!$M:$O,3,FALSE),0)</f>
        <v>30.12</v>
      </c>
      <c r="AD1682" s="11">
        <f>IFERROR(VLOOKUP(AE1682,[3]Sheet2!$M:$O,2,FALSE),0)</f>
        <v>1.58</v>
      </c>
      <c r="AE1682" s="10" t="str">
        <f t="shared" si="80"/>
        <v>73/74EDBL</v>
      </c>
      <c r="AF1682" s="13">
        <f t="shared" si="79"/>
        <v>6.2402496099843996E-2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383</v>
      </c>
      <c r="AA1683" s="11">
        <f t="shared" si="78"/>
        <v>22.5</v>
      </c>
      <c r="AB1683" s="5">
        <f>IFERROR(VLOOKUP(C1683,[2]Sheet1!$B:$F,5,FALSE),0)</f>
        <v>29504607.16</v>
      </c>
      <c r="AC1683" s="11">
        <f>IFERROR(VLOOKUP(AE1683,[3]Sheet2!$M:$O,3,FALSE),0)</f>
        <v>15</v>
      </c>
      <c r="AD1683" s="11">
        <f>IFERROR(VLOOKUP(AE1683,[3]Sheet2!$M:$O,2,FALSE),0)</f>
        <v>0</v>
      </c>
      <c r="AE1683" s="10" t="str">
        <f t="shared" si="80"/>
        <v>73/74GBBL</v>
      </c>
      <c r="AF1683" s="13">
        <f t="shared" si="79"/>
        <v>4.4386422976501305E-2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78"/>
        <v>0</v>
      </c>
      <c r="AB1684" s="5">
        <f>IFERROR(VLOOKUP(C1684,[2]Sheet1!$B:$F,5,FALSE),0)</f>
        <v>0</v>
      </c>
      <c r="AC1684" s="11">
        <f>IFERROR(VLOOKUP(AE1684,[3]Sheet2!$M:$O,3,FALSE),0)</f>
        <v>19.310600000000001</v>
      </c>
      <c r="AD1684" s="11">
        <f>IFERROR(VLOOKUP(AE1684,[3]Sheet2!$M:$O,2,FALSE),0)</f>
        <v>0</v>
      </c>
      <c r="AE1684" s="10" t="str">
        <f t="shared" si="80"/>
        <v>73/74GDBL</v>
      </c>
      <c r="AF1684" s="13">
        <f t="shared" si="79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78"/>
        <v>0</v>
      </c>
      <c r="AB1685" s="5">
        <f>IFERROR(VLOOKUP(C1685,[2]Sheet1!$B:$F,5,FALSE),0)</f>
        <v>0</v>
      </c>
      <c r="AC1685" s="11">
        <f>IFERROR(VLOOKUP(AE1685,[3]Sheet2!$M:$O,3,FALSE),0)</f>
        <v>7.3</v>
      </c>
      <c r="AD1685" s="11">
        <f>IFERROR(VLOOKUP(AE1685,[3]Sheet2!$M:$O,2,FALSE),0)</f>
        <v>0.38319999999999999</v>
      </c>
      <c r="AE1685" s="10" t="str">
        <f t="shared" si="80"/>
        <v>73/74HAMRO</v>
      </c>
      <c r="AF1685" s="13">
        <f t="shared" si="79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322.39999999999998</v>
      </c>
      <c r="AA1686" s="11">
        <f t="shared" si="78"/>
        <v>17.899999999999999</v>
      </c>
      <c r="AB1686" s="5">
        <f>IFERROR(VLOOKUP(C1686,[2]Sheet1!$B:$F,5,FALSE),0)</f>
        <v>21539350.91</v>
      </c>
      <c r="AC1686" s="11">
        <f>IFERROR(VLOOKUP(AE1686,[3]Sheet2!$M:$O,3,FALSE),0)</f>
        <v>10</v>
      </c>
      <c r="AD1686" s="11">
        <f>IFERROR(VLOOKUP(AE1686,[3]Sheet2!$M:$O,2,FALSE),0)</f>
        <v>0</v>
      </c>
      <c r="AE1686" s="10" t="str">
        <f t="shared" si="80"/>
        <v>73/74JBBL</v>
      </c>
      <c r="AF1686" s="13">
        <f t="shared" si="79"/>
        <v>5.583126550868487E-2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78"/>
        <v>0</v>
      </c>
      <c r="AB1687" s="5">
        <f>IFERROR(VLOOKUP(C1687,[2]Sheet1!$B:$F,5,FALSE),0)</f>
        <v>0</v>
      </c>
      <c r="AC1687" s="11">
        <f>IFERROR(VLOOKUP(AE1687,[3]Sheet2!$M:$O,3,FALSE),0)</f>
        <v>12.33</v>
      </c>
      <c r="AD1687" s="11">
        <f>IFERROR(VLOOKUP(AE1687,[3]Sheet2!$M:$O,2,FALSE),0)</f>
        <v>0.64</v>
      </c>
      <c r="AE1687" s="10" t="str">
        <f t="shared" si="80"/>
        <v>73/74KADBL</v>
      </c>
      <c r="AF1687" s="13">
        <f t="shared" si="79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78"/>
        <v>0</v>
      </c>
      <c r="AB1688" s="5">
        <f>IFERROR(VLOOKUP(C1688,[2]Sheet1!$B:$F,5,FALSE),0)</f>
        <v>0</v>
      </c>
      <c r="AC1688" s="11">
        <f>IFERROR(VLOOKUP(AE1688,[3]Sheet2!$M:$O,3,FALSE),0)</f>
        <v>10</v>
      </c>
      <c r="AD1688" s="11">
        <f>IFERROR(VLOOKUP(AE1688,[3]Sheet2!$M:$O,2,FALSE),0)</f>
        <v>9.4499999999999993</v>
      </c>
      <c r="AE1688" s="10" t="str">
        <f t="shared" si="80"/>
        <v>73/74KBBL</v>
      </c>
      <c r="AF1688" s="13">
        <f t="shared" si="79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78"/>
        <v>0</v>
      </c>
      <c r="AB1689" s="5">
        <f>IFERROR(VLOOKUP(C1689,[2]Sheet1!$B:$F,5,FALSE),0)</f>
        <v>0</v>
      </c>
      <c r="AC1689" s="11">
        <f>IFERROR(VLOOKUP(AE1689,[3]Sheet2!$M:$O,3,FALSE),0)</f>
        <v>6.15</v>
      </c>
      <c r="AD1689" s="11">
        <f>IFERROR(VLOOKUP(AE1689,[3]Sheet2!$M:$O,2,FALSE),0)</f>
        <v>0.32200000000000001</v>
      </c>
      <c r="AE1689" s="10" t="str">
        <f t="shared" si="80"/>
        <v>73/74KNBL</v>
      </c>
      <c r="AF1689" s="13">
        <f t="shared" si="79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78"/>
        <v>0</v>
      </c>
      <c r="AB1690" s="5">
        <f>IFERROR(VLOOKUP(C1690,[2]Sheet1!$B:$F,5,FALSE),0)</f>
        <v>0</v>
      </c>
      <c r="AC1690" s="11">
        <f>IFERROR(VLOOKUP(AE1690,[3]Sheet2!$M:$O,3,FALSE),0)</f>
        <v>0</v>
      </c>
      <c r="AD1690" s="11">
        <f>IFERROR(VLOOKUP(AE1690,[3]Sheet2!$M:$O,2,FALSE),0)</f>
        <v>0</v>
      </c>
      <c r="AE1690" s="10" t="str">
        <f t="shared" si="80"/>
        <v>73/74KRBL</v>
      </c>
      <c r="AF1690" s="13">
        <f t="shared" si="79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580</v>
      </c>
      <c r="AA1691" s="11">
        <f t="shared" si="78"/>
        <v>15.3</v>
      </c>
      <c r="AB1691" s="5">
        <f>IFERROR(VLOOKUP(C1691,[2]Sheet1!$B:$F,5,FALSE),0)</f>
        <v>5963789.5099999998</v>
      </c>
      <c r="AC1691" s="11">
        <f>IFERROR(VLOOKUP(AE1691,[3]Sheet2!$M:$O,3,FALSE),0)</f>
        <v>31.48</v>
      </c>
      <c r="AD1691" s="11">
        <f>IFERROR(VLOOKUP(AE1691,[3]Sheet2!$M:$O,2,FALSE),0)</f>
        <v>1.66</v>
      </c>
      <c r="AE1691" s="10" t="str">
        <f t="shared" si="80"/>
        <v>73/74MDB</v>
      </c>
      <c r="AF1691" s="13">
        <f t="shared" si="79"/>
        <v>6.5517241379310351E-2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78"/>
        <v>0</v>
      </c>
      <c r="AB1692" s="5">
        <f>IFERROR(VLOOKUP(C1692,[2]Sheet1!$B:$F,5,FALSE),0)</f>
        <v>0</v>
      </c>
      <c r="AC1692" s="11">
        <f>IFERROR(VLOOKUP(AE1692,[3]Sheet2!$M:$O,3,FALSE),0)</f>
        <v>20</v>
      </c>
      <c r="AD1692" s="11">
        <f>IFERROR(VLOOKUP(AE1692,[3]Sheet2!$M:$O,2,FALSE),0)</f>
        <v>1.05</v>
      </c>
      <c r="AE1692" s="10" t="str">
        <f t="shared" si="80"/>
        <v>73/74MIDBL</v>
      </c>
      <c r="AF1692" s="13">
        <f t="shared" si="79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352</v>
      </c>
      <c r="AA1693" s="11">
        <f t="shared" si="78"/>
        <v>7.3</v>
      </c>
      <c r="AB1693" s="5">
        <f>IFERROR(VLOOKUP(C1693,[2]Sheet1!$B:$F,5,FALSE),0)</f>
        <v>39203570.630000003</v>
      </c>
      <c r="AC1693" s="11">
        <f>IFERROR(VLOOKUP(AE1693,[3]Sheet2!$M:$O,3,FALSE),0)</f>
        <v>20</v>
      </c>
      <c r="AD1693" s="11">
        <f>IFERROR(VLOOKUP(AE1693,[3]Sheet2!$M:$O,2,FALSE),0)</f>
        <v>1.05</v>
      </c>
      <c r="AE1693" s="10" t="str">
        <f t="shared" si="80"/>
        <v>73/74MNBBL</v>
      </c>
      <c r="AF1693" s="13">
        <f t="shared" si="79"/>
        <v>0.13636363636363635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78"/>
        <v>0</v>
      </c>
      <c r="AB1694" s="5">
        <f>IFERROR(VLOOKUP(C1694,[2]Sheet1!$B:$F,5,FALSE),0)</f>
        <v>0</v>
      </c>
      <c r="AC1694" s="11">
        <f>IFERROR(VLOOKUP(AE1694,[3]Sheet2!$M:$O,3,FALSE),0)</f>
        <v>8.61</v>
      </c>
      <c r="AD1694" s="11">
        <f>IFERROR(VLOOKUP(AE1694,[3]Sheet2!$M:$O,2,FALSE),0)</f>
        <v>0.45</v>
      </c>
      <c r="AE1694" s="10" t="str">
        <f t="shared" si="80"/>
        <v>73/74NCDB</v>
      </c>
      <c r="AF1694" s="13">
        <f t="shared" si="79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78"/>
        <v>0</v>
      </c>
      <c r="AB1695" s="5">
        <f>IFERROR(VLOOKUP(C1695,[2]Sheet1!$B:$F,5,FALSE),0)</f>
        <v>0</v>
      </c>
      <c r="AC1695" s="11">
        <f>IFERROR(VLOOKUP(AE1695,[3]Sheet2!$M:$O,3,FALSE),0)</f>
        <v>0</v>
      </c>
      <c r="AD1695" s="11">
        <f>IFERROR(VLOOKUP(AE1695,[3]Sheet2!$M:$O,2,FALSE),0)</f>
        <v>0</v>
      </c>
      <c r="AE1695" s="10" t="str">
        <f t="shared" si="80"/>
        <v>73/74NIDC</v>
      </c>
      <c r="AF1695" s="13">
        <f t="shared" si="79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400</v>
      </c>
      <c r="AA1696" s="11">
        <f t="shared" si="78"/>
        <v>23.5</v>
      </c>
      <c r="AB1696" s="5">
        <f>IFERROR(VLOOKUP(C1696,[2]Sheet1!$B:$F,5,FALSE),0)</f>
        <v>18296313.84</v>
      </c>
      <c r="AC1696" s="11">
        <f>IFERROR(VLOOKUP(AE1696,[3]Sheet2!$M:$O,3,FALSE),0)</f>
        <v>2.5</v>
      </c>
      <c r="AD1696" s="11">
        <f>IFERROR(VLOOKUP(AE1696,[3]Sheet2!$M:$O,2,FALSE),0)</f>
        <v>9.3000000000000007</v>
      </c>
      <c r="AE1696" s="10" t="str">
        <f t="shared" si="80"/>
        <v>73/74SADBL</v>
      </c>
      <c r="AF1696" s="13">
        <f t="shared" si="79"/>
        <v>4.2500000000000003E-2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78"/>
        <v>0</v>
      </c>
      <c r="AB1697" s="5">
        <f>IFERROR(VLOOKUP(C1697,[2]Sheet1!$B:$F,5,FALSE),0)</f>
        <v>0</v>
      </c>
      <c r="AC1697" s="11">
        <f>IFERROR(VLOOKUP(AE1697,[3]Sheet2!$M:$O,3,FALSE),0)</f>
        <v>20</v>
      </c>
      <c r="AD1697" s="11">
        <f>IFERROR(VLOOKUP(AE1697,[3]Sheet2!$M:$O,2,FALSE),0)</f>
        <v>4.5</v>
      </c>
      <c r="AE1697" s="10" t="str">
        <f t="shared" si="80"/>
        <v>73/74SBBLJ</v>
      </c>
      <c r="AF1697" s="13">
        <f t="shared" si="79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398.7</v>
      </c>
      <c r="AA1698" s="11">
        <f t="shared" si="78"/>
        <v>15.9</v>
      </c>
      <c r="AB1698" s="5">
        <f>IFERROR(VLOOKUP(C1698,[2]Sheet1!$B:$F,5,FALSE),0)</f>
        <v>24607666.23</v>
      </c>
      <c r="AC1698" s="11">
        <f>IFERROR(VLOOKUP(AE1698,[3]Sheet2!$M:$O,3,FALSE),0)</f>
        <v>25</v>
      </c>
      <c r="AD1698" s="11">
        <f>IFERROR(VLOOKUP(AE1698,[3]Sheet2!$M:$O,2,FALSE),0)</f>
        <v>0</v>
      </c>
      <c r="AE1698" s="10" t="str">
        <f t="shared" si="80"/>
        <v>73/74SHINE</v>
      </c>
      <c r="AF1698" s="13">
        <f t="shared" si="79"/>
        <v>6.270378730875345E-2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715.1</v>
      </c>
      <c r="AA1699" s="11">
        <f t="shared" si="78"/>
        <v>71.5</v>
      </c>
      <c r="AB1699" s="5">
        <f>IFERROR(VLOOKUP(C1699,[2]Sheet1!$B:$F,5,FALSE),0)</f>
        <v>2731534.89</v>
      </c>
      <c r="AC1699" s="11">
        <f>IFERROR(VLOOKUP(AE1699,[3]Sheet2!$M:$O,3,FALSE),0)</f>
        <v>5.95</v>
      </c>
      <c r="AD1699" s="11">
        <f>IFERROR(VLOOKUP(AE1699,[3]Sheet2!$M:$O,2,FALSE),0)</f>
        <v>0.31319999999999998</v>
      </c>
      <c r="AE1699" s="10" t="str">
        <f t="shared" si="80"/>
        <v>73/74SINDU</v>
      </c>
      <c r="AF1699" s="13">
        <f t="shared" si="79"/>
        <v>1.3984058173682002E-2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78"/>
        <v>0</v>
      </c>
      <c r="AB1700" s="5">
        <f>IFERROR(VLOOKUP(C1700,[2]Sheet1!$B:$F,5,FALSE),0)</f>
        <v>0</v>
      </c>
      <c r="AC1700" s="11">
        <f>IFERROR(VLOOKUP(AE1700,[3]Sheet2!$M:$O,3,FALSE),0)</f>
        <v>17.100000000000001</v>
      </c>
      <c r="AD1700" s="11">
        <f>IFERROR(VLOOKUP(AE1700,[3]Sheet2!$M:$O,2,FALSE),0)</f>
        <v>0.9</v>
      </c>
      <c r="AE1700" s="10" t="str">
        <f t="shared" si="80"/>
        <v>73/74DBBL</v>
      </c>
      <c r="AF1700" s="13">
        <f t="shared" si="79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1143.7</v>
      </c>
      <c r="AA1701" s="11">
        <f t="shared" si="78"/>
        <v>190.6</v>
      </c>
      <c r="AB1701" s="5">
        <f>IFERROR(VLOOKUP(C1701,[2]Sheet1!$B:$F,5,FALSE),0)</f>
        <v>3015950</v>
      </c>
      <c r="AC1701" s="11">
        <f>IFERROR(VLOOKUP(AE1701,[3]Sheet2!$M:$O,3,FALSE),0)</f>
        <v>0</v>
      </c>
      <c r="AD1701" s="11">
        <f>IFERROR(VLOOKUP(AE1701,[3]Sheet2!$M:$O,2,FALSE),0)</f>
        <v>0</v>
      </c>
      <c r="AE1701" s="10" t="str">
        <f t="shared" si="80"/>
        <v>73/74GRDBL</v>
      </c>
      <c r="AF1701" s="13">
        <f t="shared" si="79"/>
        <v>5.2461309784034276E-3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78"/>
        <v>0</v>
      </c>
      <c r="AB1702" s="5">
        <f>IFERROR(VLOOKUP(C1702,[2]Sheet1!$B:$F,5,FALSE),0)</f>
        <v>0</v>
      </c>
      <c r="AC1702" s="11">
        <f>IFERROR(VLOOKUP(AE1702,[3]Sheet2!$M:$O,3,FALSE),0)</f>
        <v>17.690000000000001</v>
      </c>
      <c r="AD1702" s="11">
        <f>IFERROR(VLOOKUP(AE1702,[3]Sheet2!$M:$O,2,FALSE),0)</f>
        <v>0</v>
      </c>
      <c r="AE1702" s="10" t="str">
        <f t="shared" si="80"/>
        <v>73/74ODBL</v>
      </c>
      <c r="AF1702" s="13">
        <f t="shared" si="79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359</v>
      </c>
      <c r="AA1703" s="11">
        <f t="shared" si="78"/>
        <v>51.3</v>
      </c>
      <c r="AB1703" s="5">
        <f>IFERROR(VLOOKUP(C1703,[2]Sheet1!$B:$F,5,FALSE),0)</f>
        <v>22105276.899999999</v>
      </c>
      <c r="AC1703" s="11">
        <f>IFERROR(VLOOKUP(AE1703,[3]Sheet2!$M:$O,3,FALSE),0)</f>
        <v>0</v>
      </c>
      <c r="AD1703" s="11">
        <f>IFERROR(VLOOKUP(AE1703,[3]Sheet2!$M:$O,2,FALSE),0)</f>
        <v>9</v>
      </c>
      <c r="AE1703" s="10" t="str">
        <f t="shared" si="80"/>
        <v>73/74MLBL</v>
      </c>
      <c r="AF1703" s="13">
        <f t="shared" si="79"/>
        <v>1.9498607242339833E-2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435</v>
      </c>
      <c r="AA1704" s="11">
        <f t="shared" si="78"/>
        <v>19.8</v>
      </c>
      <c r="AB1704" s="5">
        <f>IFERROR(VLOOKUP(C1704,[2]Sheet1!$B:$F,5,FALSE),0)</f>
        <v>18923461.41</v>
      </c>
      <c r="AC1704" s="11">
        <f>IFERROR(VLOOKUP(AE1704,[3]Sheet2!$M:$O,3,FALSE),0)</f>
        <v>5.5</v>
      </c>
      <c r="AD1704" s="11">
        <f>IFERROR(VLOOKUP(AE1704,[3]Sheet2!$M:$O,2,FALSE),0)</f>
        <v>6.5</v>
      </c>
      <c r="AE1704" s="10" t="str">
        <f t="shared" si="80"/>
        <v>73/74KSBBL</v>
      </c>
      <c r="AF1704" s="13">
        <f t="shared" si="79"/>
        <v>5.057471264367816E-2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890</v>
      </c>
      <c r="AA1705" s="11">
        <f t="shared" si="78"/>
        <v>296.7</v>
      </c>
      <c r="AB1705" s="5">
        <f>IFERROR(VLOOKUP(C1705,[2]Sheet1!$B:$F,5,FALSE),0)</f>
        <v>3587655.12</v>
      </c>
      <c r="AC1705" s="11">
        <f>IFERROR(VLOOKUP(AE1705,[3]Sheet2!$M:$O,3,FALSE),0)</f>
        <v>0</v>
      </c>
      <c r="AD1705" s="11">
        <f>IFERROR(VLOOKUP(AE1705,[3]Sheet2!$M:$O,2,FALSE),0)</f>
        <v>0</v>
      </c>
      <c r="AE1705" s="10" t="str">
        <f t="shared" si="80"/>
        <v>73/74SAPDBL</v>
      </c>
      <c r="AF1705" s="13">
        <f t="shared" si="79"/>
        <v>3.3707865168539327E-3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78"/>
        <v>0</v>
      </c>
      <c r="AB1706" s="5">
        <f>IFERROR(VLOOKUP(C1706,[2]Sheet1!$B:$F,5,FALSE),0)</f>
        <v>0</v>
      </c>
      <c r="AC1706" s="11">
        <f>IFERROR(VLOOKUP(AE1706,[3]Sheet2!$M:$O,3,FALSE),0)</f>
        <v>5.55</v>
      </c>
      <c r="AD1706" s="11">
        <f>IFERROR(VLOOKUP(AE1706,[3]Sheet2!$M:$O,2,FALSE),0)</f>
        <v>0.28999999999999998</v>
      </c>
      <c r="AE1706" s="10" t="str">
        <f t="shared" si="80"/>
        <v>73/74BHBL</v>
      </c>
      <c r="AF1706" s="13">
        <f t="shared" si="79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576.9</v>
      </c>
      <c r="AA1707" s="11">
        <f t="shared" si="78"/>
        <v>12</v>
      </c>
      <c r="AB1707" s="5">
        <f>IFERROR(VLOOKUP(C1707,[2]Sheet1!$B:$F,5,FALSE),0)</f>
        <v>6123503.0499999998</v>
      </c>
      <c r="AC1707" s="11">
        <f>IFERROR(VLOOKUP(AE1707,[3]Sheet2!$M:$O,3,FALSE),0)</f>
        <v>30.12</v>
      </c>
      <c r="AD1707" s="11">
        <f>IFERROR(VLOOKUP(AE1707,[3]Sheet2!$M:$O,2,FALSE),0)</f>
        <v>1.58</v>
      </c>
      <c r="AE1707" s="10" t="str">
        <f t="shared" si="80"/>
        <v>73/74EDBL</v>
      </c>
      <c r="AF1707" s="13">
        <f t="shared" si="79"/>
        <v>8.3203328133125323E-2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383</v>
      </c>
      <c r="AA1708" s="11">
        <f t="shared" si="78"/>
        <v>12.8</v>
      </c>
      <c r="AB1708" s="5">
        <f>IFERROR(VLOOKUP(C1708,[2]Sheet1!$B:$F,5,FALSE),0)</f>
        <v>29504607.16</v>
      </c>
      <c r="AC1708" s="11">
        <f>IFERROR(VLOOKUP(AE1708,[3]Sheet2!$M:$O,3,FALSE),0)</f>
        <v>15</v>
      </c>
      <c r="AD1708" s="11">
        <f>IFERROR(VLOOKUP(AE1708,[3]Sheet2!$M:$O,2,FALSE),0)</f>
        <v>0</v>
      </c>
      <c r="AE1708" s="10" t="str">
        <f t="shared" si="80"/>
        <v>73/74GBBL</v>
      </c>
      <c r="AF1708" s="13">
        <f t="shared" si="79"/>
        <v>7.8328981723237601E-2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78"/>
        <v>0</v>
      </c>
      <c r="AB1709" s="5">
        <f>IFERROR(VLOOKUP(C1709,[2]Sheet1!$B:$F,5,FALSE),0)</f>
        <v>0</v>
      </c>
      <c r="AC1709" s="11">
        <f>IFERROR(VLOOKUP(AE1709,[3]Sheet2!$M:$O,3,FALSE),0)</f>
        <v>19.310600000000001</v>
      </c>
      <c r="AD1709" s="11">
        <f>IFERROR(VLOOKUP(AE1709,[3]Sheet2!$M:$O,2,FALSE),0)</f>
        <v>0</v>
      </c>
      <c r="AE1709" s="10" t="str">
        <f t="shared" si="80"/>
        <v>73/74GDBL</v>
      </c>
      <c r="AF1709" s="13">
        <f t="shared" si="79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78"/>
        <v>0</v>
      </c>
      <c r="AB1710" s="5">
        <f>IFERROR(VLOOKUP(C1710,[2]Sheet1!$B:$F,5,FALSE),0)</f>
        <v>0</v>
      </c>
      <c r="AC1710" s="11">
        <f>IFERROR(VLOOKUP(AE1710,[3]Sheet2!$M:$O,3,FALSE),0)</f>
        <v>7.3</v>
      </c>
      <c r="AD1710" s="11">
        <f>IFERROR(VLOOKUP(AE1710,[3]Sheet2!$M:$O,2,FALSE),0)</f>
        <v>0.38319999999999999</v>
      </c>
      <c r="AE1710" s="10" t="str">
        <f t="shared" si="80"/>
        <v>73/74HAMRO</v>
      </c>
      <c r="AF1710" s="13">
        <f t="shared" si="79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322.39999999999998</v>
      </c>
      <c r="AA1711" s="11">
        <f t="shared" si="78"/>
        <v>12.9</v>
      </c>
      <c r="AB1711" s="5">
        <f>IFERROR(VLOOKUP(C1711,[2]Sheet1!$B:$F,5,FALSE),0)</f>
        <v>21539350.91</v>
      </c>
      <c r="AC1711" s="11">
        <f>IFERROR(VLOOKUP(AE1711,[3]Sheet2!$M:$O,3,FALSE),0)</f>
        <v>10</v>
      </c>
      <c r="AD1711" s="11">
        <f>IFERROR(VLOOKUP(AE1711,[3]Sheet2!$M:$O,2,FALSE),0)</f>
        <v>0</v>
      </c>
      <c r="AE1711" s="10" t="str">
        <f t="shared" si="80"/>
        <v>73/74JBBL</v>
      </c>
      <c r="AF1711" s="13">
        <f t="shared" si="79"/>
        <v>7.7543424317617876E-2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78"/>
        <v>0</v>
      </c>
      <c r="AB1712" s="5">
        <f>IFERROR(VLOOKUP(C1712,[2]Sheet1!$B:$F,5,FALSE),0)</f>
        <v>0</v>
      </c>
      <c r="AC1712" s="11">
        <f>IFERROR(VLOOKUP(AE1712,[3]Sheet2!$M:$O,3,FALSE),0)</f>
        <v>12.33</v>
      </c>
      <c r="AD1712" s="11">
        <f>IFERROR(VLOOKUP(AE1712,[3]Sheet2!$M:$O,2,FALSE),0)</f>
        <v>0.64</v>
      </c>
      <c r="AE1712" s="10" t="str">
        <f t="shared" si="80"/>
        <v>73/74KADBL</v>
      </c>
      <c r="AF1712" s="13">
        <f t="shared" si="79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78"/>
        <v>0</v>
      </c>
      <c r="AB1713" s="5">
        <f>IFERROR(VLOOKUP(C1713,[2]Sheet1!$B:$F,5,FALSE),0)</f>
        <v>0</v>
      </c>
      <c r="AC1713" s="11">
        <f>IFERROR(VLOOKUP(AE1713,[3]Sheet2!$M:$O,3,FALSE),0)</f>
        <v>10</v>
      </c>
      <c r="AD1713" s="11">
        <f>IFERROR(VLOOKUP(AE1713,[3]Sheet2!$M:$O,2,FALSE),0)</f>
        <v>9.4499999999999993</v>
      </c>
      <c r="AE1713" s="10" t="str">
        <f t="shared" si="80"/>
        <v>73/74KBBL</v>
      </c>
      <c r="AF1713" s="13">
        <f t="shared" si="79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78"/>
        <v>0</v>
      </c>
      <c r="AB1714" s="5">
        <f>IFERROR(VLOOKUP(C1714,[2]Sheet1!$B:$F,5,FALSE),0)</f>
        <v>0</v>
      </c>
      <c r="AC1714" s="11">
        <f>IFERROR(VLOOKUP(AE1714,[3]Sheet2!$M:$O,3,FALSE),0)</f>
        <v>6.15</v>
      </c>
      <c r="AD1714" s="11">
        <f>IFERROR(VLOOKUP(AE1714,[3]Sheet2!$M:$O,2,FALSE),0)</f>
        <v>0.32200000000000001</v>
      </c>
      <c r="AE1714" s="10" t="str">
        <f t="shared" si="80"/>
        <v>73/74KNBL</v>
      </c>
      <c r="AF1714" s="13">
        <f t="shared" si="79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78"/>
        <v>0</v>
      </c>
      <c r="AB1715" s="5">
        <f>IFERROR(VLOOKUP(C1715,[2]Sheet1!$B:$F,5,FALSE),0)</f>
        <v>0</v>
      </c>
      <c r="AC1715" s="11">
        <f>IFERROR(VLOOKUP(AE1715,[3]Sheet2!$M:$O,3,FALSE),0)</f>
        <v>0</v>
      </c>
      <c r="AD1715" s="11">
        <f>IFERROR(VLOOKUP(AE1715,[3]Sheet2!$M:$O,2,FALSE),0)</f>
        <v>0</v>
      </c>
      <c r="AE1715" s="10" t="str">
        <f t="shared" si="80"/>
        <v>73/74KRBL</v>
      </c>
      <c r="AF1715" s="13">
        <f t="shared" si="79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580</v>
      </c>
      <c r="AA1716" s="11">
        <f t="shared" si="78"/>
        <v>20.7</v>
      </c>
      <c r="AB1716" s="5">
        <f>IFERROR(VLOOKUP(C1716,[2]Sheet1!$B:$F,5,FALSE),0)</f>
        <v>5963789.5099999998</v>
      </c>
      <c r="AC1716" s="11">
        <f>IFERROR(VLOOKUP(AE1716,[3]Sheet2!$M:$O,3,FALSE),0)</f>
        <v>31.48</v>
      </c>
      <c r="AD1716" s="11">
        <f>IFERROR(VLOOKUP(AE1716,[3]Sheet2!$M:$O,2,FALSE),0)</f>
        <v>1.66</v>
      </c>
      <c r="AE1716" s="10" t="str">
        <f t="shared" si="80"/>
        <v>73/74MDB</v>
      </c>
      <c r="AF1716" s="13">
        <f t="shared" si="79"/>
        <v>4.8275862068965517E-2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78"/>
        <v>0</v>
      </c>
      <c r="AB1717" s="5">
        <f>IFERROR(VLOOKUP(C1717,[2]Sheet1!$B:$F,5,FALSE),0)</f>
        <v>0</v>
      </c>
      <c r="AC1717" s="11">
        <f>IFERROR(VLOOKUP(AE1717,[3]Sheet2!$M:$O,3,FALSE),0)</f>
        <v>20</v>
      </c>
      <c r="AD1717" s="11">
        <f>IFERROR(VLOOKUP(AE1717,[3]Sheet2!$M:$O,2,FALSE),0)</f>
        <v>1.05</v>
      </c>
      <c r="AE1717" s="10" t="str">
        <f t="shared" si="80"/>
        <v>73/74MIDBL</v>
      </c>
      <c r="AF1717" s="13">
        <f t="shared" si="79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352</v>
      </c>
      <c r="AA1718" s="11">
        <f t="shared" si="78"/>
        <v>12.1</v>
      </c>
      <c r="AB1718" s="5">
        <f>IFERROR(VLOOKUP(C1718,[2]Sheet1!$B:$F,5,FALSE),0)</f>
        <v>39203570.630000003</v>
      </c>
      <c r="AC1718" s="11">
        <f>IFERROR(VLOOKUP(AE1718,[3]Sheet2!$M:$O,3,FALSE),0)</f>
        <v>20</v>
      </c>
      <c r="AD1718" s="11">
        <f>IFERROR(VLOOKUP(AE1718,[3]Sheet2!$M:$O,2,FALSE),0)</f>
        <v>1.05</v>
      </c>
      <c r="AE1718" s="10" t="str">
        <f t="shared" si="80"/>
        <v>73/74MNBBL</v>
      </c>
      <c r="AF1718" s="13">
        <f t="shared" si="79"/>
        <v>8.2386363636363633E-2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78"/>
        <v>0</v>
      </c>
      <c r="AB1719" s="5">
        <f>IFERROR(VLOOKUP(C1719,[2]Sheet1!$B:$F,5,FALSE),0)</f>
        <v>0</v>
      </c>
      <c r="AC1719" s="11">
        <f>IFERROR(VLOOKUP(AE1719,[3]Sheet2!$M:$O,3,FALSE),0)</f>
        <v>8.61</v>
      </c>
      <c r="AD1719" s="11">
        <f>IFERROR(VLOOKUP(AE1719,[3]Sheet2!$M:$O,2,FALSE),0)</f>
        <v>0.45</v>
      </c>
      <c r="AE1719" s="10" t="str">
        <f t="shared" si="80"/>
        <v>73/74NCDB</v>
      </c>
      <c r="AF1719" s="13">
        <f t="shared" si="79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78"/>
        <v>0</v>
      </c>
      <c r="AB1720" s="5">
        <f>IFERROR(VLOOKUP(C1720,[2]Sheet1!$B:$F,5,FALSE),0)</f>
        <v>0</v>
      </c>
      <c r="AC1720" s="11">
        <f>IFERROR(VLOOKUP(AE1720,[3]Sheet2!$M:$O,3,FALSE),0)</f>
        <v>0</v>
      </c>
      <c r="AD1720" s="11">
        <f>IFERROR(VLOOKUP(AE1720,[3]Sheet2!$M:$O,2,FALSE),0)</f>
        <v>0</v>
      </c>
      <c r="AE1720" s="10" t="str">
        <f t="shared" si="80"/>
        <v>73/74NIDC</v>
      </c>
      <c r="AF1720" s="13">
        <f t="shared" si="79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78"/>
        <v>0</v>
      </c>
      <c r="AB1721" s="5">
        <f>IFERROR(VLOOKUP(C1721,[2]Sheet1!$B:$F,5,FALSE),0)</f>
        <v>0</v>
      </c>
      <c r="AC1721" s="11">
        <f>IFERROR(VLOOKUP(AE1721,[3]Sheet2!$M:$O,3,FALSE),0)</f>
        <v>19.190000000000001</v>
      </c>
      <c r="AD1721" s="11">
        <f>IFERROR(VLOOKUP(AE1721,[3]Sheet2!$M:$O,2,FALSE),0)</f>
        <v>1.01</v>
      </c>
      <c r="AE1721" s="10" t="str">
        <f t="shared" si="80"/>
        <v>73/74PURBL</v>
      </c>
      <c r="AF1721" s="13">
        <f t="shared" si="79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400</v>
      </c>
      <c r="AA1722" s="11">
        <f t="shared" si="78"/>
        <v>16.7</v>
      </c>
      <c r="AB1722" s="5">
        <f>IFERROR(VLOOKUP(C1722,[2]Sheet1!$B:$F,5,FALSE),0)</f>
        <v>18296313.84</v>
      </c>
      <c r="AC1722" s="11">
        <f>IFERROR(VLOOKUP(AE1722,[3]Sheet2!$M:$O,3,FALSE),0)</f>
        <v>2.5</v>
      </c>
      <c r="AD1722" s="11">
        <f>IFERROR(VLOOKUP(AE1722,[3]Sheet2!$M:$O,2,FALSE),0)</f>
        <v>9.3000000000000007</v>
      </c>
      <c r="AE1722" s="10" t="str">
        <f t="shared" si="80"/>
        <v>73/74SADBL</v>
      </c>
      <c r="AF1722" s="13">
        <f t="shared" si="79"/>
        <v>0.06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78"/>
        <v>0</v>
      </c>
      <c r="AB1723" s="5">
        <f>IFERROR(VLOOKUP(C1723,[2]Sheet1!$B:$F,5,FALSE),0)</f>
        <v>0</v>
      </c>
      <c r="AC1723" s="11">
        <f>IFERROR(VLOOKUP(AE1723,[3]Sheet2!$M:$O,3,FALSE),0)</f>
        <v>20</v>
      </c>
      <c r="AD1723" s="11">
        <f>IFERROR(VLOOKUP(AE1723,[3]Sheet2!$M:$O,2,FALSE),0)</f>
        <v>4.5</v>
      </c>
      <c r="AE1723" s="10" t="str">
        <f t="shared" si="80"/>
        <v>73/74SBBLJ</v>
      </c>
      <c r="AF1723" s="13">
        <f t="shared" si="79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398.7</v>
      </c>
      <c r="AA1724" s="11">
        <f t="shared" si="78"/>
        <v>13.3</v>
      </c>
      <c r="AB1724" s="5">
        <f>IFERROR(VLOOKUP(C1724,[2]Sheet1!$B:$F,5,FALSE),0)</f>
        <v>24607666.23</v>
      </c>
      <c r="AC1724" s="11">
        <f>IFERROR(VLOOKUP(AE1724,[3]Sheet2!$M:$O,3,FALSE),0)</f>
        <v>25</v>
      </c>
      <c r="AD1724" s="11">
        <f>IFERROR(VLOOKUP(AE1724,[3]Sheet2!$M:$O,2,FALSE),0)</f>
        <v>0</v>
      </c>
      <c r="AE1724" s="10" t="str">
        <f t="shared" si="80"/>
        <v>73/74SHINE</v>
      </c>
      <c r="AF1724" s="13">
        <f t="shared" si="79"/>
        <v>7.5244544770504143E-2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715.1</v>
      </c>
      <c r="AA1725" s="11">
        <f t="shared" si="78"/>
        <v>65</v>
      </c>
      <c r="AB1725" s="5">
        <f>IFERROR(VLOOKUP(C1725,[2]Sheet1!$B:$F,5,FALSE),0)</f>
        <v>2731534.89</v>
      </c>
      <c r="AC1725" s="11">
        <f>IFERROR(VLOOKUP(AE1725,[3]Sheet2!$M:$O,3,FALSE),0)</f>
        <v>5.95</v>
      </c>
      <c r="AD1725" s="11">
        <f>IFERROR(VLOOKUP(AE1725,[3]Sheet2!$M:$O,2,FALSE),0)</f>
        <v>0.31319999999999998</v>
      </c>
      <c r="AE1725" s="10" t="str">
        <f t="shared" si="80"/>
        <v>73/74SINDU</v>
      </c>
      <c r="AF1725" s="13">
        <f t="shared" si="79"/>
        <v>1.5382463991050203E-2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78"/>
        <v>0</v>
      </c>
      <c r="AB1726" s="5">
        <f>IFERROR(VLOOKUP(C1726,[2]Sheet1!$B:$F,5,FALSE),0)</f>
        <v>0</v>
      </c>
      <c r="AC1726" s="11">
        <f>IFERROR(VLOOKUP(AE1726,[3]Sheet2!$M:$O,3,FALSE),0)</f>
        <v>17.41</v>
      </c>
      <c r="AD1726" s="11">
        <f>IFERROR(VLOOKUP(AE1726,[3]Sheet2!$M:$O,2,FALSE),0)</f>
        <v>0.91</v>
      </c>
      <c r="AE1726" s="10" t="str">
        <f t="shared" si="80"/>
        <v>73/74WDBL</v>
      </c>
      <c r="AF1726" s="13">
        <f t="shared" si="79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78"/>
        <v>0</v>
      </c>
      <c r="AB1727" s="5">
        <f>IFERROR(VLOOKUP(C1727,[2]Sheet1!$B:$F,5,FALSE),0)</f>
        <v>0</v>
      </c>
      <c r="AC1727" s="11">
        <f>IFERROR(VLOOKUP(AE1727,[3]Sheet2!$M:$O,3,FALSE),0)</f>
        <v>17.100000000000001</v>
      </c>
      <c r="AD1727" s="11">
        <f>IFERROR(VLOOKUP(AE1727,[3]Sheet2!$M:$O,2,FALSE),0)</f>
        <v>0.9</v>
      </c>
      <c r="AE1727" s="10" t="str">
        <f t="shared" si="80"/>
        <v>73/74DBBL</v>
      </c>
      <c r="AF1727" s="13">
        <f t="shared" si="79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78"/>
        <v>0</v>
      </c>
      <c r="AB1728" s="5">
        <f>IFERROR(VLOOKUP(C1728,[2]Sheet1!$B:$F,5,FALSE),0)</f>
        <v>0</v>
      </c>
      <c r="AC1728" s="11">
        <f>IFERROR(VLOOKUP(AE1728,[3]Sheet2!$M:$O,3,FALSE),0)</f>
        <v>17.690000000000001</v>
      </c>
      <c r="AD1728" s="11">
        <f>IFERROR(VLOOKUP(AE1728,[3]Sheet2!$M:$O,2,FALSE),0)</f>
        <v>0</v>
      </c>
      <c r="AE1728" s="10" t="str">
        <f t="shared" si="80"/>
        <v>73/74ODBL</v>
      </c>
      <c r="AF1728" s="13">
        <f t="shared" si="79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359</v>
      </c>
      <c r="AA1729" s="11">
        <f t="shared" si="78"/>
        <v>16.3</v>
      </c>
      <c r="AB1729" s="5">
        <f>IFERROR(VLOOKUP(C1729,[2]Sheet1!$B:$F,5,FALSE),0)</f>
        <v>22105276.899999999</v>
      </c>
      <c r="AC1729" s="11">
        <f>IFERROR(VLOOKUP(AE1729,[3]Sheet2!$M:$O,3,FALSE),0)</f>
        <v>0</v>
      </c>
      <c r="AD1729" s="11">
        <f>IFERROR(VLOOKUP(AE1729,[3]Sheet2!$M:$O,2,FALSE),0)</f>
        <v>9</v>
      </c>
      <c r="AE1729" s="10" t="str">
        <f t="shared" si="80"/>
        <v>73/74MLBL</v>
      </c>
      <c r="AF1729" s="13">
        <f t="shared" si="79"/>
        <v>6.1281337047353758E-2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460</v>
      </c>
      <c r="AA1730" s="11">
        <f t="shared" si="78"/>
        <v>38.299999999999997</v>
      </c>
      <c r="AB1730" s="5">
        <f>IFERROR(VLOOKUP(C1730,[2]Sheet1!$B:$F,5,FALSE),0)</f>
        <v>17756091.780000001</v>
      </c>
      <c r="AC1730" s="11">
        <f>IFERROR(VLOOKUP(AE1730,[3]Sheet2!$M:$O,3,FALSE),0)</f>
        <v>0</v>
      </c>
      <c r="AD1730" s="11">
        <f>IFERROR(VLOOKUP(AE1730,[3]Sheet2!$M:$O,2,FALSE),0)</f>
        <v>0</v>
      </c>
      <c r="AE1730" s="10" t="str">
        <f t="shared" si="80"/>
        <v>73/74LBBL</v>
      </c>
      <c r="AF1730" s="13">
        <f t="shared" si="79"/>
        <v>2.6086956521739129E-2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435</v>
      </c>
      <c r="AA1731" s="11">
        <f t="shared" ref="AA1731:AA1794" si="81">ROUND(IFERROR(Z1731/M1731,0),1)</f>
        <v>14.5</v>
      </c>
      <c r="AB1731" s="5">
        <f>IFERROR(VLOOKUP(C1731,[2]Sheet1!$B:$F,5,FALSE),0)</f>
        <v>18923461.41</v>
      </c>
      <c r="AC1731" s="11">
        <f>IFERROR(VLOOKUP(AE1731,[3]Sheet2!$M:$O,3,FALSE),0)</f>
        <v>5.5</v>
      </c>
      <c r="AD1731" s="11">
        <f>IFERROR(VLOOKUP(AE1731,[3]Sheet2!$M:$O,2,FALSE),0)</f>
        <v>6.5</v>
      </c>
      <c r="AE1731" s="10" t="str">
        <f t="shared" si="80"/>
        <v>73/74KSBBL</v>
      </c>
      <c r="AF1731" s="13">
        <f t="shared" ref="AF1731:AF1794" si="82">IFERROR(M1731/Z1731,0)</f>
        <v>6.8965517241379309E-2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890</v>
      </c>
      <c r="AA1732" s="11">
        <f t="shared" si="81"/>
        <v>46.8</v>
      </c>
      <c r="AB1732" s="5">
        <f>IFERROR(VLOOKUP(C1732,[2]Sheet1!$B:$F,5,FALSE),0)</f>
        <v>3587655.12</v>
      </c>
      <c r="AC1732" s="11">
        <f>IFERROR(VLOOKUP(AE1732,[3]Sheet2!$M:$O,3,FALSE),0)</f>
        <v>0</v>
      </c>
      <c r="AD1732" s="11">
        <f>IFERROR(VLOOKUP(AE1732,[3]Sheet2!$M:$O,2,FALSE),0)</f>
        <v>0</v>
      </c>
      <c r="AE1732" s="10" t="str">
        <f t="shared" ref="AE1732:AE1795" si="83">B1732&amp;C1732</f>
        <v>73/74SAPDBL</v>
      </c>
      <c r="AF1732" s="13">
        <f t="shared" si="82"/>
        <v>2.1348314606741574E-2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81"/>
        <v>0</v>
      </c>
      <c r="AB1733" s="5">
        <f>IFERROR(VLOOKUP(C1733,[2]Sheet1!$B:$F,5,FALSE),0)</f>
        <v>0</v>
      </c>
      <c r="AC1733" s="11">
        <f>IFERROR(VLOOKUP(AE1733,[3]Sheet2!$M:$O,3,FALSE),0)</f>
        <v>5.55</v>
      </c>
      <c r="AD1733" s="11">
        <f>IFERROR(VLOOKUP(AE1733,[3]Sheet2!$M:$O,2,FALSE),0)</f>
        <v>0.28999999999999998</v>
      </c>
      <c r="AE1733" s="10" t="str">
        <f t="shared" si="83"/>
        <v>73/74BHBL</v>
      </c>
      <c r="AF1733" s="13">
        <f t="shared" si="82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576.9</v>
      </c>
      <c r="AA1734" s="11">
        <f t="shared" si="81"/>
        <v>14.1</v>
      </c>
      <c r="AB1734" s="5">
        <f>IFERROR(VLOOKUP(C1734,[2]Sheet1!$B:$F,5,FALSE),0)</f>
        <v>6123503.0499999998</v>
      </c>
      <c r="AC1734" s="11">
        <f>IFERROR(VLOOKUP(AE1734,[3]Sheet2!$M:$O,3,FALSE),0)</f>
        <v>30.12</v>
      </c>
      <c r="AD1734" s="11">
        <f>IFERROR(VLOOKUP(AE1734,[3]Sheet2!$M:$O,2,FALSE),0)</f>
        <v>1.58</v>
      </c>
      <c r="AE1734" s="10" t="str">
        <f t="shared" si="83"/>
        <v>73/74EDBL</v>
      </c>
      <c r="AF1734" s="13">
        <f t="shared" si="82"/>
        <v>7.1069509447044557E-2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383</v>
      </c>
      <c r="AA1735" s="11">
        <f t="shared" si="81"/>
        <v>14.7</v>
      </c>
      <c r="AB1735" s="5">
        <f>IFERROR(VLOOKUP(C1735,[2]Sheet1!$B:$F,5,FALSE),0)</f>
        <v>29504607.16</v>
      </c>
      <c r="AC1735" s="11">
        <f>IFERROR(VLOOKUP(AE1735,[3]Sheet2!$M:$O,3,FALSE),0)</f>
        <v>15</v>
      </c>
      <c r="AD1735" s="11">
        <f>IFERROR(VLOOKUP(AE1735,[3]Sheet2!$M:$O,2,FALSE),0)</f>
        <v>0</v>
      </c>
      <c r="AE1735" s="10" t="str">
        <f t="shared" si="83"/>
        <v>73/74GBBL</v>
      </c>
      <c r="AF1735" s="13">
        <f t="shared" si="82"/>
        <v>6.7885117493472591E-2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81"/>
        <v>0</v>
      </c>
      <c r="AB1736" s="5">
        <f>IFERROR(VLOOKUP(C1736,[2]Sheet1!$B:$F,5,FALSE),0)</f>
        <v>0</v>
      </c>
      <c r="AC1736" s="11">
        <f>IFERROR(VLOOKUP(AE1736,[3]Sheet2!$M:$O,3,FALSE),0)</f>
        <v>19.310600000000001</v>
      </c>
      <c r="AD1736" s="11">
        <f>IFERROR(VLOOKUP(AE1736,[3]Sheet2!$M:$O,2,FALSE),0)</f>
        <v>0</v>
      </c>
      <c r="AE1736" s="10" t="str">
        <f t="shared" si="83"/>
        <v>73/74GDBL</v>
      </c>
      <c r="AF1736" s="13">
        <f t="shared" si="82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81"/>
        <v>0</v>
      </c>
      <c r="AB1737" s="5">
        <f>IFERROR(VLOOKUP(C1737,[2]Sheet1!$B:$F,5,FALSE),0)</f>
        <v>0</v>
      </c>
      <c r="AC1737" s="11">
        <f>IFERROR(VLOOKUP(AE1737,[3]Sheet2!$M:$O,3,FALSE),0)</f>
        <v>7.3</v>
      </c>
      <c r="AD1737" s="11">
        <f>IFERROR(VLOOKUP(AE1737,[3]Sheet2!$M:$O,2,FALSE),0)</f>
        <v>0.38319999999999999</v>
      </c>
      <c r="AE1737" s="10" t="str">
        <f t="shared" si="83"/>
        <v>73/74HAMRO</v>
      </c>
      <c r="AF1737" s="13">
        <f t="shared" si="82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322.39999999999998</v>
      </c>
      <c r="AA1738" s="11">
        <f t="shared" si="81"/>
        <v>14</v>
      </c>
      <c r="AB1738" s="5">
        <f>IFERROR(VLOOKUP(C1738,[2]Sheet1!$B:$F,5,FALSE),0)</f>
        <v>21539350.91</v>
      </c>
      <c r="AC1738" s="11">
        <f>IFERROR(VLOOKUP(AE1738,[3]Sheet2!$M:$O,3,FALSE),0)</f>
        <v>10</v>
      </c>
      <c r="AD1738" s="11">
        <f>IFERROR(VLOOKUP(AE1738,[3]Sheet2!$M:$O,2,FALSE),0)</f>
        <v>0</v>
      </c>
      <c r="AE1738" s="10" t="str">
        <f t="shared" si="83"/>
        <v>73/74JBBL</v>
      </c>
      <c r="AF1738" s="13">
        <f t="shared" si="82"/>
        <v>7.1339950372208444E-2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81"/>
        <v>0</v>
      </c>
      <c r="AB1739" s="5">
        <f>IFERROR(VLOOKUP(C1739,[2]Sheet1!$B:$F,5,FALSE),0)</f>
        <v>0</v>
      </c>
      <c r="AC1739" s="11">
        <f>IFERROR(VLOOKUP(AE1739,[3]Sheet2!$M:$O,3,FALSE),0)</f>
        <v>12.33</v>
      </c>
      <c r="AD1739" s="11">
        <f>IFERROR(VLOOKUP(AE1739,[3]Sheet2!$M:$O,2,FALSE),0)</f>
        <v>0.64</v>
      </c>
      <c r="AE1739" s="10" t="str">
        <f t="shared" si="83"/>
        <v>73/74KADBL</v>
      </c>
      <c r="AF1739" s="13">
        <f t="shared" si="82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81"/>
        <v>0</v>
      </c>
      <c r="AB1740" s="5">
        <f>IFERROR(VLOOKUP(C1740,[2]Sheet1!$B:$F,5,FALSE),0)</f>
        <v>0</v>
      </c>
      <c r="AC1740" s="11">
        <f>IFERROR(VLOOKUP(AE1740,[3]Sheet2!$M:$O,3,FALSE),0)</f>
        <v>10</v>
      </c>
      <c r="AD1740" s="11">
        <f>IFERROR(VLOOKUP(AE1740,[3]Sheet2!$M:$O,2,FALSE),0)</f>
        <v>9.4499999999999993</v>
      </c>
      <c r="AE1740" s="10" t="str">
        <f t="shared" si="83"/>
        <v>73/74KBBL</v>
      </c>
      <c r="AF1740" s="13">
        <f t="shared" si="82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81"/>
        <v>0</v>
      </c>
      <c r="AB1741" s="5">
        <f>IFERROR(VLOOKUP(C1741,[2]Sheet1!$B:$F,5,FALSE),0)</f>
        <v>0</v>
      </c>
      <c r="AC1741" s="11">
        <f>IFERROR(VLOOKUP(AE1741,[3]Sheet2!$M:$O,3,FALSE),0)</f>
        <v>0</v>
      </c>
      <c r="AD1741" s="11">
        <f>IFERROR(VLOOKUP(AE1741,[3]Sheet2!$M:$O,2,FALSE),0)</f>
        <v>0</v>
      </c>
      <c r="AE1741" s="10" t="str">
        <f t="shared" si="83"/>
        <v>73/74KEBL</v>
      </c>
      <c r="AF1741" s="13">
        <f t="shared" si="82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81"/>
        <v>0</v>
      </c>
      <c r="AB1742" s="5">
        <f>IFERROR(VLOOKUP(C1742,[2]Sheet1!$B:$F,5,FALSE),0)</f>
        <v>0</v>
      </c>
      <c r="AC1742" s="11">
        <f>IFERROR(VLOOKUP(AE1742,[3]Sheet2!$M:$O,3,FALSE),0)</f>
        <v>6.15</v>
      </c>
      <c r="AD1742" s="11">
        <f>IFERROR(VLOOKUP(AE1742,[3]Sheet2!$M:$O,2,FALSE),0)</f>
        <v>0.32200000000000001</v>
      </c>
      <c r="AE1742" s="10" t="str">
        <f t="shared" si="83"/>
        <v>73/74KNBL</v>
      </c>
      <c r="AF1742" s="13">
        <f t="shared" si="82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81"/>
        <v>0</v>
      </c>
      <c r="AB1743" s="5">
        <f>IFERROR(VLOOKUP(C1743,[2]Sheet1!$B:$F,5,FALSE),0)</f>
        <v>0</v>
      </c>
      <c r="AC1743" s="11">
        <f>IFERROR(VLOOKUP(AE1743,[3]Sheet2!$M:$O,3,FALSE),0)</f>
        <v>0</v>
      </c>
      <c r="AD1743" s="11">
        <f>IFERROR(VLOOKUP(AE1743,[3]Sheet2!$M:$O,2,FALSE),0)</f>
        <v>0</v>
      </c>
      <c r="AE1743" s="10" t="str">
        <f t="shared" si="83"/>
        <v>73/74KRBL</v>
      </c>
      <c r="AF1743" s="13">
        <f t="shared" si="82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580</v>
      </c>
      <c r="AA1744" s="11">
        <f t="shared" si="81"/>
        <v>20</v>
      </c>
      <c r="AB1744" s="5">
        <f>IFERROR(VLOOKUP(C1744,[2]Sheet1!$B:$F,5,FALSE),0)</f>
        <v>5963789.5099999998</v>
      </c>
      <c r="AC1744" s="11">
        <f>IFERROR(VLOOKUP(AE1744,[3]Sheet2!$M:$O,3,FALSE),0)</f>
        <v>31.48</v>
      </c>
      <c r="AD1744" s="11">
        <f>IFERROR(VLOOKUP(AE1744,[3]Sheet2!$M:$O,2,FALSE),0)</f>
        <v>1.66</v>
      </c>
      <c r="AE1744" s="10" t="str">
        <f t="shared" si="83"/>
        <v>73/74MDB</v>
      </c>
      <c r="AF1744" s="13">
        <f t="shared" si="82"/>
        <v>0.05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81"/>
        <v>0</v>
      </c>
      <c r="AB1745" s="5">
        <f>IFERROR(VLOOKUP(C1745,[2]Sheet1!$B:$F,5,FALSE),0)</f>
        <v>0</v>
      </c>
      <c r="AC1745" s="11">
        <f>IFERROR(VLOOKUP(AE1745,[3]Sheet2!$M:$O,3,FALSE),0)</f>
        <v>20</v>
      </c>
      <c r="AD1745" s="11">
        <f>IFERROR(VLOOKUP(AE1745,[3]Sheet2!$M:$O,2,FALSE),0)</f>
        <v>1.05</v>
      </c>
      <c r="AE1745" s="10" t="str">
        <f t="shared" si="83"/>
        <v>73/74MIDBL</v>
      </c>
      <c r="AF1745" s="13">
        <f t="shared" si="82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352</v>
      </c>
      <c r="AA1746" s="11">
        <f t="shared" si="81"/>
        <v>11.4</v>
      </c>
      <c r="AB1746" s="5">
        <f>IFERROR(VLOOKUP(C1746,[2]Sheet1!$B:$F,5,FALSE),0)</f>
        <v>39203570.630000003</v>
      </c>
      <c r="AC1746" s="11">
        <f>IFERROR(VLOOKUP(AE1746,[3]Sheet2!$M:$O,3,FALSE),0)</f>
        <v>20</v>
      </c>
      <c r="AD1746" s="11">
        <f>IFERROR(VLOOKUP(AE1746,[3]Sheet2!$M:$O,2,FALSE),0)</f>
        <v>1.05</v>
      </c>
      <c r="AE1746" s="10" t="str">
        <f t="shared" si="83"/>
        <v>73/74MNBBL</v>
      </c>
      <c r="AF1746" s="13">
        <f t="shared" si="82"/>
        <v>8.8068181818181823E-2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81"/>
        <v>0</v>
      </c>
      <c r="AB1747" s="5">
        <f>IFERROR(VLOOKUP(C1747,[2]Sheet1!$B:$F,5,FALSE),0)</f>
        <v>0</v>
      </c>
      <c r="AC1747" s="11">
        <f>IFERROR(VLOOKUP(AE1747,[3]Sheet2!$M:$O,3,FALSE),0)</f>
        <v>8.61</v>
      </c>
      <c r="AD1747" s="11">
        <f>IFERROR(VLOOKUP(AE1747,[3]Sheet2!$M:$O,2,FALSE),0)</f>
        <v>0.45</v>
      </c>
      <c r="AE1747" s="10" t="str">
        <f t="shared" si="83"/>
        <v>73/74NCDB</v>
      </c>
      <c r="AF1747" s="13">
        <f t="shared" si="82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81"/>
        <v>0</v>
      </c>
      <c r="AB1748" s="5">
        <f>IFERROR(VLOOKUP(C1748,[2]Sheet1!$B:$F,5,FALSE),0)</f>
        <v>0</v>
      </c>
      <c r="AC1748" s="11">
        <f>IFERROR(VLOOKUP(AE1748,[3]Sheet2!$M:$O,3,FALSE),0)</f>
        <v>0</v>
      </c>
      <c r="AD1748" s="11">
        <f>IFERROR(VLOOKUP(AE1748,[3]Sheet2!$M:$O,2,FALSE),0)</f>
        <v>0</v>
      </c>
      <c r="AE1748" s="10" t="str">
        <f t="shared" si="83"/>
        <v>73/74NIDC</v>
      </c>
      <c r="AF1748" s="13">
        <f t="shared" si="82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81"/>
        <v>0</v>
      </c>
      <c r="AB1749" s="5">
        <f>IFERROR(VLOOKUP(C1749,[2]Sheet1!$B:$F,5,FALSE),0)</f>
        <v>0</v>
      </c>
      <c r="AC1749" s="11">
        <f>IFERROR(VLOOKUP(AE1749,[3]Sheet2!$M:$O,3,FALSE),0)</f>
        <v>19.190000000000001</v>
      </c>
      <c r="AD1749" s="11">
        <f>IFERROR(VLOOKUP(AE1749,[3]Sheet2!$M:$O,2,FALSE),0)</f>
        <v>1.01</v>
      </c>
      <c r="AE1749" s="10" t="str">
        <f t="shared" si="83"/>
        <v>73/74PURBL</v>
      </c>
      <c r="AF1749" s="13">
        <f t="shared" si="82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400</v>
      </c>
      <c r="AA1750" s="11">
        <f t="shared" si="81"/>
        <v>13.3</v>
      </c>
      <c r="AB1750" s="5">
        <f>IFERROR(VLOOKUP(C1750,[2]Sheet1!$B:$F,5,FALSE),0)</f>
        <v>18296313.84</v>
      </c>
      <c r="AC1750" s="11">
        <f>IFERROR(VLOOKUP(AE1750,[3]Sheet2!$M:$O,3,FALSE),0)</f>
        <v>2.5</v>
      </c>
      <c r="AD1750" s="11">
        <f>IFERROR(VLOOKUP(AE1750,[3]Sheet2!$M:$O,2,FALSE),0)</f>
        <v>9.3000000000000007</v>
      </c>
      <c r="AE1750" s="10" t="str">
        <f t="shared" si="83"/>
        <v>73/74SADBL</v>
      </c>
      <c r="AF1750" s="13">
        <f t="shared" si="82"/>
        <v>7.4999999999999997E-2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81"/>
        <v>0</v>
      </c>
      <c r="AB1751" s="5">
        <f>IFERROR(VLOOKUP(C1751,[2]Sheet1!$B:$F,5,FALSE),0)</f>
        <v>0</v>
      </c>
      <c r="AC1751" s="11">
        <f>IFERROR(VLOOKUP(AE1751,[3]Sheet2!$M:$O,3,FALSE),0)</f>
        <v>20</v>
      </c>
      <c r="AD1751" s="11">
        <f>IFERROR(VLOOKUP(AE1751,[3]Sheet2!$M:$O,2,FALSE),0)</f>
        <v>4.5</v>
      </c>
      <c r="AE1751" s="10" t="str">
        <f t="shared" si="83"/>
        <v>73/74SBBLJ</v>
      </c>
      <c r="AF1751" s="13">
        <f t="shared" si="82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398.7</v>
      </c>
      <c r="AA1752" s="11">
        <f t="shared" si="81"/>
        <v>12.1</v>
      </c>
      <c r="AB1752" s="5">
        <f>IFERROR(VLOOKUP(C1752,[2]Sheet1!$B:$F,5,FALSE),0)</f>
        <v>24607666.23</v>
      </c>
      <c r="AC1752" s="11">
        <f>IFERROR(VLOOKUP(AE1752,[3]Sheet2!$M:$O,3,FALSE),0)</f>
        <v>25</v>
      </c>
      <c r="AD1752" s="11">
        <f>IFERROR(VLOOKUP(AE1752,[3]Sheet2!$M:$O,2,FALSE),0)</f>
        <v>0</v>
      </c>
      <c r="AE1752" s="10" t="str">
        <f t="shared" si="83"/>
        <v>73/74SHINE</v>
      </c>
      <c r="AF1752" s="13">
        <f t="shared" si="82"/>
        <v>8.2768999247554556E-2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715.1</v>
      </c>
      <c r="AA1753" s="11">
        <f t="shared" si="81"/>
        <v>55</v>
      </c>
      <c r="AB1753" s="5">
        <f>IFERROR(VLOOKUP(C1753,[2]Sheet1!$B:$F,5,FALSE),0)</f>
        <v>2731534.89</v>
      </c>
      <c r="AC1753" s="11">
        <f>IFERROR(VLOOKUP(AE1753,[3]Sheet2!$M:$O,3,FALSE),0)</f>
        <v>5.95</v>
      </c>
      <c r="AD1753" s="11">
        <f>IFERROR(VLOOKUP(AE1753,[3]Sheet2!$M:$O,2,FALSE),0)</f>
        <v>0.31319999999999998</v>
      </c>
      <c r="AE1753" s="10" t="str">
        <f t="shared" si="83"/>
        <v>73/74SINDU</v>
      </c>
      <c r="AF1753" s="13">
        <f t="shared" si="82"/>
        <v>1.8179275625786601E-2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81"/>
        <v>0</v>
      </c>
      <c r="AB1754" s="5">
        <f>IFERROR(VLOOKUP(C1754,[2]Sheet1!$B:$F,5,FALSE),0)</f>
        <v>0</v>
      </c>
      <c r="AC1754" s="11">
        <f>IFERROR(VLOOKUP(AE1754,[3]Sheet2!$M:$O,3,FALSE),0)</f>
        <v>17.41</v>
      </c>
      <c r="AD1754" s="11">
        <f>IFERROR(VLOOKUP(AE1754,[3]Sheet2!$M:$O,2,FALSE),0)</f>
        <v>0.91</v>
      </c>
      <c r="AE1754" s="10" t="str">
        <f t="shared" si="83"/>
        <v>73/74WDBL</v>
      </c>
      <c r="AF1754" s="13">
        <f t="shared" si="82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81"/>
        <v>0</v>
      </c>
      <c r="AB1755" s="5">
        <f>IFERROR(VLOOKUP(C1755,[2]Sheet1!$B:$F,5,FALSE),0)</f>
        <v>0</v>
      </c>
      <c r="AC1755" s="11">
        <f>IFERROR(VLOOKUP(AE1755,[3]Sheet2!$M:$O,3,FALSE),0)</f>
        <v>23</v>
      </c>
      <c r="AD1755" s="11">
        <f>IFERROR(VLOOKUP(AE1755,[3]Sheet2!$M:$O,2,FALSE),0)</f>
        <v>1.21</v>
      </c>
      <c r="AE1755" s="10" t="str">
        <f t="shared" si="83"/>
        <v>73/74SHBL</v>
      </c>
      <c r="AF1755" s="13">
        <f t="shared" si="82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81"/>
        <v>0</v>
      </c>
      <c r="AB1756" s="5">
        <f>IFERROR(VLOOKUP(C1756,[2]Sheet1!$B:$F,5,FALSE),0)</f>
        <v>0</v>
      </c>
      <c r="AC1756" s="11">
        <f>IFERROR(VLOOKUP(AE1756,[3]Sheet2!$M:$O,3,FALSE),0)</f>
        <v>17.100000000000001</v>
      </c>
      <c r="AD1756" s="11">
        <f>IFERROR(VLOOKUP(AE1756,[3]Sheet2!$M:$O,2,FALSE),0)</f>
        <v>0.9</v>
      </c>
      <c r="AE1756" s="10" t="str">
        <f t="shared" si="83"/>
        <v>73/74DBBL</v>
      </c>
      <c r="AF1756" s="13">
        <f t="shared" si="82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1143.7</v>
      </c>
      <c r="AA1757" s="11">
        <f t="shared" si="81"/>
        <v>381.2</v>
      </c>
      <c r="AB1757" s="5">
        <f>IFERROR(VLOOKUP(C1757,[2]Sheet1!$B:$F,5,FALSE),0)</f>
        <v>3015950</v>
      </c>
      <c r="AC1757" s="11">
        <f>IFERROR(VLOOKUP(AE1757,[3]Sheet2!$M:$O,3,FALSE),0)</f>
        <v>0</v>
      </c>
      <c r="AD1757" s="11">
        <f>IFERROR(VLOOKUP(AE1757,[3]Sheet2!$M:$O,2,FALSE),0)</f>
        <v>0</v>
      </c>
      <c r="AE1757" s="10" t="str">
        <f t="shared" si="83"/>
        <v>73/74GRDBL</v>
      </c>
      <c r="AF1757" s="13">
        <f t="shared" si="82"/>
        <v>2.6230654892017138E-3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81"/>
        <v>0</v>
      </c>
      <c r="AB1758" s="5">
        <f>IFERROR(VLOOKUP(C1758,[2]Sheet1!$B:$F,5,FALSE),0)</f>
        <v>0</v>
      </c>
      <c r="AC1758" s="11">
        <f>IFERROR(VLOOKUP(AE1758,[3]Sheet2!$M:$O,3,FALSE),0)</f>
        <v>17.690000000000001</v>
      </c>
      <c r="AD1758" s="11">
        <f>IFERROR(VLOOKUP(AE1758,[3]Sheet2!$M:$O,2,FALSE),0)</f>
        <v>0</v>
      </c>
      <c r="AE1758" s="10" t="str">
        <f t="shared" si="83"/>
        <v>73/74ODBL</v>
      </c>
      <c r="AF1758" s="13">
        <f t="shared" si="82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359</v>
      </c>
      <c r="AA1759" s="11">
        <f t="shared" si="81"/>
        <v>14.4</v>
      </c>
      <c r="AB1759" s="5">
        <f>IFERROR(VLOOKUP(C1759,[2]Sheet1!$B:$F,5,FALSE),0)</f>
        <v>22105276.899999999</v>
      </c>
      <c r="AC1759" s="11">
        <f>IFERROR(VLOOKUP(AE1759,[3]Sheet2!$M:$O,3,FALSE),0)</f>
        <v>0</v>
      </c>
      <c r="AD1759" s="11">
        <f>IFERROR(VLOOKUP(AE1759,[3]Sheet2!$M:$O,2,FALSE),0)</f>
        <v>9</v>
      </c>
      <c r="AE1759" s="10" t="str">
        <f t="shared" si="83"/>
        <v>73/74MLBL</v>
      </c>
      <c r="AF1759" s="13">
        <f t="shared" si="82"/>
        <v>6.9637883008356549E-2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460</v>
      </c>
      <c r="AA1760" s="11">
        <f t="shared" si="81"/>
        <v>28.8</v>
      </c>
      <c r="AB1760" s="5">
        <f>IFERROR(VLOOKUP(C1760,[2]Sheet1!$B:$F,5,FALSE),0)</f>
        <v>17756091.780000001</v>
      </c>
      <c r="AC1760" s="11">
        <f>IFERROR(VLOOKUP(AE1760,[3]Sheet2!$M:$O,3,FALSE),0)</f>
        <v>0</v>
      </c>
      <c r="AD1760" s="11">
        <f>IFERROR(VLOOKUP(AE1760,[3]Sheet2!$M:$O,2,FALSE),0)</f>
        <v>0</v>
      </c>
      <c r="AE1760" s="10" t="str">
        <f t="shared" si="83"/>
        <v>73/74LBBL</v>
      </c>
      <c r="AF1760" s="13">
        <f t="shared" si="82"/>
        <v>3.4782608695652174E-2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435</v>
      </c>
      <c r="AA1761" s="11">
        <f t="shared" si="81"/>
        <v>18.100000000000001</v>
      </c>
      <c r="AB1761" s="5">
        <f>IFERROR(VLOOKUP(C1761,[2]Sheet1!$B:$F,5,FALSE),0)</f>
        <v>18923461.41</v>
      </c>
      <c r="AC1761" s="11">
        <f>IFERROR(VLOOKUP(AE1761,[3]Sheet2!$M:$O,3,FALSE),0)</f>
        <v>5.5</v>
      </c>
      <c r="AD1761" s="11">
        <f>IFERROR(VLOOKUP(AE1761,[3]Sheet2!$M:$O,2,FALSE),0)</f>
        <v>6.5</v>
      </c>
      <c r="AE1761" s="10" t="str">
        <f t="shared" si="83"/>
        <v>73/74KSBBL</v>
      </c>
      <c r="AF1761" s="13">
        <f t="shared" si="82"/>
        <v>5.5172413793103448E-2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890</v>
      </c>
      <c r="AA1762" s="11">
        <f t="shared" si="81"/>
        <v>80.900000000000006</v>
      </c>
      <c r="AB1762" s="5">
        <f>IFERROR(VLOOKUP(C1762,[2]Sheet1!$B:$F,5,FALSE),0)</f>
        <v>3587655.12</v>
      </c>
      <c r="AC1762" s="11">
        <f>IFERROR(VLOOKUP(AE1762,[3]Sheet2!$M:$O,3,FALSE),0)</f>
        <v>0</v>
      </c>
      <c r="AD1762" s="11">
        <f>IFERROR(VLOOKUP(AE1762,[3]Sheet2!$M:$O,2,FALSE),0)</f>
        <v>0</v>
      </c>
      <c r="AE1762" s="10" t="str">
        <f t="shared" si="83"/>
        <v>73/74SAPDBL</v>
      </c>
      <c r="AF1762" s="13">
        <f t="shared" si="82"/>
        <v>1.2359550561797753E-2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81"/>
        <v>0</v>
      </c>
      <c r="AB1763" s="5">
        <f>IFERROR(VLOOKUP(C1763,[2]Sheet1!$B:$F,5,FALSE),0)</f>
        <v>0</v>
      </c>
      <c r="AC1763" s="11">
        <f>IFERROR(VLOOKUP(AE1763,[3]Sheet2!$M:$O,3,FALSE),0)</f>
        <v>5.55</v>
      </c>
      <c r="AD1763" s="11">
        <f>IFERROR(VLOOKUP(AE1763,[3]Sheet2!$M:$O,2,FALSE),0)</f>
        <v>0.28999999999999998</v>
      </c>
      <c r="AE1763" s="10" t="str">
        <f t="shared" si="83"/>
        <v>73/74BHBL</v>
      </c>
      <c r="AF1763" s="13">
        <f t="shared" si="82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576.9</v>
      </c>
      <c r="AA1764" s="11">
        <f t="shared" si="81"/>
        <v>22.2</v>
      </c>
      <c r="AB1764" s="5">
        <f>IFERROR(VLOOKUP(C1764,[2]Sheet1!$B:$F,5,FALSE),0)</f>
        <v>6123503.0499999998</v>
      </c>
      <c r="AC1764" s="11">
        <f>IFERROR(VLOOKUP(AE1764,[3]Sheet2!$M:$O,3,FALSE),0)</f>
        <v>30.12</v>
      </c>
      <c r="AD1764" s="11">
        <f>IFERROR(VLOOKUP(AE1764,[3]Sheet2!$M:$O,2,FALSE),0)</f>
        <v>1.58</v>
      </c>
      <c r="AE1764" s="10" t="str">
        <f t="shared" si="83"/>
        <v>73/74EDBL</v>
      </c>
      <c r="AF1764" s="13">
        <f t="shared" si="82"/>
        <v>4.5068469405442887E-2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383</v>
      </c>
      <c r="AA1765" s="11">
        <f t="shared" si="81"/>
        <v>23.9</v>
      </c>
      <c r="AB1765" s="5">
        <f>IFERROR(VLOOKUP(C1765,[2]Sheet1!$B:$F,5,FALSE),0)</f>
        <v>29504607.16</v>
      </c>
      <c r="AC1765" s="11">
        <f>IFERROR(VLOOKUP(AE1765,[3]Sheet2!$M:$O,3,FALSE),0)</f>
        <v>15</v>
      </c>
      <c r="AD1765" s="11">
        <f>IFERROR(VLOOKUP(AE1765,[3]Sheet2!$M:$O,2,FALSE),0)</f>
        <v>0</v>
      </c>
      <c r="AE1765" s="10" t="str">
        <f t="shared" si="83"/>
        <v>73/74GBBL</v>
      </c>
      <c r="AF1765" s="13">
        <f t="shared" si="82"/>
        <v>4.1775456919060053E-2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81"/>
        <v>0</v>
      </c>
      <c r="AB1766" s="5">
        <f>IFERROR(VLOOKUP(C1766,[2]Sheet1!$B:$F,5,FALSE),0)</f>
        <v>0</v>
      </c>
      <c r="AC1766" s="11">
        <f>IFERROR(VLOOKUP(AE1766,[3]Sheet2!$M:$O,3,FALSE),0)</f>
        <v>19.310600000000001</v>
      </c>
      <c r="AD1766" s="11">
        <f>IFERROR(VLOOKUP(AE1766,[3]Sheet2!$M:$O,2,FALSE),0)</f>
        <v>0</v>
      </c>
      <c r="AE1766" s="10" t="str">
        <f t="shared" si="83"/>
        <v>73/74GDBL</v>
      </c>
      <c r="AF1766" s="13">
        <f t="shared" si="82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81"/>
        <v>0</v>
      </c>
      <c r="AB1767" s="5">
        <f>IFERROR(VLOOKUP(C1767,[2]Sheet1!$B:$F,5,FALSE),0)</f>
        <v>0</v>
      </c>
      <c r="AC1767" s="11">
        <f>IFERROR(VLOOKUP(AE1767,[3]Sheet2!$M:$O,3,FALSE),0)</f>
        <v>7.3</v>
      </c>
      <c r="AD1767" s="11">
        <f>IFERROR(VLOOKUP(AE1767,[3]Sheet2!$M:$O,2,FALSE),0)</f>
        <v>0.38319999999999999</v>
      </c>
      <c r="AE1767" s="10" t="str">
        <f t="shared" si="83"/>
        <v>73/74HAMRO</v>
      </c>
      <c r="AF1767" s="13">
        <f t="shared" si="82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322.39999999999998</v>
      </c>
      <c r="AA1768" s="11">
        <f t="shared" si="81"/>
        <v>26.9</v>
      </c>
      <c r="AB1768" s="5">
        <f>IFERROR(VLOOKUP(C1768,[2]Sheet1!$B:$F,5,FALSE),0)</f>
        <v>21539350.91</v>
      </c>
      <c r="AC1768" s="11">
        <f>IFERROR(VLOOKUP(AE1768,[3]Sheet2!$M:$O,3,FALSE),0)</f>
        <v>10</v>
      </c>
      <c r="AD1768" s="11">
        <f>IFERROR(VLOOKUP(AE1768,[3]Sheet2!$M:$O,2,FALSE),0)</f>
        <v>0</v>
      </c>
      <c r="AE1768" s="10" t="str">
        <f t="shared" si="83"/>
        <v>73/74JBBL</v>
      </c>
      <c r="AF1768" s="13">
        <f t="shared" si="82"/>
        <v>3.722084367245658E-2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81"/>
        <v>0</v>
      </c>
      <c r="AB1769" s="5">
        <f>IFERROR(VLOOKUP(C1769,[2]Sheet1!$B:$F,5,FALSE),0)</f>
        <v>0</v>
      </c>
      <c r="AC1769" s="11">
        <f>IFERROR(VLOOKUP(AE1769,[3]Sheet2!$M:$O,3,FALSE),0)</f>
        <v>12.33</v>
      </c>
      <c r="AD1769" s="11">
        <f>IFERROR(VLOOKUP(AE1769,[3]Sheet2!$M:$O,2,FALSE),0)</f>
        <v>0.64</v>
      </c>
      <c r="AE1769" s="10" t="str">
        <f t="shared" si="83"/>
        <v>73/74KADBL</v>
      </c>
      <c r="AF1769" s="13">
        <f t="shared" si="82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81"/>
        <v>0</v>
      </c>
      <c r="AB1770" s="5">
        <f>IFERROR(VLOOKUP(C1770,[2]Sheet1!$B:$F,5,FALSE),0)</f>
        <v>0</v>
      </c>
      <c r="AC1770" s="11">
        <f>IFERROR(VLOOKUP(AE1770,[3]Sheet2!$M:$O,3,FALSE),0)</f>
        <v>10</v>
      </c>
      <c r="AD1770" s="11">
        <f>IFERROR(VLOOKUP(AE1770,[3]Sheet2!$M:$O,2,FALSE),0)</f>
        <v>9.4499999999999993</v>
      </c>
      <c r="AE1770" s="10" t="str">
        <f t="shared" si="83"/>
        <v>73/74KBBL</v>
      </c>
      <c r="AF1770" s="13">
        <f t="shared" si="82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81"/>
        <v>0</v>
      </c>
      <c r="AB1771" s="5">
        <f>IFERROR(VLOOKUP(C1771,[2]Sheet1!$B:$F,5,FALSE),0)</f>
        <v>0</v>
      </c>
      <c r="AC1771" s="11">
        <f>IFERROR(VLOOKUP(AE1771,[3]Sheet2!$M:$O,3,FALSE),0)</f>
        <v>0</v>
      </c>
      <c r="AD1771" s="11">
        <f>IFERROR(VLOOKUP(AE1771,[3]Sheet2!$M:$O,2,FALSE),0)</f>
        <v>0</v>
      </c>
      <c r="AE1771" s="10" t="str">
        <f t="shared" si="83"/>
        <v>73/74KEBL</v>
      </c>
      <c r="AF1771" s="13">
        <f t="shared" si="82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81"/>
        <v>0</v>
      </c>
      <c r="AB1772" s="5">
        <f>IFERROR(VLOOKUP(C1772,[2]Sheet1!$B:$F,5,FALSE),0)</f>
        <v>0</v>
      </c>
      <c r="AC1772" s="11">
        <f>IFERROR(VLOOKUP(AE1772,[3]Sheet2!$M:$O,3,FALSE),0)</f>
        <v>6.15</v>
      </c>
      <c r="AD1772" s="11">
        <f>IFERROR(VLOOKUP(AE1772,[3]Sheet2!$M:$O,2,FALSE),0)</f>
        <v>0.32200000000000001</v>
      </c>
      <c r="AE1772" s="10" t="str">
        <f t="shared" si="83"/>
        <v>73/74KNBL</v>
      </c>
      <c r="AF1772" s="13">
        <f t="shared" si="82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81"/>
        <v>0</v>
      </c>
      <c r="AB1773" s="5">
        <f>IFERROR(VLOOKUP(C1773,[2]Sheet1!$B:$F,5,FALSE),0)</f>
        <v>0</v>
      </c>
      <c r="AC1773" s="11">
        <f>IFERROR(VLOOKUP(AE1773,[3]Sheet2!$M:$O,3,FALSE),0)</f>
        <v>0</v>
      </c>
      <c r="AD1773" s="11">
        <f>IFERROR(VLOOKUP(AE1773,[3]Sheet2!$M:$O,2,FALSE),0)</f>
        <v>0</v>
      </c>
      <c r="AE1773" s="10" t="str">
        <f t="shared" si="83"/>
        <v>73/74KRBL</v>
      </c>
      <c r="AF1773" s="13">
        <f t="shared" si="82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580</v>
      </c>
      <c r="AA1774" s="11">
        <f t="shared" si="81"/>
        <v>18.100000000000001</v>
      </c>
      <c r="AB1774" s="5">
        <f>IFERROR(VLOOKUP(C1774,[2]Sheet1!$B:$F,5,FALSE),0)</f>
        <v>5963789.5099999998</v>
      </c>
      <c r="AC1774" s="11">
        <f>IFERROR(VLOOKUP(AE1774,[3]Sheet2!$M:$O,3,FALSE),0)</f>
        <v>31.48</v>
      </c>
      <c r="AD1774" s="11">
        <f>IFERROR(VLOOKUP(AE1774,[3]Sheet2!$M:$O,2,FALSE),0)</f>
        <v>1.66</v>
      </c>
      <c r="AE1774" s="10" t="str">
        <f t="shared" si="83"/>
        <v>73/74MDB</v>
      </c>
      <c r="AF1774" s="13">
        <f t="shared" si="82"/>
        <v>5.5172413793103448E-2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81"/>
        <v>0</v>
      </c>
      <c r="AB1775" s="5">
        <f>IFERROR(VLOOKUP(C1775,[2]Sheet1!$B:$F,5,FALSE),0)</f>
        <v>0</v>
      </c>
      <c r="AC1775" s="11">
        <f>IFERROR(VLOOKUP(AE1775,[3]Sheet2!$M:$O,3,FALSE),0)</f>
        <v>20</v>
      </c>
      <c r="AD1775" s="11">
        <f>IFERROR(VLOOKUP(AE1775,[3]Sheet2!$M:$O,2,FALSE),0)</f>
        <v>1.05</v>
      </c>
      <c r="AE1775" s="10" t="str">
        <f t="shared" si="83"/>
        <v>73/74MIDBL</v>
      </c>
      <c r="AF1775" s="13">
        <f t="shared" si="82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352</v>
      </c>
      <c r="AA1776" s="11">
        <f t="shared" si="81"/>
        <v>15.3</v>
      </c>
      <c r="AB1776" s="5">
        <f>IFERROR(VLOOKUP(C1776,[2]Sheet1!$B:$F,5,FALSE),0)</f>
        <v>39203570.630000003</v>
      </c>
      <c r="AC1776" s="11">
        <f>IFERROR(VLOOKUP(AE1776,[3]Sheet2!$M:$O,3,FALSE),0)</f>
        <v>20</v>
      </c>
      <c r="AD1776" s="11">
        <f>IFERROR(VLOOKUP(AE1776,[3]Sheet2!$M:$O,2,FALSE),0)</f>
        <v>1.05</v>
      </c>
      <c r="AE1776" s="10" t="str">
        <f t="shared" si="83"/>
        <v>73/74MNBBL</v>
      </c>
      <c r="AF1776" s="13">
        <f t="shared" si="82"/>
        <v>6.5340909090909088E-2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81"/>
        <v>0</v>
      </c>
      <c r="AB1777" s="5">
        <f>IFERROR(VLOOKUP(C1777,[2]Sheet1!$B:$F,5,FALSE),0)</f>
        <v>0</v>
      </c>
      <c r="AC1777" s="11">
        <f>IFERROR(VLOOKUP(AE1777,[3]Sheet2!$M:$O,3,FALSE),0)</f>
        <v>8.61</v>
      </c>
      <c r="AD1777" s="11">
        <f>IFERROR(VLOOKUP(AE1777,[3]Sheet2!$M:$O,2,FALSE),0)</f>
        <v>0.45</v>
      </c>
      <c r="AE1777" s="10" t="str">
        <f t="shared" si="83"/>
        <v>73/74NCDB</v>
      </c>
      <c r="AF1777" s="13">
        <f t="shared" si="82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81"/>
        <v>0</v>
      </c>
      <c r="AB1778" s="5">
        <f>IFERROR(VLOOKUP(C1778,[2]Sheet1!$B:$F,5,FALSE),0)</f>
        <v>0</v>
      </c>
      <c r="AC1778" s="11">
        <f>IFERROR(VLOOKUP(AE1778,[3]Sheet2!$M:$O,3,FALSE),0)</f>
        <v>0</v>
      </c>
      <c r="AD1778" s="11">
        <f>IFERROR(VLOOKUP(AE1778,[3]Sheet2!$M:$O,2,FALSE),0)</f>
        <v>0</v>
      </c>
      <c r="AE1778" s="10" t="str">
        <f t="shared" si="83"/>
        <v>73/74NIDC</v>
      </c>
      <c r="AF1778" s="13">
        <f t="shared" si="82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81"/>
        <v>0</v>
      </c>
      <c r="AB1779" s="5">
        <f>IFERROR(VLOOKUP(C1779,[2]Sheet1!$B:$F,5,FALSE),0)</f>
        <v>0</v>
      </c>
      <c r="AC1779" s="11">
        <f>IFERROR(VLOOKUP(AE1779,[3]Sheet2!$M:$O,3,FALSE),0)</f>
        <v>19.190000000000001</v>
      </c>
      <c r="AD1779" s="11">
        <f>IFERROR(VLOOKUP(AE1779,[3]Sheet2!$M:$O,2,FALSE),0)</f>
        <v>1.01</v>
      </c>
      <c r="AE1779" s="10" t="str">
        <f t="shared" si="83"/>
        <v>73/74PURBL</v>
      </c>
      <c r="AF1779" s="13">
        <f t="shared" si="82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400</v>
      </c>
      <c r="AA1780" s="11">
        <f t="shared" si="81"/>
        <v>16</v>
      </c>
      <c r="AB1780" s="5">
        <f>IFERROR(VLOOKUP(C1780,[2]Sheet1!$B:$F,5,FALSE),0)</f>
        <v>18296313.84</v>
      </c>
      <c r="AC1780" s="11">
        <f>IFERROR(VLOOKUP(AE1780,[3]Sheet2!$M:$O,3,FALSE),0)</f>
        <v>2.5</v>
      </c>
      <c r="AD1780" s="11">
        <f>IFERROR(VLOOKUP(AE1780,[3]Sheet2!$M:$O,2,FALSE),0)</f>
        <v>9.3000000000000007</v>
      </c>
      <c r="AE1780" s="10" t="str">
        <f t="shared" si="83"/>
        <v>73/74SADBL</v>
      </c>
      <c r="AF1780" s="13">
        <f t="shared" si="82"/>
        <v>6.25E-2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81"/>
        <v>0</v>
      </c>
      <c r="AB1781" s="5">
        <f>IFERROR(VLOOKUP(C1781,[2]Sheet1!$B:$F,5,FALSE),0)</f>
        <v>0</v>
      </c>
      <c r="AC1781" s="11">
        <f>IFERROR(VLOOKUP(AE1781,[3]Sheet2!$M:$O,3,FALSE),0)</f>
        <v>20</v>
      </c>
      <c r="AD1781" s="11">
        <f>IFERROR(VLOOKUP(AE1781,[3]Sheet2!$M:$O,2,FALSE),0)</f>
        <v>4.5</v>
      </c>
      <c r="AE1781" s="10" t="str">
        <f t="shared" si="83"/>
        <v>73/74SBBLJ</v>
      </c>
      <c r="AF1781" s="13">
        <f t="shared" si="82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398.7</v>
      </c>
      <c r="AA1782" s="11">
        <f t="shared" si="81"/>
        <v>12.5</v>
      </c>
      <c r="AB1782" s="5">
        <f>IFERROR(VLOOKUP(C1782,[2]Sheet1!$B:$F,5,FALSE),0)</f>
        <v>24607666.23</v>
      </c>
      <c r="AC1782" s="11">
        <f>IFERROR(VLOOKUP(AE1782,[3]Sheet2!$M:$O,3,FALSE),0)</f>
        <v>25</v>
      </c>
      <c r="AD1782" s="11">
        <f>IFERROR(VLOOKUP(AE1782,[3]Sheet2!$M:$O,2,FALSE),0)</f>
        <v>0</v>
      </c>
      <c r="AE1782" s="10" t="str">
        <f t="shared" si="83"/>
        <v>73/74SHINE</v>
      </c>
      <c r="AF1782" s="13">
        <f t="shared" si="82"/>
        <v>8.0260847755204423E-2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715.1</v>
      </c>
      <c r="AA1783" s="11">
        <f t="shared" si="81"/>
        <v>51.1</v>
      </c>
      <c r="AB1783" s="5">
        <f>IFERROR(VLOOKUP(C1783,[2]Sheet1!$B:$F,5,FALSE),0)</f>
        <v>2731534.89</v>
      </c>
      <c r="AC1783" s="11">
        <f>IFERROR(VLOOKUP(AE1783,[3]Sheet2!$M:$O,3,FALSE),0)</f>
        <v>5.95</v>
      </c>
      <c r="AD1783" s="11">
        <f>IFERROR(VLOOKUP(AE1783,[3]Sheet2!$M:$O,2,FALSE),0)</f>
        <v>0.31319999999999998</v>
      </c>
      <c r="AE1783" s="10" t="str">
        <f t="shared" si="83"/>
        <v>73/74SINDU</v>
      </c>
      <c r="AF1783" s="13">
        <f t="shared" si="82"/>
        <v>1.9577681443154804E-2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81"/>
        <v>0</v>
      </c>
      <c r="AB1784" s="5">
        <f>IFERROR(VLOOKUP(C1784,[2]Sheet1!$B:$F,5,FALSE),0)</f>
        <v>0</v>
      </c>
      <c r="AC1784" s="11">
        <f>IFERROR(VLOOKUP(AE1784,[3]Sheet2!$M:$O,3,FALSE),0)</f>
        <v>17.41</v>
      </c>
      <c r="AD1784" s="11">
        <f>IFERROR(VLOOKUP(AE1784,[3]Sheet2!$M:$O,2,FALSE),0)</f>
        <v>0.91</v>
      </c>
      <c r="AE1784" s="10" t="str">
        <f t="shared" si="83"/>
        <v>73/74WDBL</v>
      </c>
      <c r="AF1784" s="13">
        <f t="shared" si="82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81"/>
        <v>0</v>
      </c>
      <c r="AB1785" s="5">
        <f>IFERROR(VLOOKUP(C1785,[2]Sheet1!$B:$F,5,FALSE),0)</f>
        <v>0</v>
      </c>
      <c r="AC1785" s="11">
        <f>IFERROR(VLOOKUP(AE1785,[3]Sheet2!$M:$O,3,FALSE),0)</f>
        <v>23</v>
      </c>
      <c r="AD1785" s="11">
        <f>IFERROR(VLOOKUP(AE1785,[3]Sheet2!$M:$O,2,FALSE),0)</f>
        <v>1.21</v>
      </c>
      <c r="AE1785" s="10" t="str">
        <f t="shared" si="83"/>
        <v>73/74SHBL</v>
      </c>
      <c r="AF1785" s="13">
        <f t="shared" si="82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81"/>
        <v>0</v>
      </c>
      <c r="AB1786" s="5">
        <f>IFERROR(VLOOKUP(C1786,[2]Sheet1!$B:$F,5,FALSE),0)</f>
        <v>0</v>
      </c>
      <c r="AC1786" s="11">
        <f>IFERROR(VLOOKUP(AE1786,[3]Sheet2!$M:$O,3,FALSE),0)</f>
        <v>17.100000000000001</v>
      </c>
      <c r="AD1786" s="11">
        <f>IFERROR(VLOOKUP(AE1786,[3]Sheet2!$M:$O,2,FALSE),0)</f>
        <v>0.9</v>
      </c>
      <c r="AE1786" s="10" t="str">
        <f t="shared" si="83"/>
        <v>73/74DBBL</v>
      </c>
      <c r="AF1786" s="13">
        <f t="shared" si="82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1143.7</v>
      </c>
      <c r="AA1787" s="11">
        <f t="shared" si="81"/>
        <v>381.2</v>
      </c>
      <c r="AB1787" s="5">
        <f>IFERROR(VLOOKUP(C1787,[2]Sheet1!$B:$F,5,FALSE),0)</f>
        <v>3015950</v>
      </c>
      <c r="AC1787" s="11">
        <f>IFERROR(VLOOKUP(AE1787,[3]Sheet2!$M:$O,3,FALSE),0)</f>
        <v>0</v>
      </c>
      <c r="AD1787" s="11">
        <f>IFERROR(VLOOKUP(AE1787,[3]Sheet2!$M:$O,2,FALSE),0)</f>
        <v>0</v>
      </c>
      <c r="AE1787" s="10" t="str">
        <f t="shared" si="83"/>
        <v>73/74GRDBL</v>
      </c>
      <c r="AF1787" s="13">
        <f t="shared" si="82"/>
        <v>2.6230654892017138E-3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81"/>
        <v>0</v>
      </c>
      <c r="AB1788" s="5">
        <f>IFERROR(VLOOKUP(C1788,[2]Sheet1!$B:$F,5,FALSE),0)</f>
        <v>0</v>
      </c>
      <c r="AC1788" s="11">
        <f>IFERROR(VLOOKUP(AE1788,[3]Sheet2!$M:$O,3,FALSE),0)</f>
        <v>17.690000000000001</v>
      </c>
      <c r="AD1788" s="11">
        <f>IFERROR(VLOOKUP(AE1788,[3]Sheet2!$M:$O,2,FALSE),0)</f>
        <v>0</v>
      </c>
      <c r="AE1788" s="10" t="str">
        <f t="shared" si="83"/>
        <v>73/74ODBL</v>
      </c>
      <c r="AF1788" s="13">
        <f t="shared" si="82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359</v>
      </c>
      <c r="AA1789" s="11">
        <f t="shared" si="81"/>
        <v>13.3</v>
      </c>
      <c r="AB1789" s="5">
        <f>IFERROR(VLOOKUP(C1789,[2]Sheet1!$B:$F,5,FALSE),0)</f>
        <v>22105276.899999999</v>
      </c>
      <c r="AC1789" s="11">
        <f>IFERROR(VLOOKUP(AE1789,[3]Sheet2!$M:$O,3,FALSE),0)</f>
        <v>0</v>
      </c>
      <c r="AD1789" s="11">
        <f>IFERROR(VLOOKUP(AE1789,[3]Sheet2!$M:$O,2,FALSE),0)</f>
        <v>9</v>
      </c>
      <c r="AE1789" s="10" t="str">
        <f t="shared" si="83"/>
        <v>73/74MLBL</v>
      </c>
      <c r="AF1789" s="13">
        <f t="shared" si="82"/>
        <v>7.5208913649025072E-2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460</v>
      </c>
      <c r="AA1790" s="11">
        <f t="shared" si="81"/>
        <v>24.2</v>
      </c>
      <c r="AB1790" s="5">
        <f>IFERROR(VLOOKUP(C1790,[2]Sheet1!$B:$F,5,FALSE),0)</f>
        <v>17756091.780000001</v>
      </c>
      <c r="AC1790" s="11">
        <f>IFERROR(VLOOKUP(AE1790,[3]Sheet2!$M:$O,3,FALSE),0)</f>
        <v>0</v>
      </c>
      <c r="AD1790" s="11">
        <f>IFERROR(VLOOKUP(AE1790,[3]Sheet2!$M:$O,2,FALSE),0)</f>
        <v>0</v>
      </c>
      <c r="AE1790" s="10" t="str">
        <f t="shared" si="83"/>
        <v>73/74LBBL</v>
      </c>
      <c r="AF1790" s="13">
        <f t="shared" si="82"/>
        <v>4.1304347826086954E-2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435</v>
      </c>
      <c r="AA1791" s="11">
        <f t="shared" si="81"/>
        <v>19.8</v>
      </c>
      <c r="AB1791" s="5">
        <f>IFERROR(VLOOKUP(C1791,[2]Sheet1!$B:$F,5,FALSE),0)</f>
        <v>18923461.41</v>
      </c>
      <c r="AC1791" s="11">
        <f>IFERROR(VLOOKUP(AE1791,[3]Sheet2!$M:$O,3,FALSE),0)</f>
        <v>5.5</v>
      </c>
      <c r="AD1791" s="11">
        <f>IFERROR(VLOOKUP(AE1791,[3]Sheet2!$M:$O,2,FALSE),0)</f>
        <v>6.5</v>
      </c>
      <c r="AE1791" s="10" t="str">
        <f t="shared" si="83"/>
        <v>73/74KSBBL</v>
      </c>
      <c r="AF1791" s="13">
        <f t="shared" si="82"/>
        <v>5.057471264367816E-2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890</v>
      </c>
      <c r="AA1792" s="11">
        <f t="shared" si="81"/>
        <v>80.900000000000006</v>
      </c>
      <c r="AB1792" s="5">
        <f>IFERROR(VLOOKUP(C1792,[2]Sheet1!$B:$F,5,FALSE),0)</f>
        <v>3587655.12</v>
      </c>
      <c r="AC1792" s="11">
        <f>IFERROR(VLOOKUP(AE1792,[3]Sheet2!$M:$O,3,FALSE),0)</f>
        <v>0</v>
      </c>
      <c r="AD1792" s="11">
        <f>IFERROR(VLOOKUP(AE1792,[3]Sheet2!$M:$O,2,FALSE),0)</f>
        <v>0</v>
      </c>
      <c r="AE1792" s="10" t="str">
        <f t="shared" si="83"/>
        <v>73/74SAPDBL</v>
      </c>
      <c r="AF1792" s="13">
        <f t="shared" si="82"/>
        <v>1.2359550561797753E-2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81"/>
        <v>0</v>
      </c>
      <c r="AB1793" s="5">
        <f>IFERROR(VLOOKUP(C1793,[2]Sheet1!$B:$F,5,FALSE),0)</f>
        <v>0</v>
      </c>
      <c r="AC1793" s="11">
        <f>IFERROR(VLOOKUP(AE1793,[3]Sheet2!$M:$O,3,FALSE),0)</f>
        <v>0</v>
      </c>
      <c r="AD1793" s="11">
        <f>IFERROR(VLOOKUP(AE1793,[3]Sheet2!$M:$O,2,FALSE),0)</f>
        <v>0</v>
      </c>
      <c r="AE1793" s="10" t="str">
        <f t="shared" si="83"/>
        <v>74/75BHBL</v>
      </c>
      <c r="AF1793" s="13">
        <f t="shared" si="82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576.9</v>
      </c>
      <c r="AA1794" s="11">
        <f t="shared" si="81"/>
        <v>32.1</v>
      </c>
      <c r="AB1794" s="5">
        <f>IFERROR(VLOOKUP(C1794,[2]Sheet1!$B:$F,5,FALSE),0)</f>
        <v>6123503.0499999998</v>
      </c>
      <c r="AC1794" s="11">
        <f>IFERROR(VLOOKUP(AE1794,[3]Sheet2!$M:$O,3,FALSE),0)</f>
        <v>0</v>
      </c>
      <c r="AD1794" s="11">
        <f>IFERROR(VLOOKUP(AE1794,[3]Sheet2!$M:$O,2,FALSE),0)</f>
        <v>0</v>
      </c>
      <c r="AE1794" s="10" t="str">
        <f t="shared" si="83"/>
        <v>74/75EDBL</v>
      </c>
      <c r="AF1794" s="13">
        <f t="shared" si="82"/>
        <v>3.1201248049921998E-2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383</v>
      </c>
      <c r="AA1795" s="11">
        <f t="shared" ref="AA1795:AA1858" si="84">ROUND(IFERROR(Z1795/M1795,0),1)</f>
        <v>76.599999999999994</v>
      </c>
      <c r="AB1795" s="5">
        <f>IFERROR(VLOOKUP(C1795,[2]Sheet1!$B:$F,5,FALSE),0)</f>
        <v>29504607.16</v>
      </c>
      <c r="AC1795" s="11">
        <f>IFERROR(VLOOKUP(AE1795,[3]Sheet2!$M:$O,3,FALSE),0)</f>
        <v>0</v>
      </c>
      <c r="AD1795" s="11">
        <f>IFERROR(VLOOKUP(AE1795,[3]Sheet2!$M:$O,2,FALSE),0)</f>
        <v>0</v>
      </c>
      <c r="AE1795" s="10" t="str">
        <f t="shared" si="83"/>
        <v>74/75GBBL</v>
      </c>
      <c r="AF1795" s="13">
        <f t="shared" ref="AF1795:AF1858" si="85">IFERROR(M1795/Z1795,0)</f>
        <v>1.3054830287206266E-2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84"/>
        <v>0</v>
      </c>
      <c r="AB1796" s="5">
        <f>IFERROR(VLOOKUP(C1796,[2]Sheet1!$B:$F,5,FALSE),0)</f>
        <v>0</v>
      </c>
      <c r="AC1796" s="11">
        <f>IFERROR(VLOOKUP(AE1796,[3]Sheet2!$M:$O,3,FALSE),0)</f>
        <v>0</v>
      </c>
      <c r="AD1796" s="11">
        <f>IFERROR(VLOOKUP(AE1796,[3]Sheet2!$M:$O,2,FALSE),0)</f>
        <v>0</v>
      </c>
      <c r="AE1796" s="10" t="str">
        <f t="shared" ref="AE1796:AE1859" si="86">B1796&amp;C1796</f>
        <v>74/75GDBL</v>
      </c>
      <c r="AF1796" s="13">
        <f t="shared" si="85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84"/>
        <v>0</v>
      </c>
      <c r="AB1797" s="5">
        <f>IFERROR(VLOOKUP(C1797,[2]Sheet1!$B:$F,5,FALSE),0)</f>
        <v>0</v>
      </c>
      <c r="AC1797" s="11">
        <f>IFERROR(VLOOKUP(AE1797,[3]Sheet2!$M:$O,3,FALSE),0)</f>
        <v>0</v>
      </c>
      <c r="AD1797" s="11">
        <f>IFERROR(VLOOKUP(AE1797,[3]Sheet2!$M:$O,2,FALSE),0)</f>
        <v>0</v>
      </c>
      <c r="AE1797" s="10" t="str">
        <f t="shared" si="86"/>
        <v>74/75HAMRO</v>
      </c>
      <c r="AF1797" s="13">
        <f t="shared" si="85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322.39999999999998</v>
      </c>
      <c r="AA1798" s="11">
        <f t="shared" si="84"/>
        <v>46.1</v>
      </c>
      <c r="AB1798" s="5">
        <f>IFERROR(VLOOKUP(C1798,[2]Sheet1!$B:$F,5,FALSE),0)</f>
        <v>21539350.91</v>
      </c>
      <c r="AC1798" s="11">
        <f>IFERROR(VLOOKUP(AE1798,[3]Sheet2!$M:$O,3,FALSE),0)</f>
        <v>0</v>
      </c>
      <c r="AD1798" s="11">
        <f>IFERROR(VLOOKUP(AE1798,[3]Sheet2!$M:$O,2,FALSE),0)</f>
        <v>0</v>
      </c>
      <c r="AE1798" s="10" t="str">
        <f t="shared" si="86"/>
        <v>74/75JBBL</v>
      </c>
      <c r="AF1798" s="13">
        <f t="shared" si="85"/>
        <v>2.1712158808933003E-2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84"/>
        <v>0</v>
      </c>
      <c r="AB1799" s="5">
        <f>IFERROR(VLOOKUP(C1799,[2]Sheet1!$B:$F,5,FALSE),0)</f>
        <v>0</v>
      </c>
      <c r="AC1799" s="11">
        <f>IFERROR(VLOOKUP(AE1799,[3]Sheet2!$M:$O,3,FALSE),0)</f>
        <v>0</v>
      </c>
      <c r="AD1799" s="11">
        <f>IFERROR(VLOOKUP(AE1799,[3]Sheet2!$M:$O,2,FALSE),0)</f>
        <v>0</v>
      </c>
      <c r="AE1799" s="10" t="str">
        <f t="shared" si="86"/>
        <v>74/75KADBL</v>
      </c>
      <c r="AF1799" s="13">
        <f t="shared" si="85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84"/>
        <v>0</v>
      </c>
      <c r="AB1800" s="5">
        <f>IFERROR(VLOOKUP(C1800,[2]Sheet1!$B:$F,5,FALSE),0)</f>
        <v>0</v>
      </c>
      <c r="AC1800" s="11">
        <f>IFERROR(VLOOKUP(AE1800,[3]Sheet2!$M:$O,3,FALSE),0)</f>
        <v>0</v>
      </c>
      <c r="AD1800" s="11">
        <f>IFERROR(VLOOKUP(AE1800,[3]Sheet2!$M:$O,2,FALSE),0)</f>
        <v>0</v>
      </c>
      <c r="AE1800" s="10" t="str">
        <f t="shared" si="86"/>
        <v>74/75KBBL</v>
      </c>
      <c r="AF1800" s="13">
        <f t="shared" si="85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84"/>
        <v>0</v>
      </c>
      <c r="AB1801" s="5">
        <f>IFERROR(VLOOKUP(C1801,[2]Sheet1!$B:$F,5,FALSE),0)</f>
        <v>0</v>
      </c>
      <c r="AC1801" s="11">
        <f>IFERROR(VLOOKUP(AE1801,[3]Sheet2!$M:$O,3,FALSE),0)</f>
        <v>0</v>
      </c>
      <c r="AD1801" s="11">
        <f>IFERROR(VLOOKUP(AE1801,[3]Sheet2!$M:$O,2,FALSE),0)</f>
        <v>0</v>
      </c>
      <c r="AE1801" s="10" t="str">
        <f t="shared" si="86"/>
        <v>74/75KEBL</v>
      </c>
      <c r="AF1801" s="13">
        <f t="shared" si="85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84"/>
        <v>0</v>
      </c>
      <c r="AB1802" s="5">
        <f>IFERROR(VLOOKUP(C1802,[2]Sheet1!$B:$F,5,FALSE),0)</f>
        <v>0</v>
      </c>
      <c r="AC1802" s="11">
        <f>IFERROR(VLOOKUP(AE1802,[3]Sheet2!$M:$O,3,FALSE),0)</f>
        <v>0</v>
      </c>
      <c r="AD1802" s="11">
        <f>IFERROR(VLOOKUP(AE1802,[3]Sheet2!$M:$O,2,FALSE),0)</f>
        <v>0</v>
      </c>
      <c r="AE1802" s="10" t="str">
        <f t="shared" si="86"/>
        <v>74/75KNBL</v>
      </c>
      <c r="AF1802" s="13">
        <f t="shared" si="85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84"/>
        <v>0</v>
      </c>
      <c r="AB1803" s="5">
        <f>IFERROR(VLOOKUP(C1803,[2]Sheet1!$B:$F,5,FALSE),0)</f>
        <v>0</v>
      </c>
      <c r="AC1803" s="11">
        <f>IFERROR(VLOOKUP(AE1803,[3]Sheet2!$M:$O,3,FALSE),0)</f>
        <v>0</v>
      </c>
      <c r="AD1803" s="11">
        <f>IFERROR(VLOOKUP(AE1803,[3]Sheet2!$M:$O,2,FALSE),0)</f>
        <v>0</v>
      </c>
      <c r="AE1803" s="10" t="str">
        <f t="shared" si="86"/>
        <v>74/75KRBL</v>
      </c>
      <c r="AF1803" s="13">
        <f t="shared" si="85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580</v>
      </c>
      <c r="AA1804" s="11">
        <f t="shared" si="84"/>
        <v>24.2</v>
      </c>
      <c r="AB1804" s="5">
        <f>IFERROR(VLOOKUP(C1804,[2]Sheet1!$B:$F,5,FALSE),0)</f>
        <v>5963789.5099999998</v>
      </c>
      <c r="AC1804" s="11">
        <f>IFERROR(VLOOKUP(AE1804,[3]Sheet2!$M:$O,3,FALSE),0)</f>
        <v>0</v>
      </c>
      <c r="AD1804" s="11">
        <f>IFERROR(VLOOKUP(AE1804,[3]Sheet2!$M:$O,2,FALSE),0)</f>
        <v>0</v>
      </c>
      <c r="AE1804" s="10" t="str">
        <f t="shared" si="86"/>
        <v>74/75MDB</v>
      </c>
      <c r="AF1804" s="13">
        <f t="shared" si="85"/>
        <v>4.1379310344827586E-2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84"/>
        <v>0</v>
      </c>
      <c r="AB1805" s="5">
        <f>IFERROR(VLOOKUP(C1805,[2]Sheet1!$B:$F,5,FALSE),0)</f>
        <v>0</v>
      </c>
      <c r="AC1805" s="11">
        <f>IFERROR(VLOOKUP(AE1805,[3]Sheet2!$M:$O,3,FALSE),0)</f>
        <v>0</v>
      </c>
      <c r="AD1805" s="11">
        <f>IFERROR(VLOOKUP(AE1805,[3]Sheet2!$M:$O,2,FALSE),0)</f>
        <v>0</v>
      </c>
      <c r="AE1805" s="10" t="str">
        <f t="shared" si="86"/>
        <v>74/75MIDBL</v>
      </c>
      <c r="AF1805" s="13">
        <f t="shared" si="85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352</v>
      </c>
      <c r="AA1806" s="11">
        <f t="shared" si="84"/>
        <v>16.8</v>
      </c>
      <c r="AB1806" s="5">
        <f>IFERROR(VLOOKUP(C1806,[2]Sheet1!$B:$F,5,FALSE),0)</f>
        <v>39203570.630000003</v>
      </c>
      <c r="AC1806" s="11">
        <f>IFERROR(VLOOKUP(AE1806,[3]Sheet2!$M:$O,3,FALSE),0)</f>
        <v>0</v>
      </c>
      <c r="AD1806" s="11">
        <f>IFERROR(VLOOKUP(AE1806,[3]Sheet2!$M:$O,2,FALSE),0)</f>
        <v>0</v>
      </c>
      <c r="AE1806" s="10" t="str">
        <f t="shared" si="86"/>
        <v>74/75MNBBL</v>
      </c>
      <c r="AF1806" s="13">
        <f t="shared" si="85"/>
        <v>5.9659090909090912E-2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84"/>
        <v>0</v>
      </c>
      <c r="AB1807" s="5">
        <f>IFERROR(VLOOKUP(C1807,[2]Sheet1!$B:$F,5,FALSE),0)</f>
        <v>0</v>
      </c>
      <c r="AC1807" s="11">
        <f>IFERROR(VLOOKUP(AE1807,[3]Sheet2!$M:$O,3,FALSE),0)</f>
        <v>0</v>
      </c>
      <c r="AD1807" s="11">
        <f>IFERROR(VLOOKUP(AE1807,[3]Sheet2!$M:$O,2,FALSE),0)</f>
        <v>0</v>
      </c>
      <c r="AE1807" s="10" t="str">
        <f t="shared" si="86"/>
        <v>74/75NCDB</v>
      </c>
      <c r="AF1807" s="13">
        <f t="shared" si="85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84"/>
        <v>0</v>
      </c>
      <c r="AB1808" s="5">
        <f>IFERROR(VLOOKUP(C1808,[2]Sheet1!$B:$F,5,FALSE),0)</f>
        <v>0</v>
      </c>
      <c r="AC1808" s="11">
        <f>IFERROR(VLOOKUP(AE1808,[3]Sheet2!$M:$O,3,FALSE),0)</f>
        <v>0</v>
      </c>
      <c r="AD1808" s="11">
        <f>IFERROR(VLOOKUP(AE1808,[3]Sheet2!$M:$O,2,FALSE),0)</f>
        <v>0</v>
      </c>
      <c r="AE1808" s="10" t="str">
        <f t="shared" si="86"/>
        <v>74/75NIDC</v>
      </c>
      <c r="AF1808" s="13">
        <f t="shared" si="85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84"/>
        <v>0</v>
      </c>
      <c r="AB1809" s="5">
        <f>IFERROR(VLOOKUP(C1809,[2]Sheet1!$B:$F,5,FALSE),0)</f>
        <v>0</v>
      </c>
      <c r="AC1809" s="11">
        <f>IFERROR(VLOOKUP(AE1809,[3]Sheet2!$M:$O,3,FALSE),0)</f>
        <v>0</v>
      </c>
      <c r="AD1809" s="11">
        <f>IFERROR(VLOOKUP(AE1809,[3]Sheet2!$M:$O,2,FALSE),0)</f>
        <v>0</v>
      </c>
      <c r="AE1809" s="10" t="str">
        <f t="shared" si="86"/>
        <v>74/75PURBL</v>
      </c>
      <c r="AF1809" s="13">
        <f t="shared" si="85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400</v>
      </c>
      <c r="AA1810" s="11">
        <f t="shared" si="84"/>
        <v>33.299999999999997</v>
      </c>
      <c r="AB1810" s="5">
        <f>IFERROR(VLOOKUP(C1810,[2]Sheet1!$B:$F,5,FALSE),0)</f>
        <v>18296313.84</v>
      </c>
      <c r="AC1810" s="11">
        <f>IFERROR(VLOOKUP(AE1810,[3]Sheet2!$M:$O,3,FALSE),0)</f>
        <v>0</v>
      </c>
      <c r="AD1810" s="11">
        <f>IFERROR(VLOOKUP(AE1810,[3]Sheet2!$M:$O,2,FALSE),0)</f>
        <v>0</v>
      </c>
      <c r="AE1810" s="10" t="str">
        <f t="shared" si="86"/>
        <v>74/75SADBL</v>
      </c>
      <c r="AF1810" s="13">
        <f t="shared" si="85"/>
        <v>0.03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84"/>
        <v>0</v>
      </c>
      <c r="AB1811" s="5">
        <f>IFERROR(VLOOKUP(C1811,[2]Sheet1!$B:$F,5,FALSE),0)</f>
        <v>0</v>
      </c>
      <c r="AC1811" s="11">
        <f>IFERROR(VLOOKUP(AE1811,[3]Sheet2!$M:$O,3,FALSE),0)</f>
        <v>0</v>
      </c>
      <c r="AD1811" s="11">
        <f>IFERROR(VLOOKUP(AE1811,[3]Sheet2!$M:$O,2,FALSE),0)</f>
        <v>0</v>
      </c>
      <c r="AE1811" s="10" t="str">
        <f t="shared" si="86"/>
        <v>74/75SBBLJ</v>
      </c>
      <c r="AF1811" s="13">
        <f t="shared" si="85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398.7</v>
      </c>
      <c r="AA1812" s="11">
        <f t="shared" si="84"/>
        <v>21</v>
      </c>
      <c r="AB1812" s="5">
        <f>IFERROR(VLOOKUP(C1812,[2]Sheet1!$B:$F,5,FALSE),0)</f>
        <v>24607666.23</v>
      </c>
      <c r="AC1812" s="11">
        <f>IFERROR(VLOOKUP(AE1812,[3]Sheet2!$M:$O,3,FALSE),0)</f>
        <v>0</v>
      </c>
      <c r="AD1812" s="11">
        <f>IFERROR(VLOOKUP(AE1812,[3]Sheet2!$M:$O,2,FALSE),0)</f>
        <v>0</v>
      </c>
      <c r="AE1812" s="10" t="str">
        <f t="shared" si="86"/>
        <v>74/75SHINE</v>
      </c>
      <c r="AF1812" s="13">
        <f t="shared" si="85"/>
        <v>4.7654878354652624E-2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715.1</v>
      </c>
      <c r="AA1813" s="11">
        <f t="shared" si="84"/>
        <v>357.6</v>
      </c>
      <c r="AB1813" s="5">
        <f>IFERROR(VLOOKUP(C1813,[2]Sheet1!$B:$F,5,FALSE),0)</f>
        <v>2731534.89</v>
      </c>
      <c r="AC1813" s="11">
        <f>IFERROR(VLOOKUP(AE1813,[3]Sheet2!$M:$O,3,FALSE),0)</f>
        <v>0</v>
      </c>
      <c r="AD1813" s="11">
        <f>IFERROR(VLOOKUP(AE1813,[3]Sheet2!$M:$O,2,FALSE),0)</f>
        <v>0</v>
      </c>
      <c r="AE1813" s="10" t="str">
        <f t="shared" si="86"/>
        <v>74/75SINDU</v>
      </c>
      <c r="AF1813" s="13">
        <f t="shared" si="85"/>
        <v>2.7968116347364003E-3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84"/>
        <v>0</v>
      </c>
      <c r="AB1814" s="5">
        <f>IFERROR(VLOOKUP(C1814,[2]Sheet1!$B:$F,5,FALSE),0)</f>
        <v>0</v>
      </c>
      <c r="AC1814" s="11">
        <f>IFERROR(VLOOKUP(AE1814,[3]Sheet2!$M:$O,3,FALSE),0)</f>
        <v>0</v>
      </c>
      <c r="AD1814" s="11">
        <f>IFERROR(VLOOKUP(AE1814,[3]Sheet2!$M:$O,2,FALSE),0)</f>
        <v>0</v>
      </c>
      <c r="AE1814" s="10" t="str">
        <f t="shared" si="86"/>
        <v>74/75WDBL</v>
      </c>
      <c r="AF1814" s="13">
        <f t="shared" si="85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84"/>
        <v>0</v>
      </c>
      <c r="AB1815" s="5">
        <f>IFERROR(VLOOKUP(C1815,[2]Sheet1!$B:$F,5,FALSE),0)</f>
        <v>0</v>
      </c>
      <c r="AC1815" s="11">
        <f>IFERROR(VLOOKUP(AE1815,[3]Sheet2!$M:$O,3,FALSE),0)</f>
        <v>0</v>
      </c>
      <c r="AD1815" s="11">
        <f>IFERROR(VLOOKUP(AE1815,[3]Sheet2!$M:$O,2,FALSE),0)</f>
        <v>0</v>
      </c>
      <c r="AE1815" s="10" t="str">
        <f t="shared" si="86"/>
        <v>74/75SHBL</v>
      </c>
      <c r="AF1815" s="13">
        <f t="shared" si="85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84"/>
        <v>0</v>
      </c>
      <c r="AB1816" s="5">
        <f>IFERROR(VLOOKUP(C1816,[2]Sheet1!$B:$F,5,FALSE),0)</f>
        <v>0</v>
      </c>
      <c r="AC1816" s="11">
        <f>IFERROR(VLOOKUP(AE1816,[3]Sheet2!$M:$O,3,FALSE),0)</f>
        <v>0</v>
      </c>
      <c r="AD1816" s="11">
        <f>IFERROR(VLOOKUP(AE1816,[3]Sheet2!$M:$O,2,FALSE),0)</f>
        <v>0</v>
      </c>
      <c r="AE1816" s="10" t="str">
        <f t="shared" si="86"/>
        <v>74/75DBBL</v>
      </c>
      <c r="AF1816" s="13">
        <f t="shared" si="85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1143.7</v>
      </c>
      <c r="AA1817" s="11">
        <f t="shared" si="84"/>
        <v>-571.9</v>
      </c>
      <c r="AB1817" s="5">
        <f>IFERROR(VLOOKUP(C1817,[2]Sheet1!$B:$F,5,FALSE),0)</f>
        <v>3015950</v>
      </c>
      <c r="AC1817" s="11">
        <f>IFERROR(VLOOKUP(AE1817,[3]Sheet2!$M:$O,3,FALSE),0)</f>
        <v>0</v>
      </c>
      <c r="AD1817" s="11">
        <f>IFERROR(VLOOKUP(AE1817,[3]Sheet2!$M:$O,2,FALSE),0)</f>
        <v>0</v>
      </c>
      <c r="AE1817" s="10" t="str">
        <f t="shared" si="86"/>
        <v>74/75GRDBL</v>
      </c>
      <c r="AF1817" s="13">
        <f t="shared" si="85"/>
        <v>-1.7487103261344757E-3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84"/>
        <v>0</v>
      </c>
      <c r="AB1818" s="5">
        <f>IFERROR(VLOOKUP(C1818,[2]Sheet1!$B:$F,5,FALSE),0)</f>
        <v>0</v>
      </c>
      <c r="AC1818" s="11">
        <f>IFERROR(VLOOKUP(AE1818,[3]Sheet2!$M:$O,3,FALSE),0)</f>
        <v>0</v>
      </c>
      <c r="AD1818" s="11">
        <f>IFERROR(VLOOKUP(AE1818,[3]Sheet2!$M:$O,2,FALSE),0)</f>
        <v>0</v>
      </c>
      <c r="AE1818" s="10" t="str">
        <f t="shared" si="86"/>
        <v>74/75ODBL</v>
      </c>
      <c r="AF1818" s="13">
        <f t="shared" si="85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359</v>
      </c>
      <c r="AA1819" s="11">
        <f t="shared" si="84"/>
        <v>39.9</v>
      </c>
      <c r="AB1819" s="5">
        <f>IFERROR(VLOOKUP(C1819,[2]Sheet1!$B:$F,5,FALSE),0)</f>
        <v>22105276.899999999</v>
      </c>
      <c r="AC1819" s="11">
        <f>IFERROR(VLOOKUP(AE1819,[3]Sheet2!$M:$O,3,FALSE),0)</f>
        <v>0</v>
      </c>
      <c r="AD1819" s="11">
        <f>IFERROR(VLOOKUP(AE1819,[3]Sheet2!$M:$O,2,FALSE),0)</f>
        <v>0</v>
      </c>
      <c r="AE1819" s="10" t="str">
        <f t="shared" si="86"/>
        <v>74/75MLBL</v>
      </c>
      <c r="AF1819" s="13">
        <f t="shared" si="85"/>
        <v>2.5069637883008356E-2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460</v>
      </c>
      <c r="AA1820" s="11">
        <f t="shared" si="84"/>
        <v>153.30000000000001</v>
      </c>
      <c r="AB1820" s="5">
        <f>IFERROR(VLOOKUP(C1820,[2]Sheet1!$B:$F,5,FALSE),0)</f>
        <v>17756091.780000001</v>
      </c>
      <c r="AC1820" s="11">
        <f>IFERROR(VLOOKUP(AE1820,[3]Sheet2!$M:$O,3,FALSE),0)</f>
        <v>0</v>
      </c>
      <c r="AD1820" s="11">
        <f>IFERROR(VLOOKUP(AE1820,[3]Sheet2!$M:$O,2,FALSE),0)</f>
        <v>0</v>
      </c>
      <c r="AE1820" s="10" t="str">
        <f t="shared" si="86"/>
        <v>74/75LBBL</v>
      </c>
      <c r="AF1820" s="13">
        <f t="shared" si="85"/>
        <v>6.5217391304347823E-3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435</v>
      </c>
      <c r="AA1821" s="11">
        <f t="shared" si="84"/>
        <v>0</v>
      </c>
      <c r="AB1821" s="5">
        <f>IFERROR(VLOOKUP(C1821,[2]Sheet1!$B:$F,5,FALSE),0)</f>
        <v>18923461.41</v>
      </c>
      <c r="AC1821" s="11">
        <f>IFERROR(VLOOKUP(AE1821,[3]Sheet2!$M:$O,3,FALSE),0)</f>
        <v>0</v>
      </c>
      <c r="AD1821" s="11">
        <f>IFERROR(VLOOKUP(AE1821,[3]Sheet2!$M:$O,2,FALSE),0)</f>
        <v>0</v>
      </c>
      <c r="AE1821" s="10" t="str">
        <f t="shared" si="86"/>
        <v>74/75KSBBL</v>
      </c>
      <c r="AF1821" s="13">
        <f t="shared" si="85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890</v>
      </c>
      <c r="AA1822" s="11">
        <f t="shared" si="84"/>
        <v>296.7</v>
      </c>
      <c r="AB1822" s="5">
        <f>IFERROR(VLOOKUP(C1822,[2]Sheet1!$B:$F,5,FALSE),0)</f>
        <v>3587655.12</v>
      </c>
      <c r="AC1822" s="11">
        <f>IFERROR(VLOOKUP(AE1822,[3]Sheet2!$M:$O,3,FALSE),0)</f>
        <v>0</v>
      </c>
      <c r="AD1822" s="11">
        <f>IFERROR(VLOOKUP(AE1822,[3]Sheet2!$M:$O,2,FALSE),0)</f>
        <v>0</v>
      </c>
      <c r="AE1822" s="10" t="str">
        <f t="shared" si="86"/>
        <v>74/75SAPDBL</v>
      </c>
      <c r="AF1822" s="13">
        <f t="shared" si="85"/>
        <v>3.3707865168539327E-3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84"/>
        <v>0</v>
      </c>
      <c r="AB1823" s="5">
        <f>IFERROR(VLOOKUP(C1823,[2]Sheet1!$B:$F,5,FALSE),0)</f>
        <v>0</v>
      </c>
      <c r="AC1823" s="11">
        <f>IFERROR(VLOOKUP(AE1823,[3]Sheet2!$M:$O,3,FALSE),0)</f>
        <v>0</v>
      </c>
      <c r="AD1823" s="11">
        <f>IFERROR(VLOOKUP(AE1823,[3]Sheet2!$M:$O,2,FALSE),0)</f>
        <v>0</v>
      </c>
      <c r="AE1823" s="10" t="str">
        <f t="shared" si="86"/>
        <v>74/75BHBL</v>
      </c>
      <c r="AF1823" s="13">
        <f t="shared" si="85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576.9</v>
      </c>
      <c r="AA1824" s="11">
        <f t="shared" si="84"/>
        <v>26.2</v>
      </c>
      <c r="AB1824" s="5">
        <f>IFERROR(VLOOKUP(C1824,[2]Sheet1!$B:$F,5,FALSE),0)</f>
        <v>6123503.0499999998</v>
      </c>
      <c r="AC1824" s="11">
        <f>IFERROR(VLOOKUP(AE1824,[3]Sheet2!$M:$O,3,FALSE),0)</f>
        <v>0</v>
      </c>
      <c r="AD1824" s="11">
        <f>IFERROR(VLOOKUP(AE1824,[3]Sheet2!$M:$O,2,FALSE),0)</f>
        <v>0</v>
      </c>
      <c r="AE1824" s="10" t="str">
        <f t="shared" si="86"/>
        <v>74/75EDBL</v>
      </c>
      <c r="AF1824" s="13">
        <f t="shared" si="85"/>
        <v>3.8134858727682443E-2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383</v>
      </c>
      <c r="AA1825" s="11">
        <f t="shared" si="84"/>
        <v>27.4</v>
      </c>
      <c r="AB1825" s="5">
        <f>IFERROR(VLOOKUP(C1825,[2]Sheet1!$B:$F,5,FALSE),0)</f>
        <v>29504607.16</v>
      </c>
      <c r="AC1825" s="11">
        <f>IFERROR(VLOOKUP(AE1825,[3]Sheet2!$M:$O,3,FALSE),0)</f>
        <v>0</v>
      </c>
      <c r="AD1825" s="11">
        <f>IFERROR(VLOOKUP(AE1825,[3]Sheet2!$M:$O,2,FALSE),0)</f>
        <v>0</v>
      </c>
      <c r="AE1825" s="10" t="str">
        <f t="shared" si="86"/>
        <v>74/75GBBL</v>
      </c>
      <c r="AF1825" s="13">
        <f t="shared" si="85"/>
        <v>3.6553524804177548E-2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84"/>
        <v>0</v>
      </c>
      <c r="AB1826" s="5">
        <f>IFERROR(VLOOKUP(C1826,[2]Sheet1!$B:$F,5,FALSE),0)</f>
        <v>0</v>
      </c>
      <c r="AC1826" s="11">
        <f>IFERROR(VLOOKUP(AE1826,[3]Sheet2!$M:$O,3,FALSE),0)</f>
        <v>0</v>
      </c>
      <c r="AD1826" s="11">
        <f>IFERROR(VLOOKUP(AE1826,[3]Sheet2!$M:$O,2,FALSE),0)</f>
        <v>0</v>
      </c>
      <c r="AE1826" s="10" t="str">
        <f t="shared" si="86"/>
        <v>74/75GDBL</v>
      </c>
      <c r="AF1826" s="13">
        <f t="shared" si="85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84"/>
        <v>0</v>
      </c>
      <c r="AB1827" s="5">
        <f>IFERROR(VLOOKUP(C1827,[2]Sheet1!$B:$F,5,FALSE),0)</f>
        <v>0</v>
      </c>
      <c r="AC1827" s="11">
        <f>IFERROR(VLOOKUP(AE1827,[3]Sheet2!$M:$O,3,FALSE),0)</f>
        <v>0</v>
      </c>
      <c r="AD1827" s="11">
        <f>IFERROR(VLOOKUP(AE1827,[3]Sheet2!$M:$O,2,FALSE),0)</f>
        <v>0</v>
      </c>
      <c r="AE1827" s="10" t="str">
        <f t="shared" si="86"/>
        <v>74/75HAMRO</v>
      </c>
      <c r="AF1827" s="13">
        <f t="shared" si="85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322.39999999999998</v>
      </c>
      <c r="AA1828" s="11">
        <f t="shared" si="84"/>
        <v>29.3</v>
      </c>
      <c r="AB1828" s="5">
        <f>IFERROR(VLOOKUP(C1828,[2]Sheet1!$B:$F,5,FALSE),0)</f>
        <v>21539350.91</v>
      </c>
      <c r="AC1828" s="11">
        <f>IFERROR(VLOOKUP(AE1828,[3]Sheet2!$M:$O,3,FALSE),0)</f>
        <v>0</v>
      </c>
      <c r="AD1828" s="11">
        <f>IFERROR(VLOOKUP(AE1828,[3]Sheet2!$M:$O,2,FALSE),0)</f>
        <v>0</v>
      </c>
      <c r="AE1828" s="10" t="str">
        <f t="shared" si="86"/>
        <v>74/75JBBL</v>
      </c>
      <c r="AF1828" s="13">
        <f t="shared" si="85"/>
        <v>3.4119106699751864E-2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84"/>
        <v>0</v>
      </c>
      <c r="AB1829" s="5">
        <f>IFERROR(VLOOKUP(C1829,[2]Sheet1!$B:$F,5,FALSE),0)</f>
        <v>0</v>
      </c>
      <c r="AC1829" s="11">
        <f>IFERROR(VLOOKUP(AE1829,[3]Sheet2!$M:$O,3,FALSE),0)</f>
        <v>0</v>
      </c>
      <c r="AD1829" s="11">
        <f>IFERROR(VLOOKUP(AE1829,[3]Sheet2!$M:$O,2,FALSE),0)</f>
        <v>0</v>
      </c>
      <c r="AE1829" s="10" t="str">
        <f t="shared" si="86"/>
        <v>74/75KADBL</v>
      </c>
      <c r="AF1829" s="13">
        <f t="shared" si="85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84"/>
        <v>0</v>
      </c>
      <c r="AB1830" s="5">
        <f>IFERROR(VLOOKUP(C1830,[2]Sheet1!$B:$F,5,FALSE),0)</f>
        <v>0</v>
      </c>
      <c r="AC1830" s="11">
        <f>IFERROR(VLOOKUP(AE1830,[3]Sheet2!$M:$O,3,FALSE),0)</f>
        <v>0</v>
      </c>
      <c r="AD1830" s="11">
        <f>IFERROR(VLOOKUP(AE1830,[3]Sheet2!$M:$O,2,FALSE),0)</f>
        <v>0</v>
      </c>
      <c r="AE1830" s="10" t="str">
        <f t="shared" si="86"/>
        <v>74/75KBBL</v>
      </c>
      <c r="AF1830" s="13">
        <f t="shared" si="85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84"/>
        <v>0</v>
      </c>
      <c r="AB1831" s="5">
        <f>IFERROR(VLOOKUP(C1831,[2]Sheet1!$B:$F,5,FALSE),0)</f>
        <v>0</v>
      </c>
      <c r="AC1831" s="11">
        <f>IFERROR(VLOOKUP(AE1831,[3]Sheet2!$M:$O,3,FALSE),0)</f>
        <v>0</v>
      </c>
      <c r="AD1831" s="11">
        <f>IFERROR(VLOOKUP(AE1831,[3]Sheet2!$M:$O,2,FALSE),0)</f>
        <v>0</v>
      </c>
      <c r="AE1831" s="10" t="str">
        <f t="shared" si="86"/>
        <v>74/75KEBL</v>
      </c>
      <c r="AF1831" s="13">
        <f t="shared" si="85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84"/>
        <v>0</v>
      </c>
      <c r="AB1832" s="5">
        <f>IFERROR(VLOOKUP(C1832,[2]Sheet1!$B:$F,5,FALSE),0)</f>
        <v>0</v>
      </c>
      <c r="AC1832" s="11">
        <f>IFERROR(VLOOKUP(AE1832,[3]Sheet2!$M:$O,3,FALSE),0)</f>
        <v>0</v>
      </c>
      <c r="AD1832" s="11">
        <f>IFERROR(VLOOKUP(AE1832,[3]Sheet2!$M:$O,2,FALSE),0)</f>
        <v>0</v>
      </c>
      <c r="AE1832" s="10" t="str">
        <f t="shared" si="86"/>
        <v>74/75KNBL</v>
      </c>
      <c r="AF1832" s="13">
        <f t="shared" si="85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84"/>
        <v>0</v>
      </c>
      <c r="AB1833" s="5">
        <f>IFERROR(VLOOKUP(C1833,[2]Sheet1!$B:$F,5,FALSE),0)</f>
        <v>0</v>
      </c>
      <c r="AC1833" s="11">
        <f>IFERROR(VLOOKUP(AE1833,[3]Sheet2!$M:$O,3,FALSE),0)</f>
        <v>0</v>
      </c>
      <c r="AD1833" s="11">
        <f>IFERROR(VLOOKUP(AE1833,[3]Sheet2!$M:$O,2,FALSE),0)</f>
        <v>0</v>
      </c>
      <c r="AE1833" s="10" t="str">
        <f t="shared" si="86"/>
        <v>74/75KRBL</v>
      </c>
      <c r="AF1833" s="13">
        <f t="shared" si="85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580</v>
      </c>
      <c r="AA1834" s="11">
        <f t="shared" si="84"/>
        <v>34.1</v>
      </c>
      <c r="AB1834" s="5">
        <f>IFERROR(VLOOKUP(C1834,[2]Sheet1!$B:$F,5,FALSE),0)</f>
        <v>5963789.5099999998</v>
      </c>
      <c r="AC1834" s="11">
        <f>IFERROR(VLOOKUP(AE1834,[3]Sheet2!$M:$O,3,FALSE),0)</f>
        <v>0</v>
      </c>
      <c r="AD1834" s="11">
        <f>IFERROR(VLOOKUP(AE1834,[3]Sheet2!$M:$O,2,FALSE),0)</f>
        <v>0</v>
      </c>
      <c r="AE1834" s="10" t="str">
        <f t="shared" si="86"/>
        <v>74/75MDB</v>
      </c>
      <c r="AF1834" s="13">
        <f t="shared" si="85"/>
        <v>2.9310344827586206E-2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84"/>
        <v>0</v>
      </c>
      <c r="AB1835" s="5">
        <f>IFERROR(VLOOKUP(C1835,[2]Sheet1!$B:$F,5,FALSE),0)</f>
        <v>0</v>
      </c>
      <c r="AC1835" s="11">
        <f>IFERROR(VLOOKUP(AE1835,[3]Sheet2!$M:$O,3,FALSE),0)</f>
        <v>0</v>
      </c>
      <c r="AD1835" s="11">
        <f>IFERROR(VLOOKUP(AE1835,[3]Sheet2!$M:$O,2,FALSE),0)</f>
        <v>0</v>
      </c>
      <c r="AE1835" s="10" t="str">
        <f t="shared" si="86"/>
        <v>74/75MIDBL</v>
      </c>
      <c r="AF1835" s="13">
        <f t="shared" si="85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352</v>
      </c>
      <c r="AA1836" s="11">
        <f t="shared" si="84"/>
        <v>17.600000000000001</v>
      </c>
      <c r="AB1836" s="5">
        <f>IFERROR(VLOOKUP(C1836,[2]Sheet1!$B:$F,5,FALSE),0)</f>
        <v>39203570.630000003</v>
      </c>
      <c r="AC1836" s="11">
        <f>IFERROR(VLOOKUP(AE1836,[3]Sheet2!$M:$O,3,FALSE),0)</f>
        <v>0</v>
      </c>
      <c r="AD1836" s="11">
        <f>IFERROR(VLOOKUP(AE1836,[3]Sheet2!$M:$O,2,FALSE),0)</f>
        <v>0</v>
      </c>
      <c r="AE1836" s="10" t="str">
        <f t="shared" si="86"/>
        <v>74/75MNBBL</v>
      </c>
      <c r="AF1836" s="13">
        <f t="shared" si="85"/>
        <v>5.6818181818181816E-2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84"/>
        <v>0</v>
      </c>
      <c r="AB1837" s="5">
        <f>IFERROR(VLOOKUP(C1837,[2]Sheet1!$B:$F,5,FALSE),0)</f>
        <v>0</v>
      </c>
      <c r="AC1837" s="11">
        <f>IFERROR(VLOOKUP(AE1837,[3]Sheet2!$M:$O,3,FALSE),0)</f>
        <v>0</v>
      </c>
      <c r="AD1837" s="11">
        <f>IFERROR(VLOOKUP(AE1837,[3]Sheet2!$M:$O,2,FALSE),0)</f>
        <v>0</v>
      </c>
      <c r="AE1837" s="10" t="str">
        <f t="shared" si="86"/>
        <v>74/75NCDB</v>
      </c>
      <c r="AF1837" s="13">
        <f t="shared" si="85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84"/>
        <v>0</v>
      </c>
      <c r="AB1838" s="5">
        <f>IFERROR(VLOOKUP(C1838,[2]Sheet1!$B:$F,5,FALSE),0)</f>
        <v>0</v>
      </c>
      <c r="AC1838" s="11">
        <f>IFERROR(VLOOKUP(AE1838,[3]Sheet2!$M:$O,3,FALSE),0)</f>
        <v>0</v>
      </c>
      <c r="AD1838" s="11">
        <f>IFERROR(VLOOKUP(AE1838,[3]Sheet2!$M:$O,2,FALSE),0)</f>
        <v>0</v>
      </c>
      <c r="AE1838" s="10" t="str">
        <f t="shared" si="86"/>
        <v>74/75NIDC</v>
      </c>
      <c r="AF1838" s="13">
        <f t="shared" si="85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84"/>
        <v>0</v>
      </c>
      <c r="AB1839" s="5">
        <f>IFERROR(VLOOKUP(C1839,[2]Sheet1!$B:$F,5,FALSE),0)</f>
        <v>0</v>
      </c>
      <c r="AC1839" s="11">
        <f>IFERROR(VLOOKUP(AE1839,[3]Sheet2!$M:$O,3,FALSE),0)</f>
        <v>0</v>
      </c>
      <c r="AD1839" s="11">
        <f>IFERROR(VLOOKUP(AE1839,[3]Sheet2!$M:$O,2,FALSE),0)</f>
        <v>0</v>
      </c>
      <c r="AE1839" s="10" t="str">
        <f t="shared" si="86"/>
        <v>74/75PURBL</v>
      </c>
      <c r="AF1839" s="13">
        <f t="shared" si="85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400</v>
      </c>
      <c r="AA1840" s="11">
        <f t="shared" si="84"/>
        <v>30.8</v>
      </c>
      <c r="AB1840" s="5">
        <f>IFERROR(VLOOKUP(C1840,[2]Sheet1!$B:$F,5,FALSE),0)</f>
        <v>18296313.84</v>
      </c>
      <c r="AC1840" s="11">
        <f>IFERROR(VLOOKUP(AE1840,[3]Sheet2!$M:$O,3,FALSE),0)</f>
        <v>0</v>
      </c>
      <c r="AD1840" s="11">
        <f>IFERROR(VLOOKUP(AE1840,[3]Sheet2!$M:$O,2,FALSE),0)</f>
        <v>0</v>
      </c>
      <c r="AE1840" s="10" t="str">
        <f t="shared" si="86"/>
        <v>74/75SADBL</v>
      </c>
      <c r="AF1840" s="13">
        <f t="shared" si="85"/>
        <v>3.2500000000000001E-2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84"/>
        <v>0</v>
      </c>
      <c r="AB1841" s="5">
        <f>IFERROR(VLOOKUP(C1841,[2]Sheet1!$B:$F,5,FALSE),0)</f>
        <v>0</v>
      </c>
      <c r="AC1841" s="11">
        <f>IFERROR(VLOOKUP(AE1841,[3]Sheet2!$M:$O,3,FALSE),0)</f>
        <v>0</v>
      </c>
      <c r="AD1841" s="11">
        <f>IFERROR(VLOOKUP(AE1841,[3]Sheet2!$M:$O,2,FALSE),0)</f>
        <v>0</v>
      </c>
      <c r="AE1841" s="10" t="str">
        <f t="shared" si="86"/>
        <v>74/75SBBLJ</v>
      </c>
      <c r="AF1841" s="13">
        <f t="shared" si="85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398.7</v>
      </c>
      <c r="AA1842" s="11">
        <f t="shared" si="84"/>
        <v>18.100000000000001</v>
      </c>
      <c r="AB1842" s="5">
        <f>IFERROR(VLOOKUP(C1842,[2]Sheet1!$B:$F,5,FALSE),0)</f>
        <v>24607666.23</v>
      </c>
      <c r="AC1842" s="11">
        <f>IFERROR(VLOOKUP(AE1842,[3]Sheet2!$M:$O,3,FALSE),0)</f>
        <v>0</v>
      </c>
      <c r="AD1842" s="11">
        <f>IFERROR(VLOOKUP(AE1842,[3]Sheet2!$M:$O,2,FALSE),0)</f>
        <v>0</v>
      </c>
      <c r="AE1842" s="10" t="str">
        <f t="shared" si="86"/>
        <v>74/75SHINE</v>
      </c>
      <c r="AF1842" s="13">
        <f t="shared" si="85"/>
        <v>5.5179332831703037E-2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715.1</v>
      </c>
      <c r="AA1843" s="11">
        <f t="shared" si="84"/>
        <v>143</v>
      </c>
      <c r="AB1843" s="5">
        <f>IFERROR(VLOOKUP(C1843,[2]Sheet1!$B:$F,5,FALSE),0)</f>
        <v>2731534.89</v>
      </c>
      <c r="AC1843" s="11">
        <f>IFERROR(VLOOKUP(AE1843,[3]Sheet2!$M:$O,3,FALSE),0)</f>
        <v>0</v>
      </c>
      <c r="AD1843" s="11">
        <f>IFERROR(VLOOKUP(AE1843,[3]Sheet2!$M:$O,2,FALSE),0)</f>
        <v>0</v>
      </c>
      <c r="AE1843" s="10" t="str">
        <f t="shared" si="86"/>
        <v>74/75SINDU</v>
      </c>
      <c r="AF1843" s="13">
        <f t="shared" si="85"/>
        <v>6.9920290868410008E-3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84"/>
        <v>0</v>
      </c>
      <c r="AB1844" s="5">
        <f>IFERROR(VLOOKUP(C1844,[2]Sheet1!$B:$F,5,FALSE),0)</f>
        <v>0</v>
      </c>
      <c r="AC1844" s="11">
        <f>IFERROR(VLOOKUP(AE1844,[3]Sheet2!$M:$O,3,FALSE),0)</f>
        <v>0</v>
      </c>
      <c r="AD1844" s="11">
        <f>IFERROR(VLOOKUP(AE1844,[3]Sheet2!$M:$O,2,FALSE),0)</f>
        <v>0</v>
      </c>
      <c r="AE1844" s="10" t="str">
        <f t="shared" si="86"/>
        <v>74/75WDBL</v>
      </c>
      <c r="AF1844" s="13">
        <f t="shared" si="85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84"/>
        <v>0</v>
      </c>
      <c r="AB1845" s="5">
        <f>IFERROR(VLOOKUP(C1845,[2]Sheet1!$B:$F,5,FALSE),0)</f>
        <v>0</v>
      </c>
      <c r="AC1845" s="11">
        <f>IFERROR(VLOOKUP(AE1845,[3]Sheet2!$M:$O,3,FALSE),0)</f>
        <v>0</v>
      </c>
      <c r="AD1845" s="11">
        <f>IFERROR(VLOOKUP(AE1845,[3]Sheet2!$M:$O,2,FALSE),0)</f>
        <v>0</v>
      </c>
      <c r="AE1845" s="10" t="str">
        <f t="shared" si="86"/>
        <v>74/75SHBL</v>
      </c>
      <c r="AF1845" s="13">
        <f t="shared" si="85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84"/>
        <v>0</v>
      </c>
      <c r="AB1846" s="5">
        <f>IFERROR(VLOOKUP(C1846,[2]Sheet1!$B:$F,5,FALSE),0)</f>
        <v>0</v>
      </c>
      <c r="AC1846" s="11">
        <f>IFERROR(VLOOKUP(AE1846,[3]Sheet2!$M:$O,3,FALSE),0)</f>
        <v>0</v>
      </c>
      <c r="AD1846" s="11">
        <f>IFERROR(VLOOKUP(AE1846,[3]Sheet2!$M:$O,2,FALSE),0)</f>
        <v>0</v>
      </c>
      <c r="AE1846" s="10" t="str">
        <f t="shared" si="86"/>
        <v>74/75DBBL</v>
      </c>
      <c r="AF1846" s="13">
        <f t="shared" si="85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1143.7</v>
      </c>
      <c r="AA1847" s="11">
        <f t="shared" si="84"/>
        <v>381.2</v>
      </c>
      <c r="AB1847" s="5">
        <f>IFERROR(VLOOKUP(C1847,[2]Sheet1!$B:$F,5,FALSE),0)</f>
        <v>3015950</v>
      </c>
      <c r="AC1847" s="11">
        <f>IFERROR(VLOOKUP(AE1847,[3]Sheet2!$M:$O,3,FALSE),0)</f>
        <v>0</v>
      </c>
      <c r="AD1847" s="11">
        <f>IFERROR(VLOOKUP(AE1847,[3]Sheet2!$M:$O,2,FALSE),0)</f>
        <v>0</v>
      </c>
      <c r="AE1847" s="10" t="str">
        <f t="shared" si="86"/>
        <v>74/75GRDBL</v>
      </c>
      <c r="AF1847" s="13">
        <f t="shared" si="85"/>
        <v>2.6230654892017138E-3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84"/>
        <v>0</v>
      </c>
      <c r="AB1848" s="5">
        <f>IFERROR(VLOOKUP(C1848,[2]Sheet1!$B:$F,5,FALSE),0)</f>
        <v>0</v>
      </c>
      <c r="AC1848" s="11">
        <f>IFERROR(VLOOKUP(AE1848,[3]Sheet2!$M:$O,3,FALSE),0)</f>
        <v>0</v>
      </c>
      <c r="AD1848" s="11">
        <f>IFERROR(VLOOKUP(AE1848,[3]Sheet2!$M:$O,2,FALSE),0)</f>
        <v>0</v>
      </c>
      <c r="AE1848" s="10" t="str">
        <f t="shared" si="86"/>
        <v>74/75ODBL</v>
      </c>
      <c r="AF1848" s="13">
        <f t="shared" si="85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359</v>
      </c>
      <c r="AA1849" s="11">
        <f t="shared" si="84"/>
        <v>22.4</v>
      </c>
      <c r="AB1849" s="5">
        <f>IFERROR(VLOOKUP(C1849,[2]Sheet1!$B:$F,5,FALSE),0)</f>
        <v>22105276.899999999</v>
      </c>
      <c r="AC1849" s="11">
        <f>IFERROR(VLOOKUP(AE1849,[3]Sheet2!$M:$O,3,FALSE),0)</f>
        <v>0</v>
      </c>
      <c r="AD1849" s="11">
        <f>IFERROR(VLOOKUP(AE1849,[3]Sheet2!$M:$O,2,FALSE),0)</f>
        <v>0</v>
      </c>
      <c r="AE1849" s="10" t="str">
        <f t="shared" si="86"/>
        <v>74/75MLBL</v>
      </c>
      <c r="AF1849" s="13">
        <f t="shared" si="85"/>
        <v>4.456824512534819E-2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460</v>
      </c>
      <c r="AA1850" s="11">
        <f t="shared" si="84"/>
        <v>32.9</v>
      </c>
      <c r="AB1850" s="5">
        <f>IFERROR(VLOOKUP(C1850,[2]Sheet1!$B:$F,5,FALSE),0)</f>
        <v>17756091.780000001</v>
      </c>
      <c r="AC1850" s="11">
        <f>IFERROR(VLOOKUP(AE1850,[3]Sheet2!$M:$O,3,FALSE),0)</f>
        <v>0</v>
      </c>
      <c r="AD1850" s="11">
        <f>IFERROR(VLOOKUP(AE1850,[3]Sheet2!$M:$O,2,FALSE),0)</f>
        <v>0</v>
      </c>
      <c r="AE1850" s="10" t="str">
        <f t="shared" si="86"/>
        <v>74/75LBBL</v>
      </c>
      <c r="AF1850" s="13">
        <f t="shared" si="85"/>
        <v>3.0434782608695653E-2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435</v>
      </c>
      <c r="AA1851" s="11">
        <f t="shared" si="84"/>
        <v>33.5</v>
      </c>
      <c r="AB1851" s="5">
        <f>IFERROR(VLOOKUP(C1851,[2]Sheet1!$B:$F,5,FALSE),0)</f>
        <v>18923461.41</v>
      </c>
      <c r="AC1851" s="11">
        <f>IFERROR(VLOOKUP(AE1851,[3]Sheet2!$M:$O,3,FALSE),0)</f>
        <v>0</v>
      </c>
      <c r="AD1851" s="11">
        <f>IFERROR(VLOOKUP(AE1851,[3]Sheet2!$M:$O,2,FALSE),0)</f>
        <v>0</v>
      </c>
      <c r="AE1851" s="10" t="str">
        <f t="shared" si="86"/>
        <v>74/75KSBBL</v>
      </c>
      <c r="AF1851" s="13">
        <f t="shared" si="85"/>
        <v>2.9885057471264367E-2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890</v>
      </c>
      <c r="AA1852" s="11">
        <f t="shared" si="84"/>
        <v>222.5</v>
      </c>
      <c r="AB1852" s="5">
        <f>IFERROR(VLOOKUP(C1852,[2]Sheet1!$B:$F,5,FALSE),0)</f>
        <v>3587655.12</v>
      </c>
      <c r="AC1852" s="11">
        <f>IFERROR(VLOOKUP(AE1852,[3]Sheet2!$M:$O,3,FALSE),0)</f>
        <v>0</v>
      </c>
      <c r="AD1852" s="11">
        <f>IFERROR(VLOOKUP(AE1852,[3]Sheet2!$M:$O,2,FALSE),0)</f>
        <v>0</v>
      </c>
      <c r="AE1852" s="10" t="str">
        <f t="shared" si="86"/>
        <v>74/75SAPDBL</v>
      </c>
      <c r="AF1852" s="13">
        <f t="shared" si="85"/>
        <v>4.4943820224719105E-3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84"/>
        <v>0</v>
      </c>
      <c r="AB1853" s="5">
        <f>IFERROR(VLOOKUP(C1853,[2]Sheet1!$B:$F,5,FALSE),0)</f>
        <v>0</v>
      </c>
      <c r="AC1853" s="11">
        <f>IFERROR(VLOOKUP(AE1853,[3]Sheet2!$M:$O,3,FALSE),0)</f>
        <v>0</v>
      </c>
      <c r="AD1853" s="11">
        <f>IFERROR(VLOOKUP(AE1853,[3]Sheet2!$M:$O,2,FALSE),0)</f>
        <v>0</v>
      </c>
      <c r="AE1853" s="10" t="str">
        <f t="shared" si="86"/>
        <v>74/75BHBL</v>
      </c>
      <c r="AF1853" s="13">
        <f t="shared" si="85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576.9</v>
      </c>
      <c r="AA1854" s="11">
        <f t="shared" si="84"/>
        <v>27.5</v>
      </c>
      <c r="AB1854" s="5">
        <f>IFERROR(VLOOKUP(C1854,[2]Sheet1!$B:$F,5,FALSE),0)</f>
        <v>6123503.0499999998</v>
      </c>
      <c r="AC1854" s="11">
        <f>IFERROR(VLOOKUP(AE1854,[3]Sheet2!$M:$O,3,FALSE),0)</f>
        <v>0</v>
      </c>
      <c r="AD1854" s="11">
        <f>IFERROR(VLOOKUP(AE1854,[3]Sheet2!$M:$O,2,FALSE),0)</f>
        <v>0</v>
      </c>
      <c r="AE1854" s="10" t="str">
        <f t="shared" si="86"/>
        <v>74/75EDBL</v>
      </c>
      <c r="AF1854" s="13">
        <f t="shared" si="85"/>
        <v>3.6401456058242333E-2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383</v>
      </c>
      <c r="AA1855" s="11">
        <f t="shared" si="84"/>
        <v>25.5</v>
      </c>
      <c r="AB1855" s="5">
        <f>IFERROR(VLOOKUP(C1855,[2]Sheet1!$B:$F,5,FALSE),0)</f>
        <v>29504607.16</v>
      </c>
      <c r="AC1855" s="11">
        <f>IFERROR(VLOOKUP(AE1855,[3]Sheet2!$M:$O,3,FALSE),0)</f>
        <v>0</v>
      </c>
      <c r="AD1855" s="11">
        <f>IFERROR(VLOOKUP(AE1855,[3]Sheet2!$M:$O,2,FALSE),0)</f>
        <v>0</v>
      </c>
      <c r="AE1855" s="10" t="str">
        <f t="shared" si="86"/>
        <v>74/75GBBL</v>
      </c>
      <c r="AF1855" s="13">
        <f t="shared" si="85"/>
        <v>3.91644908616188E-2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84"/>
        <v>0</v>
      </c>
      <c r="AB1856" s="5">
        <f>IFERROR(VLOOKUP(C1856,[2]Sheet1!$B:$F,5,FALSE),0)</f>
        <v>0</v>
      </c>
      <c r="AC1856" s="11">
        <f>IFERROR(VLOOKUP(AE1856,[3]Sheet2!$M:$O,3,FALSE),0)</f>
        <v>0</v>
      </c>
      <c r="AD1856" s="11">
        <f>IFERROR(VLOOKUP(AE1856,[3]Sheet2!$M:$O,2,FALSE),0)</f>
        <v>0</v>
      </c>
      <c r="AE1856" s="10" t="str">
        <f t="shared" si="86"/>
        <v>74/75GDBL</v>
      </c>
      <c r="AF1856" s="13">
        <f t="shared" si="85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84"/>
        <v>0</v>
      </c>
      <c r="AB1857" s="5">
        <f>IFERROR(VLOOKUP(C1857,[2]Sheet1!$B:$F,5,FALSE),0)</f>
        <v>0</v>
      </c>
      <c r="AC1857" s="11">
        <f>IFERROR(VLOOKUP(AE1857,[3]Sheet2!$M:$O,3,FALSE),0)</f>
        <v>0</v>
      </c>
      <c r="AD1857" s="11">
        <f>IFERROR(VLOOKUP(AE1857,[3]Sheet2!$M:$O,2,FALSE),0)</f>
        <v>0</v>
      </c>
      <c r="AE1857" s="10" t="str">
        <f t="shared" si="86"/>
        <v>74/75HAMRO</v>
      </c>
      <c r="AF1857" s="13">
        <f t="shared" si="85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322.39999999999998</v>
      </c>
      <c r="AA1858" s="11">
        <f t="shared" si="84"/>
        <v>29.3</v>
      </c>
      <c r="AB1858" s="5">
        <f>IFERROR(VLOOKUP(C1858,[2]Sheet1!$B:$F,5,FALSE),0)</f>
        <v>21539350.91</v>
      </c>
      <c r="AC1858" s="11">
        <f>IFERROR(VLOOKUP(AE1858,[3]Sheet2!$M:$O,3,FALSE),0)</f>
        <v>0</v>
      </c>
      <c r="AD1858" s="11">
        <f>IFERROR(VLOOKUP(AE1858,[3]Sheet2!$M:$O,2,FALSE),0)</f>
        <v>0</v>
      </c>
      <c r="AE1858" s="10" t="str">
        <f t="shared" si="86"/>
        <v>74/75JBBL</v>
      </c>
      <c r="AF1858" s="13">
        <f t="shared" si="85"/>
        <v>3.4119106699751864E-2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87">ROUND(IFERROR(Z1859/M1859,0),1)</f>
        <v>0</v>
      </c>
      <c r="AB1859" s="5">
        <f>IFERROR(VLOOKUP(C1859,[2]Sheet1!$B:$F,5,FALSE),0)</f>
        <v>0</v>
      </c>
      <c r="AC1859" s="11">
        <f>IFERROR(VLOOKUP(AE1859,[3]Sheet2!$M:$O,3,FALSE),0)</f>
        <v>0</v>
      </c>
      <c r="AD1859" s="11">
        <f>IFERROR(VLOOKUP(AE1859,[3]Sheet2!$M:$O,2,FALSE),0)</f>
        <v>0</v>
      </c>
      <c r="AE1859" s="10" t="str">
        <f t="shared" si="86"/>
        <v>74/75KADBL</v>
      </c>
      <c r="AF1859" s="13">
        <f t="shared" ref="AF1859:AF1922" si="88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87"/>
        <v>0</v>
      </c>
      <c r="AB1860" s="5">
        <f>IFERROR(VLOOKUP(C1860,[2]Sheet1!$B:$F,5,FALSE),0)</f>
        <v>0</v>
      </c>
      <c r="AC1860" s="11">
        <f>IFERROR(VLOOKUP(AE1860,[3]Sheet2!$M:$O,3,FALSE),0)</f>
        <v>0</v>
      </c>
      <c r="AD1860" s="11">
        <f>IFERROR(VLOOKUP(AE1860,[3]Sheet2!$M:$O,2,FALSE),0)</f>
        <v>0</v>
      </c>
      <c r="AE1860" s="10" t="str">
        <f t="shared" ref="AE1860:AE1923" si="89">B1860&amp;C1860</f>
        <v>74/75KBBL</v>
      </c>
      <c r="AF1860" s="13">
        <f t="shared" si="88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87"/>
        <v>0</v>
      </c>
      <c r="AB1861" s="5">
        <f>IFERROR(VLOOKUP(C1861,[2]Sheet1!$B:$F,5,FALSE),0)</f>
        <v>0</v>
      </c>
      <c r="AC1861" s="11">
        <f>IFERROR(VLOOKUP(AE1861,[3]Sheet2!$M:$O,3,FALSE),0)</f>
        <v>0</v>
      </c>
      <c r="AD1861" s="11">
        <f>IFERROR(VLOOKUP(AE1861,[3]Sheet2!$M:$O,2,FALSE),0)</f>
        <v>0</v>
      </c>
      <c r="AE1861" s="10" t="str">
        <f t="shared" si="89"/>
        <v>74/75KEBL</v>
      </c>
      <c r="AF1861" s="13">
        <f t="shared" si="88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87"/>
        <v>0</v>
      </c>
      <c r="AB1862" s="5">
        <f>IFERROR(VLOOKUP(C1862,[2]Sheet1!$B:$F,5,FALSE),0)</f>
        <v>0</v>
      </c>
      <c r="AC1862" s="11">
        <f>IFERROR(VLOOKUP(AE1862,[3]Sheet2!$M:$O,3,FALSE),0)</f>
        <v>0</v>
      </c>
      <c r="AD1862" s="11">
        <f>IFERROR(VLOOKUP(AE1862,[3]Sheet2!$M:$O,2,FALSE),0)</f>
        <v>0</v>
      </c>
      <c r="AE1862" s="10" t="str">
        <f t="shared" si="89"/>
        <v>74/75KNBL</v>
      </c>
      <c r="AF1862" s="13">
        <f t="shared" si="88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87"/>
        <v>0</v>
      </c>
      <c r="AB1863" s="5">
        <f>IFERROR(VLOOKUP(C1863,[2]Sheet1!$B:$F,5,FALSE),0)</f>
        <v>0</v>
      </c>
      <c r="AC1863" s="11">
        <f>IFERROR(VLOOKUP(AE1863,[3]Sheet2!$M:$O,3,FALSE),0)</f>
        <v>0</v>
      </c>
      <c r="AD1863" s="11">
        <f>IFERROR(VLOOKUP(AE1863,[3]Sheet2!$M:$O,2,FALSE),0)</f>
        <v>0</v>
      </c>
      <c r="AE1863" s="10" t="str">
        <f t="shared" si="89"/>
        <v>74/75KRBL</v>
      </c>
      <c r="AF1863" s="13">
        <f t="shared" si="88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580</v>
      </c>
      <c r="AA1864" s="11">
        <f t="shared" si="87"/>
        <v>30.5</v>
      </c>
      <c r="AB1864" s="5">
        <f>IFERROR(VLOOKUP(C1864,[2]Sheet1!$B:$F,5,FALSE),0)</f>
        <v>5963789.5099999998</v>
      </c>
      <c r="AC1864" s="11">
        <f>IFERROR(VLOOKUP(AE1864,[3]Sheet2!$M:$O,3,FALSE),0)</f>
        <v>0</v>
      </c>
      <c r="AD1864" s="11">
        <f>IFERROR(VLOOKUP(AE1864,[3]Sheet2!$M:$O,2,FALSE),0)</f>
        <v>0</v>
      </c>
      <c r="AE1864" s="10" t="str">
        <f t="shared" si="89"/>
        <v>74/75MDB</v>
      </c>
      <c r="AF1864" s="13">
        <f t="shared" si="88"/>
        <v>3.2758620689655175E-2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87"/>
        <v>0</v>
      </c>
      <c r="AB1865" s="5">
        <f>IFERROR(VLOOKUP(C1865,[2]Sheet1!$B:$F,5,FALSE),0)</f>
        <v>0</v>
      </c>
      <c r="AC1865" s="11">
        <f>IFERROR(VLOOKUP(AE1865,[3]Sheet2!$M:$O,3,FALSE),0)</f>
        <v>0</v>
      </c>
      <c r="AD1865" s="11">
        <f>IFERROR(VLOOKUP(AE1865,[3]Sheet2!$M:$O,2,FALSE),0)</f>
        <v>0</v>
      </c>
      <c r="AE1865" s="10" t="str">
        <f t="shared" si="89"/>
        <v>74/75MIDBL</v>
      </c>
      <c r="AF1865" s="13">
        <f t="shared" si="88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352</v>
      </c>
      <c r="AA1866" s="11">
        <f t="shared" si="87"/>
        <v>16</v>
      </c>
      <c r="AB1866" s="5">
        <f>IFERROR(VLOOKUP(C1866,[2]Sheet1!$B:$F,5,FALSE),0)</f>
        <v>39203570.630000003</v>
      </c>
      <c r="AC1866" s="11">
        <f>IFERROR(VLOOKUP(AE1866,[3]Sheet2!$M:$O,3,FALSE),0)</f>
        <v>0</v>
      </c>
      <c r="AD1866" s="11">
        <f>IFERROR(VLOOKUP(AE1866,[3]Sheet2!$M:$O,2,FALSE),0)</f>
        <v>0</v>
      </c>
      <c r="AE1866" s="10" t="str">
        <f t="shared" si="89"/>
        <v>74/75MNBBL</v>
      </c>
      <c r="AF1866" s="13">
        <f t="shared" si="88"/>
        <v>6.25E-2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87"/>
        <v>0</v>
      </c>
      <c r="AB1867" s="5">
        <f>IFERROR(VLOOKUP(C1867,[2]Sheet1!$B:$F,5,FALSE),0)</f>
        <v>0</v>
      </c>
      <c r="AC1867" s="11">
        <f>IFERROR(VLOOKUP(AE1867,[3]Sheet2!$M:$O,3,FALSE),0)</f>
        <v>0</v>
      </c>
      <c r="AD1867" s="11">
        <f>IFERROR(VLOOKUP(AE1867,[3]Sheet2!$M:$O,2,FALSE),0)</f>
        <v>0</v>
      </c>
      <c r="AE1867" s="10" t="str">
        <f t="shared" si="89"/>
        <v>74/75NCDB</v>
      </c>
      <c r="AF1867" s="13">
        <f t="shared" si="88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87"/>
        <v>0</v>
      </c>
      <c r="AB1868" s="5">
        <f>IFERROR(VLOOKUP(C1868,[2]Sheet1!$B:$F,5,FALSE),0)</f>
        <v>0</v>
      </c>
      <c r="AC1868" s="11">
        <f>IFERROR(VLOOKUP(AE1868,[3]Sheet2!$M:$O,3,FALSE),0)</f>
        <v>0</v>
      </c>
      <c r="AD1868" s="11">
        <f>IFERROR(VLOOKUP(AE1868,[3]Sheet2!$M:$O,2,FALSE),0)</f>
        <v>0</v>
      </c>
      <c r="AE1868" s="10" t="str">
        <f t="shared" si="89"/>
        <v>74/75NIDC</v>
      </c>
      <c r="AF1868" s="13">
        <f t="shared" si="88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87"/>
        <v>0</v>
      </c>
      <c r="AB1869" s="5">
        <f>IFERROR(VLOOKUP(C1869,[2]Sheet1!$B:$F,5,FALSE),0)</f>
        <v>0</v>
      </c>
      <c r="AC1869" s="11">
        <f>IFERROR(VLOOKUP(AE1869,[3]Sheet2!$M:$O,3,FALSE),0)</f>
        <v>0</v>
      </c>
      <c r="AD1869" s="11">
        <f>IFERROR(VLOOKUP(AE1869,[3]Sheet2!$M:$O,2,FALSE),0)</f>
        <v>0</v>
      </c>
      <c r="AE1869" s="10" t="str">
        <f t="shared" si="89"/>
        <v>74/75PURBL</v>
      </c>
      <c r="AF1869" s="13">
        <f t="shared" si="88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400</v>
      </c>
      <c r="AA1870" s="11">
        <f t="shared" si="87"/>
        <v>30.8</v>
      </c>
      <c r="AB1870" s="5">
        <f>IFERROR(VLOOKUP(C1870,[2]Sheet1!$B:$F,5,FALSE),0)</f>
        <v>18296313.84</v>
      </c>
      <c r="AC1870" s="11">
        <f>IFERROR(VLOOKUP(AE1870,[3]Sheet2!$M:$O,3,FALSE),0)</f>
        <v>0</v>
      </c>
      <c r="AD1870" s="11">
        <f>IFERROR(VLOOKUP(AE1870,[3]Sheet2!$M:$O,2,FALSE),0)</f>
        <v>0</v>
      </c>
      <c r="AE1870" s="10" t="str">
        <f t="shared" si="89"/>
        <v>74/75SADBL</v>
      </c>
      <c r="AF1870" s="13">
        <f t="shared" si="88"/>
        <v>3.2500000000000001E-2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87"/>
        <v>0</v>
      </c>
      <c r="AB1871" s="5">
        <f>IFERROR(VLOOKUP(C1871,[2]Sheet1!$B:$F,5,FALSE),0)</f>
        <v>0</v>
      </c>
      <c r="AC1871" s="11">
        <f>IFERROR(VLOOKUP(AE1871,[3]Sheet2!$M:$O,3,FALSE),0)</f>
        <v>0</v>
      </c>
      <c r="AD1871" s="11">
        <f>IFERROR(VLOOKUP(AE1871,[3]Sheet2!$M:$O,2,FALSE),0)</f>
        <v>0</v>
      </c>
      <c r="AE1871" s="10" t="str">
        <f t="shared" si="89"/>
        <v>74/75SBBLJ</v>
      </c>
      <c r="AF1871" s="13">
        <f t="shared" si="88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398.7</v>
      </c>
      <c r="AA1872" s="11">
        <f t="shared" si="87"/>
        <v>17.3</v>
      </c>
      <c r="AB1872" s="5">
        <f>IFERROR(VLOOKUP(C1872,[2]Sheet1!$B:$F,5,FALSE),0)</f>
        <v>24607666.23</v>
      </c>
      <c r="AC1872" s="11">
        <f>IFERROR(VLOOKUP(AE1872,[3]Sheet2!$M:$O,3,FALSE),0)</f>
        <v>0</v>
      </c>
      <c r="AD1872" s="11">
        <f>IFERROR(VLOOKUP(AE1872,[3]Sheet2!$M:$O,2,FALSE),0)</f>
        <v>0</v>
      </c>
      <c r="AE1872" s="10" t="str">
        <f t="shared" si="89"/>
        <v>74/75SHINE</v>
      </c>
      <c r="AF1872" s="13">
        <f t="shared" si="88"/>
        <v>5.7687484324053177E-2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715.1</v>
      </c>
      <c r="AA1873" s="11">
        <f t="shared" si="87"/>
        <v>143</v>
      </c>
      <c r="AB1873" s="5">
        <f>IFERROR(VLOOKUP(C1873,[2]Sheet1!$B:$F,5,FALSE),0)</f>
        <v>2731534.89</v>
      </c>
      <c r="AC1873" s="11">
        <f>IFERROR(VLOOKUP(AE1873,[3]Sheet2!$M:$O,3,FALSE),0)</f>
        <v>0</v>
      </c>
      <c r="AD1873" s="11">
        <f>IFERROR(VLOOKUP(AE1873,[3]Sheet2!$M:$O,2,FALSE),0)</f>
        <v>0</v>
      </c>
      <c r="AE1873" s="10" t="str">
        <f t="shared" si="89"/>
        <v>74/75SINDU</v>
      </c>
      <c r="AF1873" s="13">
        <f t="shared" si="88"/>
        <v>6.9920290868410008E-3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87"/>
        <v>0</v>
      </c>
      <c r="AB1874" s="5">
        <f>IFERROR(VLOOKUP(C1874,[2]Sheet1!$B:$F,5,FALSE),0)</f>
        <v>0</v>
      </c>
      <c r="AC1874" s="11">
        <f>IFERROR(VLOOKUP(AE1874,[3]Sheet2!$M:$O,3,FALSE),0)</f>
        <v>0</v>
      </c>
      <c r="AD1874" s="11">
        <f>IFERROR(VLOOKUP(AE1874,[3]Sheet2!$M:$O,2,FALSE),0)</f>
        <v>0</v>
      </c>
      <c r="AE1874" s="10" t="str">
        <f t="shared" si="89"/>
        <v>74/75WDBL</v>
      </c>
      <c r="AF1874" s="13">
        <f t="shared" si="88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87"/>
        <v>0</v>
      </c>
      <c r="AB1875" s="5">
        <f>IFERROR(VLOOKUP(C1875,[2]Sheet1!$B:$F,5,FALSE),0)</f>
        <v>0</v>
      </c>
      <c r="AC1875" s="11">
        <f>IFERROR(VLOOKUP(AE1875,[3]Sheet2!$M:$O,3,FALSE),0)</f>
        <v>0</v>
      </c>
      <c r="AD1875" s="11">
        <f>IFERROR(VLOOKUP(AE1875,[3]Sheet2!$M:$O,2,FALSE),0)</f>
        <v>0</v>
      </c>
      <c r="AE1875" s="10" t="str">
        <f t="shared" si="89"/>
        <v>74/75SHBL</v>
      </c>
      <c r="AF1875" s="13">
        <f t="shared" si="88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87"/>
        <v>0</v>
      </c>
      <c r="AB1876" s="5">
        <f>IFERROR(VLOOKUP(C1876,[2]Sheet1!$B:$F,5,FALSE),0)</f>
        <v>0</v>
      </c>
      <c r="AC1876" s="11">
        <f>IFERROR(VLOOKUP(AE1876,[3]Sheet2!$M:$O,3,FALSE),0)</f>
        <v>0</v>
      </c>
      <c r="AD1876" s="11">
        <f>IFERROR(VLOOKUP(AE1876,[3]Sheet2!$M:$O,2,FALSE),0)</f>
        <v>0</v>
      </c>
      <c r="AE1876" s="10" t="str">
        <f t="shared" si="89"/>
        <v>74/75DBBL</v>
      </c>
      <c r="AF1876" s="13">
        <f t="shared" si="88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1143.7</v>
      </c>
      <c r="AA1877" s="11">
        <f t="shared" si="87"/>
        <v>1143.7</v>
      </c>
      <c r="AB1877" s="5">
        <f>IFERROR(VLOOKUP(C1877,[2]Sheet1!$B:$F,5,FALSE),0)</f>
        <v>3015950</v>
      </c>
      <c r="AC1877" s="11">
        <f>IFERROR(VLOOKUP(AE1877,[3]Sheet2!$M:$O,3,FALSE),0)</f>
        <v>0</v>
      </c>
      <c r="AD1877" s="11">
        <f>IFERROR(VLOOKUP(AE1877,[3]Sheet2!$M:$O,2,FALSE),0)</f>
        <v>0</v>
      </c>
      <c r="AE1877" s="10" t="str">
        <f t="shared" si="89"/>
        <v>74/75GRDBL</v>
      </c>
      <c r="AF1877" s="13">
        <f t="shared" si="88"/>
        <v>8.7435516306723783E-4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87"/>
        <v>0</v>
      </c>
      <c r="AB1878" s="5">
        <f>IFERROR(VLOOKUP(C1878,[2]Sheet1!$B:$F,5,FALSE),0)</f>
        <v>0</v>
      </c>
      <c r="AC1878" s="11">
        <f>IFERROR(VLOOKUP(AE1878,[3]Sheet2!$M:$O,3,FALSE),0)</f>
        <v>0</v>
      </c>
      <c r="AD1878" s="11">
        <f>IFERROR(VLOOKUP(AE1878,[3]Sheet2!$M:$O,2,FALSE),0)</f>
        <v>0</v>
      </c>
      <c r="AE1878" s="10" t="str">
        <f t="shared" si="89"/>
        <v>74/75ODBL</v>
      </c>
      <c r="AF1878" s="13">
        <f t="shared" si="88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359</v>
      </c>
      <c r="AA1879" s="11">
        <f t="shared" si="87"/>
        <v>21.1</v>
      </c>
      <c r="AB1879" s="5">
        <f>IFERROR(VLOOKUP(C1879,[2]Sheet1!$B:$F,5,FALSE),0)</f>
        <v>22105276.899999999</v>
      </c>
      <c r="AC1879" s="11">
        <f>IFERROR(VLOOKUP(AE1879,[3]Sheet2!$M:$O,3,FALSE),0)</f>
        <v>0</v>
      </c>
      <c r="AD1879" s="11">
        <f>IFERROR(VLOOKUP(AE1879,[3]Sheet2!$M:$O,2,FALSE),0)</f>
        <v>0</v>
      </c>
      <c r="AE1879" s="10" t="str">
        <f t="shared" si="89"/>
        <v>74/75MLBL</v>
      </c>
      <c r="AF1879" s="13">
        <f t="shared" si="88"/>
        <v>4.7353760445682451E-2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460</v>
      </c>
      <c r="AA1880" s="11">
        <f t="shared" si="87"/>
        <v>41.8</v>
      </c>
      <c r="AB1880" s="5">
        <f>IFERROR(VLOOKUP(C1880,[2]Sheet1!$B:$F,5,FALSE),0)</f>
        <v>17756091.780000001</v>
      </c>
      <c r="AC1880" s="11">
        <f>IFERROR(VLOOKUP(AE1880,[3]Sheet2!$M:$O,3,FALSE),0)</f>
        <v>0</v>
      </c>
      <c r="AD1880" s="11">
        <f>IFERROR(VLOOKUP(AE1880,[3]Sheet2!$M:$O,2,FALSE),0)</f>
        <v>0</v>
      </c>
      <c r="AE1880" s="10" t="str">
        <f t="shared" si="89"/>
        <v>74/75LBBL</v>
      </c>
      <c r="AF1880" s="13">
        <f t="shared" si="88"/>
        <v>2.391304347826087E-2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435</v>
      </c>
      <c r="AA1881" s="11">
        <f t="shared" si="87"/>
        <v>36.299999999999997</v>
      </c>
      <c r="AB1881" s="5">
        <f>IFERROR(VLOOKUP(C1881,[2]Sheet1!$B:$F,5,FALSE),0)</f>
        <v>18923461.41</v>
      </c>
      <c r="AC1881" s="11">
        <f>IFERROR(VLOOKUP(AE1881,[3]Sheet2!$M:$O,3,FALSE),0)</f>
        <v>0</v>
      </c>
      <c r="AD1881" s="11">
        <f>IFERROR(VLOOKUP(AE1881,[3]Sheet2!$M:$O,2,FALSE),0)</f>
        <v>0</v>
      </c>
      <c r="AE1881" s="10" t="str">
        <f t="shared" si="89"/>
        <v>74/75KSBBL</v>
      </c>
      <c r="AF1881" s="13">
        <f t="shared" si="88"/>
        <v>2.7586206896551724E-2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890</v>
      </c>
      <c r="AA1882" s="11">
        <f t="shared" si="87"/>
        <v>127.1</v>
      </c>
      <c r="AB1882" s="5">
        <f>IFERROR(VLOOKUP(C1882,[2]Sheet1!$B:$F,5,FALSE),0)</f>
        <v>3587655.12</v>
      </c>
      <c r="AC1882" s="11">
        <f>IFERROR(VLOOKUP(AE1882,[3]Sheet2!$M:$O,3,FALSE),0)</f>
        <v>0</v>
      </c>
      <c r="AD1882" s="11">
        <f>IFERROR(VLOOKUP(AE1882,[3]Sheet2!$M:$O,2,FALSE),0)</f>
        <v>0</v>
      </c>
      <c r="AE1882" s="10" t="str">
        <f t="shared" si="89"/>
        <v>74/75SAPDBL</v>
      </c>
      <c r="AF1882" s="13">
        <f t="shared" si="88"/>
        <v>7.8651685393258432E-3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87"/>
        <v>0</v>
      </c>
      <c r="AB1883" s="5">
        <f>IFERROR(VLOOKUP(C1883,[2]Sheet1!$B:$F,5,FALSE),0)</f>
        <v>0</v>
      </c>
      <c r="AC1883" s="11">
        <f>IFERROR(VLOOKUP(AE1883,[3]Sheet2!$M:$O,3,FALSE),0)</f>
        <v>0</v>
      </c>
      <c r="AD1883" s="11">
        <f>IFERROR(VLOOKUP(AE1883,[3]Sheet2!$M:$O,2,FALSE),0)</f>
        <v>0</v>
      </c>
      <c r="AE1883" s="10" t="str">
        <f t="shared" si="89"/>
        <v>74/75BHBL</v>
      </c>
      <c r="AF1883" s="13">
        <f t="shared" si="88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1580</v>
      </c>
      <c r="AA1884" s="11">
        <f t="shared" si="87"/>
        <v>316</v>
      </c>
      <c r="AB1884" s="5">
        <f>IFERROR(VLOOKUP(C1884,[2]Sheet1!$B:$F,5,FALSE),0)</f>
        <v>1575000</v>
      </c>
      <c r="AC1884" s="11">
        <f>IFERROR(VLOOKUP(AE1884,[3]Sheet2!$M:$O,3,FALSE),0)</f>
        <v>0</v>
      </c>
      <c r="AD1884" s="11">
        <f>IFERROR(VLOOKUP(AE1884,[3]Sheet2!$M:$O,2,FALSE),0)</f>
        <v>0</v>
      </c>
      <c r="AE1884" s="10" t="str">
        <f t="shared" si="89"/>
        <v>74/75CORBL</v>
      </c>
      <c r="AF1884" s="13">
        <f t="shared" si="88"/>
        <v>3.1645569620253164E-3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576.9</v>
      </c>
      <c r="AA1885" s="11">
        <f t="shared" si="87"/>
        <v>25.1</v>
      </c>
      <c r="AB1885" s="5">
        <f>IFERROR(VLOOKUP(C1885,[2]Sheet1!$B:$F,5,FALSE),0)</f>
        <v>6123503.0499999998</v>
      </c>
      <c r="AC1885" s="11">
        <f>IFERROR(VLOOKUP(AE1885,[3]Sheet2!$M:$O,3,FALSE),0)</f>
        <v>0</v>
      </c>
      <c r="AD1885" s="11">
        <f>IFERROR(VLOOKUP(AE1885,[3]Sheet2!$M:$O,2,FALSE),0)</f>
        <v>0</v>
      </c>
      <c r="AE1885" s="10" t="str">
        <f t="shared" si="89"/>
        <v>74/75EDBL</v>
      </c>
      <c r="AF1885" s="13">
        <f t="shared" si="88"/>
        <v>3.9868261397122552E-2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383</v>
      </c>
      <c r="AA1886" s="11">
        <f t="shared" si="87"/>
        <v>23.9</v>
      </c>
      <c r="AB1886" s="5">
        <f>IFERROR(VLOOKUP(C1886,[2]Sheet1!$B:$F,5,FALSE),0)</f>
        <v>29504607.16</v>
      </c>
      <c r="AC1886" s="11">
        <f>IFERROR(VLOOKUP(AE1886,[3]Sheet2!$M:$O,3,FALSE),0)</f>
        <v>0</v>
      </c>
      <c r="AD1886" s="11">
        <f>IFERROR(VLOOKUP(AE1886,[3]Sheet2!$M:$O,2,FALSE),0)</f>
        <v>0</v>
      </c>
      <c r="AE1886" s="10" t="str">
        <f t="shared" si="89"/>
        <v>74/75GBBL</v>
      </c>
      <c r="AF1886" s="13">
        <f t="shared" si="88"/>
        <v>4.1775456919060053E-2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87"/>
        <v>0</v>
      </c>
      <c r="AB1887" s="5">
        <f>IFERROR(VLOOKUP(C1887,[2]Sheet1!$B:$F,5,FALSE),0)</f>
        <v>0</v>
      </c>
      <c r="AC1887" s="11">
        <f>IFERROR(VLOOKUP(AE1887,[3]Sheet2!$M:$O,3,FALSE),0)</f>
        <v>0</v>
      </c>
      <c r="AD1887" s="11">
        <f>IFERROR(VLOOKUP(AE1887,[3]Sheet2!$M:$O,2,FALSE),0)</f>
        <v>0</v>
      </c>
      <c r="AE1887" s="10" t="str">
        <f t="shared" si="89"/>
        <v>74/75GDBL</v>
      </c>
      <c r="AF1887" s="13">
        <f t="shared" si="88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87"/>
        <v>0</v>
      </c>
      <c r="AB1888" s="5">
        <f>IFERROR(VLOOKUP(C1888,[2]Sheet1!$B:$F,5,FALSE),0)</f>
        <v>0</v>
      </c>
      <c r="AC1888" s="11">
        <f>IFERROR(VLOOKUP(AE1888,[3]Sheet2!$M:$O,3,FALSE),0)</f>
        <v>0</v>
      </c>
      <c r="AD1888" s="11">
        <f>IFERROR(VLOOKUP(AE1888,[3]Sheet2!$M:$O,2,FALSE),0)</f>
        <v>0</v>
      </c>
      <c r="AE1888" s="10" t="str">
        <f t="shared" si="89"/>
        <v>74/75HAMRO</v>
      </c>
      <c r="AF1888" s="13">
        <f t="shared" si="88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322.39999999999998</v>
      </c>
      <c r="AA1889" s="11">
        <f t="shared" si="87"/>
        <v>26.9</v>
      </c>
      <c r="AB1889" s="5">
        <f>IFERROR(VLOOKUP(C1889,[2]Sheet1!$B:$F,5,FALSE),0)</f>
        <v>21539350.91</v>
      </c>
      <c r="AC1889" s="11">
        <f>IFERROR(VLOOKUP(AE1889,[3]Sheet2!$M:$O,3,FALSE),0)</f>
        <v>0</v>
      </c>
      <c r="AD1889" s="11">
        <f>IFERROR(VLOOKUP(AE1889,[3]Sheet2!$M:$O,2,FALSE),0)</f>
        <v>0</v>
      </c>
      <c r="AE1889" s="10" t="str">
        <f t="shared" si="89"/>
        <v>74/75JBBL</v>
      </c>
      <c r="AF1889" s="13">
        <f t="shared" si="88"/>
        <v>3.722084367245658E-2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87"/>
        <v>0</v>
      </c>
      <c r="AB1890" s="5">
        <f>IFERROR(VLOOKUP(C1890,[2]Sheet1!$B:$F,5,FALSE),0)</f>
        <v>0</v>
      </c>
      <c r="AC1890" s="11">
        <f>IFERROR(VLOOKUP(AE1890,[3]Sheet2!$M:$O,3,FALSE),0)</f>
        <v>0</v>
      </c>
      <c r="AD1890" s="11">
        <f>IFERROR(VLOOKUP(AE1890,[3]Sheet2!$M:$O,2,FALSE),0)</f>
        <v>0</v>
      </c>
      <c r="AE1890" s="10" t="str">
        <f t="shared" si="89"/>
        <v>74/75KADBL</v>
      </c>
      <c r="AF1890" s="13">
        <f t="shared" si="88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87"/>
        <v>0</v>
      </c>
      <c r="AB1891" s="5">
        <f>IFERROR(VLOOKUP(C1891,[2]Sheet1!$B:$F,5,FALSE),0)</f>
        <v>0</v>
      </c>
      <c r="AC1891" s="11">
        <f>IFERROR(VLOOKUP(AE1891,[3]Sheet2!$M:$O,3,FALSE),0)</f>
        <v>0</v>
      </c>
      <c r="AD1891" s="11">
        <f>IFERROR(VLOOKUP(AE1891,[3]Sheet2!$M:$O,2,FALSE),0)</f>
        <v>0</v>
      </c>
      <c r="AE1891" s="10" t="str">
        <f t="shared" si="89"/>
        <v>74/75KBBL</v>
      </c>
      <c r="AF1891" s="13">
        <f t="shared" si="88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87"/>
        <v>0</v>
      </c>
      <c r="AB1892" s="5">
        <f>IFERROR(VLOOKUP(C1892,[2]Sheet1!$B:$F,5,FALSE),0)</f>
        <v>0</v>
      </c>
      <c r="AC1892" s="11">
        <f>IFERROR(VLOOKUP(AE1892,[3]Sheet2!$M:$O,3,FALSE),0)</f>
        <v>0</v>
      </c>
      <c r="AD1892" s="11">
        <f>IFERROR(VLOOKUP(AE1892,[3]Sheet2!$M:$O,2,FALSE),0)</f>
        <v>0</v>
      </c>
      <c r="AE1892" s="10" t="str">
        <f t="shared" si="89"/>
        <v>74/75KEBL</v>
      </c>
      <c r="AF1892" s="13">
        <f t="shared" si="88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87"/>
        <v>0</v>
      </c>
      <c r="AB1893" s="5">
        <f>IFERROR(VLOOKUP(C1893,[2]Sheet1!$B:$F,5,FALSE),0)</f>
        <v>0</v>
      </c>
      <c r="AC1893" s="11">
        <f>IFERROR(VLOOKUP(AE1893,[3]Sheet2!$M:$O,3,FALSE),0)</f>
        <v>0</v>
      </c>
      <c r="AD1893" s="11">
        <f>IFERROR(VLOOKUP(AE1893,[3]Sheet2!$M:$O,2,FALSE),0)</f>
        <v>0</v>
      </c>
      <c r="AE1893" s="10" t="str">
        <f t="shared" si="89"/>
        <v>74/75KNBL</v>
      </c>
      <c r="AF1893" s="13">
        <f t="shared" si="88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87"/>
        <v>0</v>
      </c>
      <c r="AB1894" s="5">
        <f>IFERROR(VLOOKUP(C1894,[2]Sheet1!$B:$F,5,FALSE),0)</f>
        <v>0</v>
      </c>
      <c r="AC1894" s="11">
        <f>IFERROR(VLOOKUP(AE1894,[3]Sheet2!$M:$O,3,FALSE),0)</f>
        <v>0</v>
      </c>
      <c r="AD1894" s="11">
        <f>IFERROR(VLOOKUP(AE1894,[3]Sheet2!$M:$O,2,FALSE),0)</f>
        <v>0</v>
      </c>
      <c r="AE1894" s="10" t="str">
        <f t="shared" si="89"/>
        <v>74/75KRBL</v>
      </c>
      <c r="AF1894" s="13">
        <f t="shared" si="88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580</v>
      </c>
      <c r="AA1895" s="11">
        <f t="shared" si="87"/>
        <v>25.2</v>
      </c>
      <c r="AB1895" s="5">
        <f>IFERROR(VLOOKUP(C1895,[2]Sheet1!$B:$F,5,FALSE),0)</f>
        <v>5963789.5099999998</v>
      </c>
      <c r="AC1895" s="11">
        <f>IFERROR(VLOOKUP(AE1895,[3]Sheet2!$M:$O,3,FALSE),0)</f>
        <v>0</v>
      </c>
      <c r="AD1895" s="11">
        <f>IFERROR(VLOOKUP(AE1895,[3]Sheet2!$M:$O,2,FALSE),0)</f>
        <v>0</v>
      </c>
      <c r="AE1895" s="10" t="str">
        <f t="shared" si="89"/>
        <v>74/75MDB</v>
      </c>
      <c r="AF1895" s="13">
        <f t="shared" si="88"/>
        <v>3.9655172413793106E-2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87"/>
        <v>0</v>
      </c>
      <c r="AB1896" s="5">
        <f>IFERROR(VLOOKUP(C1896,[2]Sheet1!$B:$F,5,FALSE),0)</f>
        <v>0</v>
      </c>
      <c r="AC1896" s="11">
        <f>IFERROR(VLOOKUP(AE1896,[3]Sheet2!$M:$O,3,FALSE),0)</f>
        <v>0</v>
      </c>
      <c r="AD1896" s="11">
        <f>IFERROR(VLOOKUP(AE1896,[3]Sheet2!$M:$O,2,FALSE),0)</f>
        <v>0</v>
      </c>
      <c r="AE1896" s="10" t="str">
        <f t="shared" si="89"/>
        <v>74/75MIDBL</v>
      </c>
      <c r="AF1896" s="13">
        <f t="shared" si="88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352</v>
      </c>
      <c r="AA1897" s="11">
        <f t="shared" si="87"/>
        <v>16</v>
      </c>
      <c r="AB1897" s="5">
        <f>IFERROR(VLOOKUP(C1897,[2]Sheet1!$B:$F,5,FALSE),0)</f>
        <v>39203570.630000003</v>
      </c>
      <c r="AC1897" s="11">
        <f>IFERROR(VLOOKUP(AE1897,[3]Sheet2!$M:$O,3,FALSE),0)</f>
        <v>0</v>
      </c>
      <c r="AD1897" s="11">
        <f>IFERROR(VLOOKUP(AE1897,[3]Sheet2!$M:$O,2,FALSE),0)</f>
        <v>0</v>
      </c>
      <c r="AE1897" s="10" t="str">
        <f t="shared" si="89"/>
        <v>74/75MNBBL</v>
      </c>
      <c r="AF1897" s="13">
        <f t="shared" si="88"/>
        <v>6.25E-2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87"/>
        <v>0</v>
      </c>
      <c r="AB1898" s="5">
        <f>IFERROR(VLOOKUP(C1898,[2]Sheet1!$B:$F,5,FALSE),0)</f>
        <v>0</v>
      </c>
      <c r="AC1898" s="11">
        <f>IFERROR(VLOOKUP(AE1898,[3]Sheet2!$M:$O,3,FALSE),0)</f>
        <v>0</v>
      </c>
      <c r="AD1898" s="11">
        <f>IFERROR(VLOOKUP(AE1898,[3]Sheet2!$M:$O,2,FALSE),0)</f>
        <v>0</v>
      </c>
      <c r="AE1898" s="10" t="str">
        <f t="shared" si="89"/>
        <v>74/75NCDB</v>
      </c>
      <c r="AF1898" s="13">
        <f t="shared" si="88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87"/>
        <v>0</v>
      </c>
      <c r="AB1899" s="5">
        <f>IFERROR(VLOOKUP(C1899,[2]Sheet1!$B:$F,5,FALSE),0)</f>
        <v>0</v>
      </c>
      <c r="AC1899" s="11">
        <f>IFERROR(VLOOKUP(AE1899,[3]Sheet2!$M:$O,3,FALSE),0)</f>
        <v>0</v>
      </c>
      <c r="AD1899" s="11">
        <f>IFERROR(VLOOKUP(AE1899,[3]Sheet2!$M:$O,2,FALSE),0)</f>
        <v>0</v>
      </c>
      <c r="AE1899" s="10" t="str">
        <f t="shared" si="89"/>
        <v>74/75PURBL</v>
      </c>
      <c r="AF1899" s="13">
        <f t="shared" si="88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400</v>
      </c>
      <c r="AA1900" s="11">
        <f t="shared" si="87"/>
        <v>30.8</v>
      </c>
      <c r="AB1900" s="5">
        <f>IFERROR(VLOOKUP(C1900,[2]Sheet1!$B:$F,5,FALSE),0)</f>
        <v>18296313.84</v>
      </c>
      <c r="AC1900" s="11">
        <f>IFERROR(VLOOKUP(AE1900,[3]Sheet2!$M:$O,3,FALSE),0)</f>
        <v>0</v>
      </c>
      <c r="AD1900" s="11">
        <f>IFERROR(VLOOKUP(AE1900,[3]Sheet2!$M:$O,2,FALSE),0)</f>
        <v>0</v>
      </c>
      <c r="AE1900" s="10" t="str">
        <f t="shared" si="89"/>
        <v>74/75SADBL</v>
      </c>
      <c r="AF1900" s="13">
        <f t="shared" si="88"/>
        <v>3.2500000000000001E-2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87"/>
        <v>0</v>
      </c>
      <c r="AB1901" s="5">
        <f>IFERROR(VLOOKUP(C1901,[2]Sheet1!$B:$F,5,FALSE),0)</f>
        <v>0</v>
      </c>
      <c r="AC1901" s="11">
        <f>IFERROR(VLOOKUP(AE1901,[3]Sheet2!$M:$O,3,FALSE),0)</f>
        <v>0</v>
      </c>
      <c r="AD1901" s="11">
        <f>IFERROR(VLOOKUP(AE1901,[3]Sheet2!$M:$O,2,FALSE),0)</f>
        <v>0</v>
      </c>
      <c r="AE1901" s="10" t="str">
        <f t="shared" si="89"/>
        <v>74/75SBBLJ</v>
      </c>
      <c r="AF1901" s="13">
        <f t="shared" si="88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398.7</v>
      </c>
      <c r="AA1902" s="11">
        <f t="shared" si="87"/>
        <v>19.899999999999999</v>
      </c>
      <c r="AB1902" s="5">
        <f>IFERROR(VLOOKUP(C1902,[2]Sheet1!$B:$F,5,FALSE),0)</f>
        <v>24607666.23</v>
      </c>
      <c r="AC1902" s="11">
        <f>IFERROR(VLOOKUP(AE1902,[3]Sheet2!$M:$O,3,FALSE),0)</f>
        <v>0</v>
      </c>
      <c r="AD1902" s="11">
        <f>IFERROR(VLOOKUP(AE1902,[3]Sheet2!$M:$O,2,FALSE),0)</f>
        <v>0</v>
      </c>
      <c r="AE1902" s="10" t="str">
        <f t="shared" si="89"/>
        <v>74/75SHINE</v>
      </c>
      <c r="AF1902" s="13">
        <f t="shared" si="88"/>
        <v>5.0163029847002757E-2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715.1</v>
      </c>
      <c r="AA1903" s="11">
        <f t="shared" si="87"/>
        <v>238.4</v>
      </c>
      <c r="AB1903" s="5">
        <f>IFERROR(VLOOKUP(C1903,[2]Sheet1!$B:$F,5,FALSE),0)</f>
        <v>2731534.89</v>
      </c>
      <c r="AC1903" s="11">
        <f>IFERROR(VLOOKUP(AE1903,[3]Sheet2!$M:$O,3,FALSE),0)</f>
        <v>0</v>
      </c>
      <c r="AD1903" s="11">
        <f>IFERROR(VLOOKUP(AE1903,[3]Sheet2!$M:$O,2,FALSE),0)</f>
        <v>0</v>
      </c>
      <c r="AE1903" s="10" t="str">
        <f t="shared" si="89"/>
        <v>74/75SINDU</v>
      </c>
      <c r="AF1903" s="13">
        <f t="shared" si="88"/>
        <v>4.1952174521046005E-3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87"/>
        <v>0</v>
      </c>
      <c r="AB1904" s="5">
        <f>IFERROR(VLOOKUP(C1904,[2]Sheet1!$B:$F,5,FALSE),0)</f>
        <v>0</v>
      </c>
      <c r="AC1904" s="11">
        <f>IFERROR(VLOOKUP(AE1904,[3]Sheet2!$M:$O,3,FALSE),0)</f>
        <v>0</v>
      </c>
      <c r="AD1904" s="11">
        <f>IFERROR(VLOOKUP(AE1904,[3]Sheet2!$M:$O,2,FALSE),0)</f>
        <v>0</v>
      </c>
      <c r="AE1904" s="10" t="str">
        <f t="shared" si="89"/>
        <v>74/75WDBL</v>
      </c>
      <c r="AF1904" s="13">
        <f t="shared" si="88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87"/>
        <v>0</v>
      </c>
      <c r="AB1905" s="5">
        <f>IFERROR(VLOOKUP(C1905,[2]Sheet1!$B:$F,5,FALSE),0)</f>
        <v>0</v>
      </c>
      <c r="AC1905" s="11">
        <f>IFERROR(VLOOKUP(AE1905,[3]Sheet2!$M:$O,3,FALSE),0)</f>
        <v>0</v>
      </c>
      <c r="AD1905" s="11">
        <f>IFERROR(VLOOKUP(AE1905,[3]Sheet2!$M:$O,2,FALSE),0)</f>
        <v>0</v>
      </c>
      <c r="AE1905" s="10" t="str">
        <f t="shared" si="89"/>
        <v>74/75SHBL</v>
      </c>
      <c r="AF1905" s="13">
        <f t="shared" si="88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87"/>
        <v>0</v>
      </c>
      <c r="AB1906" s="5">
        <f>IFERROR(VLOOKUP(C1906,[2]Sheet1!$B:$F,5,FALSE),0)</f>
        <v>0</v>
      </c>
      <c r="AC1906" s="11">
        <f>IFERROR(VLOOKUP(AE1906,[3]Sheet2!$M:$O,3,FALSE),0)</f>
        <v>0</v>
      </c>
      <c r="AD1906" s="11">
        <f>IFERROR(VLOOKUP(AE1906,[3]Sheet2!$M:$O,2,FALSE),0)</f>
        <v>0</v>
      </c>
      <c r="AE1906" s="10" t="str">
        <f t="shared" si="89"/>
        <v>74/75DBBL</v>
      </c>
      <c r="AF1906" s="13">
        <f t="shared" si="88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1143.7</v>
      </c>
      <c r="AA1907" s="11">
        <f t="shared" si="87"/>
        <v>571.9</v>
      </c>
      <c r="AB1907" s="5">
        <f>IFERROR(VLOOKUP(C1907,[2]Sheet1!$B:$F,5,FALSE),0)</f>
        <v>3015950</v>
      </c>
      <c r="AC1907" s="11">
        <f>IFERROR(VLOOKUP(AE1907,[3]Sheet2!$M:$O,3,FALSE),0)</f>
        <v>0</v>
      </c>
      <c r="AD1907" s="11">
        <f>IFERROR(VLOOKUP(AE1907,[3]Sheet2!$M:$O,2,FALSE),0)</f>
        <v>0</v>
      </c>
      <c r="AE1907" s="10" t="str">
        <f t="shared" si="89"/>
        <v>74/75GRDBL</v>
      </c>
      <c r="AF1907" s="13">
        <f t="shared" si="88"/>
        <v>1.7487103261344757E-3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87"/>
        <v>0</v>
      </c>
      <c r="AB1908" s="5">
        <f>IFERROR(VLOOKUP(C1908,[2]Sheet1!$B:$F,5,FALSE),0)</f>
        <v>0</v>
      </c>
      <c r="AC1908" s="11">
        <f>IFERROR(VLOOKUP(AE1908,[3]Sheet2!$M:$O,3,FALSE),0)</f>
        <v>0</v>
      </c>
      <c r="AD1908" s="11">
        <f>IFERROR(VLOOKUP(AE1908,[3]Sheet2!$M:$O,2,FALSE),0)</f>
        <v>0</v>
      </c>
      <c r="AE1908" s="10" t="str">
        <f t="shared" si="89"/>
        <v>74/75ODBL</v>
      </c>
      <c r="AF1908" s="13">
        <f t="shared" si="88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359</v>
      </c>
      <c r="AA1909" s="11">
        <f t="shared" si="87"/>
        <v>17.100000000000001</v>
      </c>
      <c r="AB1909" s="5">
        <f>IFERROR(VLOOKUP(C1909,[2]Sheet1!$B:$F,5,FALSE),0)</f>
        <v>22105276.899999999</v>
      </c>
      <c r="AC1909" s="11">
        <f>IFERROR(VLOOKUP(AE1909,[3]Sheet2!$M:$O,3,FALSE),0)</f>
        <v>0</v>
      </c>
      <c r="AD1909" s="11">
        <f>IFERROR(VLOOKUP(AE1909,[3]Sheet2!$M:$O,2,FALSE),0)</f>
        <v>0</v>
      </c>
      <c r="AE1909" s="10" t="str">
        <f t="shared" si="89"/>
        <v>74/75MLBL</v>
      </c>
      <c r="AF1909" s="13">
        <f t="shared" si="88"/>
        <v>5.8495821727019497E-2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460</v>
      </c>
      <c r="AA1910" s="11">
        <f t="shared" si="87"/>
        <v>25.6</v>
      </c>
      <c r="AB1910" s="5">
        <f>IFERROR(VLOOKUP(C1910,[2]Sheet1!$B:$F,5,FALSE),0)</f>
        <v>17756091.780000001</v>
      </c>
      <c r="AC1910" s="11">
        <f>IFERROR(VLOOKUP(AE1910,[3]Sheet2!$M:$O,3,FALSE),0)</f>
        <v>0</v>
      </c>
      <c r="AD1910" s="11">
        <f>IFERROR(VLOOKUP(AE1910,[3]Sheet2!$M:$O,2,FALSE),0)</f>
        <v>0</v>
      </c>
      <c r="AE1910" s="10" t="str">
        <f t="shared" si="89"/>
        <v>74/75LBBL</v>
      </c>
      <c r="AF1910" s="13">
        <f t="shared" si="88"/>
        <v>3.9130434782608699E-2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435</v>
      </c>
      <c r="AA1911" s="11">
        <f t="shared" si="87"/>
        <v>31.1</v>
      </c>
      <c r="AB1911" s="5">
        <f>IFERROR(VLOOKUP(C1911,[2]Sheet1!$B:$F,5,FALSE),0)</f>
        <v>18923461.41</v>
      </c>
      <c r="AC1911" s="11">
        <f>IFERROR(VLOOKUP(AE1911,[3]Sheet2!$M:$O,3,FALSE),0)</f>
        <v>0</v>
      </c>
      <c r="AD1911" s="11">
        <f>IFERROR(VLOOKUP(AE1911,[3]Sheet2!$M:$O,2,FALSE),0)</f>
        <v>0</v>
      </c>
      <c r="AE1911" s="10" t="str">
        <f t="shared" si="89"/>
        <v>74/75KSBBL</v>
      </c>
      <c r="AF1911" s="13">
        <f t="shared" si="88"/>
        <v>3.2183908045977011E-2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890</v>
      </c>
      <c r="AA1912" s="11">
        <f t="shared" si="87"/>
        <v>127.1</v>
      </c>
      <c r="AB1912" s="5">
        <f>IFERROR(VLOOKUP(C1912,[2]Sheet1!$B:$F,5,FALSE),0)</f>
        <v>3587655.12</v>
      </c>
      <c r="AC1912" s="11">
        <f>IFERROR(VLOOKUP(AE1912,[3]Sheet2!$M:$O,3,FALSE),0)</f>
        <v>0</v>
      </c>
      <c r="AD1912" s="11">
        <f>IFERROR(VLOOKUP(AE1912,[3]Sheet2!$M:$O,2,FALSE),0)</f>
        <v>0</v>
      </c>
      <c r="AE1912" s="10" t="str">
        <f t="shared" si="89"/>
        <v>74/75SAPDBL</v>
      </c>
      <c r="AF1912" s="13">
        <f t="shared" si="88"/>
        <v>7.8651685393258432E-3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87"/>
        <v>0</v>
      </c>
      <c r="AB1913" s="5">
        <f>IFERROR(VLOOKUP(C1913,[2]Sheet1!$B:$F,5,FALSE),0)</f>
        <v>0</v>
      </c>
      <c r="AC1913" s="11">
        <f>IFERROR(VLOOKUP(AE1913,[3]Sheet2!$M:$O,3,FALSE),0)</f>
        <v>0</v>
      </c>
      <c r="AD1913" s="11">
        <f>IFERROR(VLOOKUP(AE1913,[3]Sheet2!$M:$O,2,FALSE),0)</f>
        <v>0</v>
      </c>
      <c r="AE1913" s="10" t="str">
        <f t="shared" si="89"/>
        <v>75/76BHBL</v>
      </c>
      <c r="AF1913" s="13">
        <f t="shared" si="88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1580</v>
      </c>
      <c r="AA1914" s="11">
        <f t="shared" si="87"/>
        <v>29.3</v>
      </c>
      <c r="AB1914" s="5">
        <f>IFERROR(VLOOKUP(C1914,[2]Sheet1!$B:$F,5,FALSE),0)</f>
        <v>1575000</v>
      </c>
      <c r="AC1914" s="11">
        <f>IFERROR(VLOOKUP(AE1914,[3]Sheet2!$M:$O,3,FALSE),0)</f>
        <v>0</v>
      </c>
      <c r="AD1914" s="11">
        <f>IFERROR(VLOOKUP(AE1914,[3]Sheet2!$M:$O,2,FALSE),0)</f>
        <v>0</v>
      </c>
      <c r="AE1914" s="10" t="str">
        <f t="shared" si="89"/>
        <v>75/76CORBL</v>
      </c>
      <c r="AF1914" s="13">
        <f t="shared" si="88"/>
        <v>3.4177215189873419E-2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576.9</v>
      </c>
      <c r="AA1915" s="11">
        <f t="shared" si="87"/>
        <v>27.5</v>
      </c>
      <c r="AB1915" s="5">
        <f>IFERROR(VLOOKUP(C1915,[2]Sheet1!$B:$F,5,FALSE),0)</f>
        <v>6123503.0499999998</v>
      </c>
      <c r="AC1915" s="11">
        <f>IFERROR(VLOOKUP(AE1915,[3]Sheet2!$M:$O,3,FALSE),0)</f>
        <v>0</v>
      </c>
      <c r="AD1915" s="11">
        <f>IFERROR(VLOOKUP(AE1915,[3]Sheet2!$M:$O,2,FALSE),0)</f>
        <v>0</v>
      </c>
      <c r="AE1915" s="10" t="str">
        <f t="shared" si="89"/>
        <v>75/76EDBL</v>
      </c>
      <c r="AF1915" s="13">
        <f t="shared" si="88"/>
        <v>3.6401456058242333E-2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383</v>
      </c>
      <c r="AA1916" s="11">
        <f t="shared" si="87"/>
        <v>29.5</v>
      </c>
      <c r="AB1916" s="5">
        <f>IFERROR(VLOOKUP(C1916,[2]Sheet1!$B:$F,5,FALSE),0)</f>
        <v>29504607.16</v>
      </c>
      <c r="AC1916" s="11">
        <f>IFERROR(VLOOKUP(AE1916,[3]Sheet2!$M:$O,3,FALSE),0)</f>
        <v>0</v>
      </c>
      <c r="AD1916" s="11">
        <f>IFERROR(VLOOKUP(AE1916,[3]Sheet2!$M:$O,2,FALSE),0)</f>
        <v>0</v>
      </c>
      <c r="AE1916" s="10" t="str">
        <f t="shared" si="89"/>
        <v>75/76GBBL</v>
      </c>
      <c r="AF1916" s="13">
        <f t="shared" si="88"/>
        <v>3.3942558746736295E-2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87"/>
        <v>0</v>
      </c>
      <c r="AB1917" s="5">
        <f>IFERROR(VLOOKUP(C1917,[2]Sheet1!$B:$F,5,FALSE),0)</f>
        <v>0</v>
      </c>
      <c r="AC1917" s="11">
        <f>IFERROR(VLOOKUP(AE1917,[3]Sheet2!$M:$O,3,FALSE),0)</f>
        <v>0</v>
      </c>
      <c r="AD1917" s="11">
        <f>IFERROR(VLOOKUP(AE1917,[3]Sheet2!$M:$O,2,FALSE),0)</f>
        <v>0</v>
      </c>
      <c r="AE1917" s="10" t="str">
        <f t="shared" si="89"/>
        <v>75/76GDBL</v>
      </c>
      <c r="AF1917" s="13">
        <f t="shared" si="88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87"/>
        <v>0</v>
      </c>
      <c r="AB1918" s="5">
        <f>IFERROR(VLOOKUP(C1918,[2]Sheet1!$B:$F,5,FALSE),0)</f>
        <v>0</v>
      </c>
      <c r="AC1918" s="11">
        <f>IFERROR(VLOOKUP(AE1918,[3]Sheet2!$M:$O,3,FALSE),0)</f>
        <v>0</v>
      </c>
      <c r="AD1918" s="11">
        <f>IFERROR(VLOOKUP(AE1918,[3]Sheet2!$M:$O,2,FALSE),0)</f>
        <v>0</v>
      </c>
      <c r="AE1918" s="10" t="str">
        <f t="shared" si="89"/>
        <v>75/76HAMRO</v>
      </c>
      <c r="AF1918" s="13">
        <f t="shared" si="88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322.39999999999998</v>
      </c>
      <c r="AA1919" s="11">
        <f t="shared" si="87"/>
        <v>32.200000000000003</v>
      </c>
      <c r="AB1919" s="5">
        <f>IFERROR(VLOOKUP(C1919,[2]Sheet1!$B:$F,5,FALSE),0)</f>
        <v>21539350.91</v>
      </c>
      <c r="AC1919" s="11">
        <f>IFERROR(VLOOKUP(AE1919,[3]Sheet2!$M:$O,3,FALSE),0)</f>
        <v>0</v>
      </c>
      <c r="AD1919" s="11">
        <f>IFERROR(VLOOKUP(AE1919,[3]Sheet2!$M:$O,2,FALSE),0)</f>
        <v>0</v>
      </c>
      <c r="AE1919" s="10" t="str">
        <f t="shared" si="89"/>
        <v>75/76JBBL</v>
      </c>
      <c r="AF1919" s="13">
        <f t="shared" si="88"/>
        <v>3.1017369727047148E-2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87"/>
        <v>0</v>
      </c>
      <c r="AB1920" s="5">
        <f>IFERROR(VLOOKUP(C1920,[2]Sheet1!$B:$F,5,FALSE),0)</f>
        <v>0</v>
      </c>
      <c r="AC1920" s="11">
        <f>IFERROR(VLOOKUP(AE1920,[3]Sheet2!$M:$O,3,FALSE),0)</f>
        <v>0</v>
      </c>
      <c r="AD1920" s="11">
        <f>IFERROR(VLOOKUP(AE1920,[3]Sheet2!$M:$O,2,FALSE),0)</f>
        <v>0</v>
      </c>
      <c r="AE1920" s="10" t="str">
        <f t="shared" si="89"/>
        <v>75/76KADBL</v>
      </c>
      <c r="AF1920" s="13">
        <f t="shared" si="88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87"/>
        <v>0</v>
      </c>
      <c r="AB1921" s="5">
        <f>IFERROR(VLOOKUP(C1921,[2]Sheet1!$B:$F,5,FALSE),0)</f>
        <v>0</v>
      </c>
      <c r="AC1921" s="11">
        <f>IFERROR(VLOOKUP(AE1921,[3]Sheet2!$M:$O,3,FALSE),0)</f>
        <v>0</v>
      </c>
      <c r="AD1921" s="11">
        <f>IFERROR(VLOOKUP(AE1921,[3]Sheet2!$M:$O,2,FALSE),0)</f>
        <v>0</v>
      </c>
      <c r="AE1921" s="10" t="str">
        <f t="shared" si="89"/>
        <v>75/76KBBL</v>
      </c>
      <c r="AF1921" s="13">
        <f t="shared" si="88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87"/>
        <v>0</v>
      </c>
      <c r="AB1922" s="5">
        <f>IFERROR(VLOOKUP(C1922,[2]Sheet1!$B:$F,5,FALSE),0)</f>
        <v>0</v>
      </c>
      <c r="AC1922" s="11">
        <f>IFERROR(VLOOKUP(AE1922,[3]Sheet2!$M:$O,3,FALSE),0)</f>
        <v>0</v>
      </c>
      <c r="AD1922" s="11">
        <f>IFERROR(VLOOKUP(AE1922,[3]Sheet2!$M:$O,2,FALSE),0)</f>
        <v>0</v>
      </c>
      <c r="AE1922" s="10" t="str">
        <f t="shared" si="89"/>
        <v>75/76KEBL</v>
      </c>
      <c r="AF1922" s="13">
        <f t="shared" si="88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90">ROUND(IFERROR(Z1923/M1923,0),1)</f>
        <v>0</v>
      </c>
      <c r="AB1923" s="5">
        <f>IFERROR(VLOOKUP(C1923,[2]Sheet1!$B:$F,5,FALSE),0)</f>
        <v>0</v>
      </c>
      <c r="AC1923" s="11">
        <f>IFERROR(VLOOKUP(AE1923,[3]Sheet2!$M:$O,3,FALSE),0)</f>
        <v>0</v>
      </c>
      <c r="AD1923" s="11">
        <f>IFERROR(VLOOKUP(AE1923,[3]Sheet2!$M:$O,2,FALSE),0)</f>
        <v>0</v>
      </c>
      <c r="AE1923" s="10" t="str">
        <f t="shared" si="89"/>
        <v>75/76KNBL</v>
      </c>
      <c r="AF1923" s="13">
        <f t="shared" ref="AF1923:AF1986" si="9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90"/>
        <v>0</v>
      </c>
      <c r="AB1924" s="5">
        <f>IFERROR(VLOOKUP(C1924,[2]Sheet1!$B:$F,5,FALSE),0)</f>
        <v>0</v>
      </c>
      <c r="AC1924" s="11">
        <f>IFERROR(VLOOKUP(AE1924,[3]Sheet2!$M:$O,3,FALSE),0)</f>
        <v>0</v>
      </c>
      <c r="AD1924" s="11">
        <f>IFERROR(VLOOKUP(AE1924,[3]Sheet2!$M:$O,2,FALSE),0)</f>
        <v>0</v>
      </c>
      <c r="AE1924" s="10" t="str">
        <f t="shared" ref="AE1924:AE1987" si="92">B1924&amp;C1924</f>
        <v>75/76KRBL</v>
      </c>
      <c r="AF1924" s="13">
        <f t="shared" si="9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580</v>
      </c>
      <c r="AA1925" s="11">
        <f t="shared" si="90"/>
        <v>29</v>
      </c>
      <c r="AB1925" s="5">
        <f>IFERROR(VLOOKUP(C1925,[2]Sheet1!$B:$F,5,FALSE),0)</f>
        <v>5963789.5099999998</v>
      </c>
      <c r="AC1925" s="11">
        <f>IFERROR(VLOOKUP(AE1925,[3]Sheet2!$M:$O,3,FALSE),0)</f>
        <v>0</v>
      </c>
      <c r="AD1925" s="11">
        <f>IFERROR(VLOOKUP(AE1925,[3]Sheet2!$M:$O,2,FALSE),0)</f>
        <v>0</v>
      </c>
      <c r="AE1925" s="10" t="str">
        <f t="shared" si="92"/>
        <v>75/76MDB</v>
      </c>
      <c r="AF1925" s="13">
        <f t="shared" si="91"/>
        <v>3.4482758620689655E-2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90"/>
        <v>0</v>
      </c>
      <c r="AB1926" s="5">
        <f>IFERROR(VLOOKUP(C1926,[2]Sheet1!$B:$F,5,FALSE),0)</f>
        <v>0</v>
      </c>
      <c r="AC1926" s="11">
        <f>IFERROR(VLOOKUP(AE1926,[3]Sheet2!$M:$O,3,FALSE),0)</f>
        <v>0</v>
      </c>
      <c r="AD1926" s="11">
        <f>IFERROR(VLOOKUP(AE1926,[3]Sheet2!$M:$O,2,FALSE),0)</f>
        <v>0</v>
      </c>
      <c r="AE1926" s="10" t="str">
        <f t="shared" si="92"/>
        <v>75/76MIDBL</v>
      </c>
      <c r="AF1926" s="13">
        <f t="shared" si="9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352</v>
      </c>
      <c r="AA1927" s="11">
        <f t="shared" si="90"/>
        <v>13.5</v>
      </c>
      <c r="AB1927" s="5">
        <f>IFERROR(VLOOKUP(C1927,[2]Sheet1!$B:$F,5,FALSE),0)</f>
        <v>39203570.630000003</v>
      </c>
      <c r="AC1927" s="11">
        <f>IFERROR(VLOOKUP(AE1927,[3]Sheet2!$M:$O,3,FALSE),0)</f>
        <v>0</v>
      </c>
      <c r="AD1927" s="11">
        <f>IFERROR(VLOOKUP(AE1927,[3]Sheet2!$M:$O,2,FALSE),0)</f>
        <v>0</v>
      </c>
      <c r="AE1927" s="10" t="str">
        <f t="shared" si="92"/>
        <v>75/76MNBBL</v>
      </c>
      <c r="AF1927" s="13">
        <f t="shared" si="91"/>
        <v>7.3863636363636367E-2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90"/>
        <v>0</v>
      </c>
      <c r="AB1928" s="5">
        <f>IFERROR(VLOOKUP(C1928,[2]Sheet1!$B:$F,5,FALSE),0)</f>
        <v>0</v>
      </c>
      <c r="AC1928" s="11">
        <f>IFERROR(VLOOKUP(AE1928,[3]Sheet2!$M:$O,3,FALSE),0)</f>
        <v>0</v>
      </c>
      <c r="AD1928" s="11">
        <f>IFERROR(VLOOKUP(AE1928,[3]Sheet2!$M:$O,2,FALSE),0)</f>
        <v>0</v>
      </c>
      <c r="AE1928" s="10" t="str">
        <f t="shared" si="92"/>
        <v>75/76NCDB</v>
      </c>
      <c r="AF1928" s="13">
        <f t="shared" si="9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90"/>
        <v>0</v>
      </c>
      <c r="AB1929" s="5">
        <f>IFERROR(VLOOKUP(C1929,[2]Sheet1!$B:$F,5,FALSE),0)</f>
        <v>0</v>
      </c>
      <c r="AC1929" s="11">
        <f>IFERROR(VLOOKUP(AE1929,[3]Sheet2!$M:$O,3,FALSE),0)</f>
        <v>0</v>
      </c>
      <c r="AD1929" s="11">
        <f>IFERROR(VLOOKUP(AE1929,[3]Sheet2!$M:$O,2,FALSE),0)</f>
        <v>0</v>
      </c>
      <c r="AE1929" s="10" t="str">
        <f t="shared" si="92"/>
        <v>75/76PURBL</v>
      </c>
      <c r="AF1929" s="13">
        <f t="shared" si="9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400</v>
      </c>
      <c r="AA1930" s="11">
        <f t="shared" si="90"/>
        <v>133.30000000000001</v>
      </c>
      <c r="AB1930" s="5">
        <f>IFERROR(VLOOKUP(C1930,[2]Sheet1!$B:$F,5,FALSE),0)</f>
        <v>18296313.84</v>
      </c>
      <c r="AC1930" s="11">
        <f>IFERROR(VLOOKUP(AE1930,[3]Sheet2!$M:$O,3,FALSE),0)</f>
        <v>0</v>
      </c>
      <c r="AD1930" s="11">
        <f>IFERROR(VLOOKUP(AE1930,[3]Sheet2!$M:$O,2,FALSE),0)</f>
        <v>0</v>
      </c>
      <c r="AE1930" s="10" t="str">
        <f t="shared" si="92"/>
        <v>75/76SADBL</v>
      </c>
      <c r="AF1930" s="13">
        <f t="shared" si="91"/>
        <v>7.4999999999999997E-3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90"/>
        <v>0</v>
      </c>
      <c r="AB1931" s="5">
        <f>IFERROR(VLOOKUP(C1931,[2]Sheet1!$B:$F,5,FALSE),0)</f>
        <v>0</v>
      </c>
      <c r="AC1931" s="11">
        <f>IFERROR(VLOOKUP(AE1931,[3]Sheet2!$M:$O,3,FALSE),0)</f>
        <v>0</v>
      </c>
      <c r="AD1931" s="11">
        <f>IFERROR(VLOOKUP(AE1931,[3]Sheet2!$M:$O,2,FALSE),0)</f>
        <v>0</v>
      </c>
      <c r="AE1931" s="10" t="str">
        <f t="shared" si="92"/>
        <v>75/76SBBLJ</v>
      </c>
      <c r="AF1931" s="13">
        <f t="shared" si="9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398.7</v>
      </c>
      <c r="AA1932" s="11">
        <f t="shared" si="90"/>
        <v>16.600000000000001</v>
      </c>
      <c r="AB1932" s="5">
        <f>IFERROR(VLOOKUP(C1932,[2]Sheet1!$B:$F,5,FALSE),0)</f>
        <v>24607666.23</v>
      </c>
      <c r="AC1932" s="11">
        <f>IFERROR(VLOOKUP(AE1932,[3]Sheet2!$M:$O,3,FALSE),0)</f>
        <v>0</v>
      </c>
      <c r="AD1932" s="11">
        <f>IFERROR(VLOOKUP(AE1932,[3]Sheet2!$M:$O,2,FALSE),0)</f>
        <v>0</v>
      </c>
      <c r="AE1932" s="10" t="str">
        <f t="shared" si="92"/>
        <v>75/76SHINE</v>
      </c>
      <c r="AF1932" s="13">
        <f t="shared" si="91"/>
        <v>6.019563581640331E-2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715.1</v>
      </c>
      <c r="AA1933" s="11">
        <f t="shared" si="90"/>
        <v>89.4</v>
      </c>
      <c r="AB1933" s="5">
        <f>IFERROR(VLOOKUP(C1933,[2]Sheet1!$B:$F,5,FALSE),0)</f>
        <v>2731534.89</v>
      </c>
      <c r="AC1933" s="11">
        <f>IFERROR(VLOOKUP(AE1933,[3]Sheet2!$M:$O,3,FALSE),0)</f>
        <v>0</v>
      </c>
      <c r="AD1933" s="11">
        <f>IFERROR(VLOOKUP(AE1933,[3]Sheet2!$M:$O,2,FALSE),0)</f>
        <v>0</v>
      </c>
      <c r="AE1933" s="10" t="str">
        <f t="shared" si="92"/>
        <v>75/76SINDU</v>
      </c>
      <c r="AF1933" s="13">
        <f t="shared" si="91"/>
        <v>1.1187246538945601E-2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90"/>
        <v>0</v>
      </c>
      <c r="AB1934" s="5">
        <f>IFERROR(VLOOKUP(C1934,[2]Sheet1!$B:$F,5,FALSE),0)</f>
        <v>0</v>
      </c>
      <c r="AC1934" s="11">
        <f>IFERROR(VLOOKUP(AE1934,[3]Sheet2!$M:$O,3,FALSE),0)</f>
        <v>0</v>
      </c>
      <c r="AD1934" s="11">
        <f>IFERROR(VLOOKUP(AE1934,[3]Sheet2!$M:$O,2,FALSE),0)</f>
        <v>0</v>
      </c>
      <c r="AE1934" s="10" t="str">
        <f t="shared" si="92"/>
        <v>75/76WDBL</v>
      </c>
      <c r="AF1934" s="13">
        <f t="shared" si="9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90"/>
        <v>0</v>
      </c>
      <c r="AB1935" s="5">
        <f>IFERROR(VLOOKUP(C1935,[2]Sheet1!$B:$F,5,FALSE),0)</f>
        <v>0</v>
      </c>
      <c r="AC1935" s="11">
        <f>IFERROR(VLOOKUP(AE1935,[3]Sheet2!$M:$O,3,FALSE),0)</f>
        <v>0</v>
      </c>
      <c r="AD1935" s="11">
        <f>IFERROR(VLOOKUP(AE1935,[3]Sheet2!$M:$O,2,FALSE),0)</f>
        <v>0</v>
      </c>
      <c r="AE1935" s="10" t="str">
        <f t="shared" si="92"/>
        <v>75/76SHBL</v>
      </c>
      <c r="AF1935" s="13">
        <f t="shared" si="9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90"/>
        <v>0</v>
      </c>
      <c r="AB1936" s="5">
        <f>IFERROR(VLOOKUP(C1936,[2]Sheet1!$B:$F,5,FALSE),0)</f>
        <v>0</v>
      </c>
      <c r="AC1936" s="11">
        <f>IFERROR(VLOOKUP(AE1936,[3]Sheet2!$M:$O,3,FALSE),0)</f>
        <v>0</v>
      </c>
      <c r="AD1936" s="11">
        <f>IFERROR(VLOOKUP(AE1936,[3]Sheet2!$M:$O,2,FALSE),0)</f>
        <v>0</v>
      </c>
      <c r="AE1936" s="10" t="str">
        <f t="shared" si="92"/>
        <v>75/76DBBL</v>
      </c>
      <c r="AF1936" s="13">
        <f t="shared" si="9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1143.7</v>
      </c>
      <c r="AA1937" s="11">
        <f t="shared" si="90"/>
        <v>571.9</v>
      </c>
      <c r="AB1937" s="5">
        <f>IFERROR(VLOOKUP(C1937,[2]Sheet1!$B:$F,5,FALSE),0)</f>
        <v>3015950</v>
      </c>
      <c r="AC1937" s="11">
        <f>IFERROR(VLOOKUP(AE1937,[3]Sheet2!$M:$O,3,FALSE),0)</f>
        <v>0</v>
      </c>
      <c r="AD1937" s="11">
        <f>IFERROR(VLOOKUP(AE1937,[3]Sheet2!$M:$O,2,FALSE),0)</f>
        <v>0</v>
      </c>
      <c r="AE1937" s="10" t="str">
        <f t="shared" si="92"/>
        <v>75/76GRDBL</v>
      </c>
      <c r="AF1937" s="13">
        <f t="shared" si="91"/>
        <v>1.7487103261344757E-3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90"/>
        <v>0</v>
      </c>
      <c r="AB1938" s="5">
        <f>IFERROR(VLOOKUP(C1938,[2]Sheet1!$B:$F,5,FALSE),0)</f>
        <v>0</v>
      </c>
      <c r="AC1938" s="11">
        <f>IFERROR(VLOOKUP(AE1938,[3]Sheet2!$M:$O,3,FALSE),0)</f>
        <v>0</v>
      </c>
      <c r="AD1938" s="11">
        <f>IFERROR(VLOOKUP(AE1938,[3]Sheet2!$M:$O,2,FALSE),0)</f>
        <v>0</v>
      </c>
      <c r="AE1938" s="10" t="str">
        <f t="shared" si="92"/>
        <v>75/76ODBL</v>
      </c>
      <c r="AF1938" s="13">
        <f t="shared" si="9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359</v>
      </c>
      <c r="AA1939" s="11">
        <f t="shared" si="90"/>
        <v>23.9</v>
      </c>
      <c r="AB1939" s="5">
        <f>IFERROR(VLOOKUP(C1939,[2]Sheet1!$B:$F,5,FALSE),0)</f>
        <v>22105276.899999999</v>
      </c>
      <c r="AC1939" s="11">
        <f>IFERROR(VLOOKUP(AE1939,[3]Sheet2!$M:$O,3,FALSE),0)</f>
        <v>0</v>
      </c>
      <c r="AD1939" s="11">
        <f>IFERROR(VLOOKUP(AE1939,[3]Sheet2!$M:$O,2,FALSE),0)</f>
        <v>0</v>
      </c>
      <c r="AE1939" s="10" t="str">
        <f t="shared" si="92"/>
        <v>75/76MLBL</v>
      </c>
      <c r="AF1939" s="13">
        <f t="shared" si="91"/>
        <v>4.1782729805013928E-2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460</v>
      </c>
      <c r="AA1940" s="11">
        <f t="shared" si="90"/>
        <v>30.7</v>
      </c>
      <c r="AB1940" s="5">
        <f>IFERROR(VLOOKUP(C1940,[2]Sheet1!$B:$F,5,FALSE),0)</f>
        <v>17756091.780000001</v>
      </c>
      <c r="AC1940" s="11">
        <f>IFERROR(VLOOKUP(AE1940,[3]Sheet2!$M:$O,3,FALSE),0)</f>
        <v>0</v>
      </c>
      <c r="AD1940" s="11">
        <f>IFERROR(VLOOKUP(AE1940,[3]Sheet2!$M:$O,2,FALSE),0)</f>
        <v>0</v>
      </c>
      <c r="AE1940" s="10" t="str">
        <f t="shared" si="92"/>
        <v>75/76LBBL</v>
      </c>
      <c r="AF1940" s="13">
        <f t="shared" si="91"/>
        <v>3.2608695652173912E-2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435</v>
      </c>
      <c r="AA1941" s="11">
        <f t="shared" si="90"/>
        <v>0</v>
      </c>
      <c r="AB1941" s="5">
        <f>IFERROR(VLOOKUP(C1941,[2]Sheet1!$B:$F,5,FALSE),0)</f>
        <v>18923461.41</v>
      </c>
      <c r="AC1941" s="11">
        <f>IFERROR(VLOOKUP(AE1941,[3]Sheet2!$M:$O,3,FALSE),0)</f>
        <v>0</v>
      </c>
      <c r="AD1941" s="11">
        <f>IFERROR(VLOOKUP(AE1941,[3]Sheet2!$M:$O,2,FALSE),0)</f>
        <v>0</v>
      </c>
      <c r="AE1941" s="10" t="str">
        <f t="shared" si="92"/>
        <v>75/76KSBBL</v>
      </c>
      <c r="AF1941" s="13">
        <f t="shared" si="9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890</v>
      </c>
      <c r="AA1942" s="11">
        <f t="shared" si="90"/>
        <v>890</v>
      </c>
      <c r="AB1942" s="5">
        <f>IFERROR(VLOOKUP(C1942,[2]Sheet1!$B:$F,5,FALSE),0)</f>
        <v>3587655.12</v>
      </c>
      <c r="AC1942" s="11">
        <f>IFERROR(VLOOKUP(AE1942,[3]Sheet2!$M:$O,3,FALSE),0)</f>
        <v>0</v>
      </c>
      <c r="AD1942" s="11">
        <f>IFERROR(VLOOKUP(AE1942,[3]Sheet2!$M:$O,2,FALSE),0)</f>
        <v>0</v>
      </c>
      <c r="AE1942" s="10" t="str">
        <f t="shared" si="92"/>
        <v>75/76SAPDBL</v>
      </c>
      <c r="AF1942" s="13">
        <f t="shared" si="91"/>
        <v>1.1235955056179776E-3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90"/>
        <v>0</v>
      </c>
      <c r="AB1943" s="5">
        <f>IFERROR(VLOOKUP(C1943,[2]Sheet1!$B:$F,5,FALSE),0)</f>
        <v>0</v>
      </c>
      <c r="AC1943" s="11">
        <f>IFERROR(VLOOKUP(AE1943,[3]Sheet2!$M:$O,3,FALSE),0)</f>
        <v>0</v>
      </c>
      <c r="AD1943" s="11">
        <f>IFERROR(VLOOKUP(AE1943,[3]Sheet2!$M:$O,2,FALSE),0)</f>
        <v>0</v>
      </c>
      <c r="AE1943" s="10" t="str">
        <f t="shared" si="92"/>
        <v>75/76BHBL</v>
      </c>
      <c r="AF1943" s="13">
        <f t="shared" si="9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1580</v>
      </c>
      <c r="AA1944" s="11">
        <f t="shared" si="90"/>
        <v>43.9</v>
      </c>
      <c r="AB1944" s="5">
        <f>IFERROR(VLOOKUP(C1944,[2]Sheet1!$B:$F,5,FALSE),0)</f>
        <v>1575000</v>
      </c>
      <c r="AC1944" s="11">
        <f>IFERROR(VLOOKUP(AE1944,[3]Sheet2!$M:$O,3,FALSE),0)</f>
        <v>0</v>
      </c>
      <c r="AD1944" s="11">
        <f>IFERROR(VLOOKUP(AE1944,[3]Sheet2!$M:$O,2,FALSE),0)</f>
        <v>0</v>
      </c>
      <c r="AE1944" s="10" t="str">
        <f t="shared" si="92"/>
        <v>75/76CORBL</v>
      </c>
      <c r="AF1944" s="13">
        <f t="shared" si="91"/>
        <v>2.2784810126582278E-2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576.9</v>
      </c>
      <c r="AA1945" s="11">
        <f t="shared" si="90"/>
        <v>24</v>
      </c>
      <c r="AB1945" s="5">
        <f>IFERROR(VLOOKUP(C1945,[2]Sheet1!$B:$F,5,FALSE),0)</f>
        <v>6123503.0499999998</v>
      </c>
      <c r="AC1945" s="11">
        <f>IFERROR(VLOOKUP(AE1945,[3]Sheet2!$M:$O,3,FALSE),0)</f>
        <v>0</v>
      </c>
      <c r="AD1945" s="11">
        <f>IFERROR(VLOOKUP(AE1945,[3]Sheet2!$M:$O,2,FALSE),0)</f>
        <v>0</v>
      </c>
      <c r="AE1945" s="10" t="str">
        <f t="shared" si="92"/>
        <v>75/76EDBL</v>
      </c>
      <c r="AF1945" s="13">
        <f t="shared" si="91"/>
        <v>4.1601664066562662E-2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383</v>
      </c>
      <c r="AA1946" s="11">
        <f t="shared" si="90"/>
        <v>19.2</v>
      </c>
      <c r="AB1946" s="5">
        <f>IFERROR(VLOOKUP(C1946,[2]Sheet1!$B:$F,5,FALSE),0)</f>
        <v>29504607.16</v>
      </c>
      <c r="AC1946" s="11">
        <f>IFERROR(VLOOKUP(AE1946,[3]Sheet2!$M:$O,3,FALSE),0)</f>
        <v>0</v>
      </c>
      <c r="AD1946" s="11">
        <f>IFERROR(VLOOKUP(AE1946,[3]Sheet2!$M:$O,2,FALSE),0)</f>
        <v>0</v>
      </c>
      <c r="AE1946" s="10" t="str">
        <f t="shared" si="92"/>
        <v>75/76GBBL</v>
      </c>
      <c r="AF1946" s="13">
        <f t="shared" si="91"/>
        <v>5.2219321148825062E-2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90"/>
        <v>0</v>
      </c>
      <c r="AB1947" s="5">
        <f>IFERROR(VLOOKUP(C1947,[2]Sheet1!$B:$F,5,FALSE),0)</f>
        <v>0</v>
      </c>
      <c r="AC1947" s="11">
        <f>IFERROR(VLOOKUP(AE1947,[3]Sheet2!$M:$O,3,FALSE),0)</f>
        <v>0</v>
      </c>
      <c r="AD1947" s="11">
        <f>IFERROR(VLOOKUP(AE1947,[3]Sheet2!$M:$O,2,FALSE),0)</f>
        <v>0</v>
      </c>
      <c r="AE1947" s="10" t="str">
        <f t="shared" si="92"/>
        <v>75/76GDBL</v>
      </c>
      <c r="AF1947" s="13">
        <f t="shared" si="9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90"/>
        <v>0</v>
      </c>
      <c r="AB1948" s="5">
        <f>IFERROR(VLOOKUP(C1948,[2]Sheet1!$B:$F,5,FALSE),0)</f>
        <v>0</v>
      </c>
      <c r="AC1948" s="11">
        <f>IFERROR(VLOOKUP(AE1948,[3]Sheet2!$M:$O,3,FALSE),0)</f>
        <v>0</v>
      </c>
      <c r="AD1948" s="11">
        <f>IFERROR(VLOOKUP(AE1948,[3]Sheet2!$M:$O,2,FALSE),0)</f>
        <v>0</v>
      </c>
      <c r="AE1948" s="10" t="str">
        <f t="shared" si="92"/>
        <v>75/76HAMRO</v>
      </c>
      <c r="AF1948" s="13">
        <f t="shared" si="9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322.39999999999998</v>
      </c>
      <c r="AA1949" s="11">
        <f t="shared" si="90"/>
        <v>24.8</v>
      </c>
      <c r="AB1949" s="5">
        <f>IFERROR(VLOOKUP(C1949,[2]Sheet1!$B:$F,5,FALSE),0)</f>
        <v>21539350.91</v>
      </c>
      <c r="AC1949" s="11">
        <f>IFERROR(VLOOKUP(AE1949,[3]Sheet2!$M:$O,3,FALSE),0)</f>
        <v>0</v>
      </c>
      <c r="AD1949" s="11">
        <f>IFERROR(VLOOKUP(AE1949,[3]Sheet2!$M:$O,2,FALSE),0)</f>
        <v>0</v>
      </c>
      <c r="AE1949" s="10" t="str">
        <f t="shared" si="92"/>
        <v>75/76JBBL</v>
      </c>
      <c r="AF1949" s="13">
        <f t="shared" si="91"/>
        <v>4.0322580645161296E-2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90"/>
        <v>0</v>
      </c>
      <c r="AB1950" s="5">
        <f>IFERROR(VLOOKUP(C1950,[2]Sheet1!$B:$F,5,FALSE),0)</f>
        <v>0</v>
      </c>
      <c r="AC1950" s="11">
        <f>IFERROR(VLOOKUP(AE1950,[3]Sheet2!$M:$O,3,FALSE),0)</f>
        <v>0</v>
      </c>
      <c r="AD1950" s="11">
        <f>IFERROR(VLOOKUP(AE1950,[3]Sheet2!$M:$O,2,FALSE),0)</f>
        <v>0</v>
      </c>
      <c r="AE1950" s="10" t="str">
        <f t="shared" si="92"/>
        <v>75/76KADBL</v>
      </c>
      <c r="AF1950" s="13">
        <f t="shared" si="9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90"/>
        <v>0</v>
      </c>
      <c r="AB1951" s="5">
        <f>IFERROR(VLOOKUP(C1951,[2]Sheet1!$B:$F,5,FALSE),0)</f>
        <v>0</v>
      </c>
      <c r="AC1951" s="11">
        <f>IFERROR(VLOOKUP(AE1951,[3]Sheet2!$M:$O,3,FALSE),0)</f>
        <v>0</v>
      </c>
      <c r="AD1951" s="11">
        <f>IFERROR(VLOOKUP(AE1951,[3]Sheet2!$M:$O,2,FALSE),0)</f>
        <v>0</v>
      </c>
      <c r="AE1951" s="10" t="str">
        <f t="shared" si="92"/>
        <v>75/76KBBL</v>
      </c>
      <c r="AF1951" s="13">
        <f t="shared" si="9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90"/>
        <v>0</v>
      </c>
      <c r="AB1952" s="5">
        <f>IFERROR(VLOOKUP(C1952,[2]Sheet1!$B:$F,5,FALSE),0)</f>
        <v>0</v>
      </c>
      <c r="AC1952" s="11">
        <f>IFERROR(VLOOKUP(AE1952,[3]Sheet2!$M:$O,3,FALSE),0)</f>
        <v>0</v>
      </c>
      <c r="AD1952" s="11">
        <f>IFERROR(VLOOKUP(AE1952,[3]Sheet2!$M:$O,2,FALSE),0)</f>
        <v>0</v>
      </c>
      <c r="AE1952" s="10" t="str">
        <f t="shared" si="92"/>
        <v>75/76KEBL</v>
      </c>
      <c r="AF1952" s="13">
        <f t="shared" si="9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90"/>
        <v>0</v>
      </c>
      <c r="AB1953" s="5">
        <f>IFERROR(VLOOKUP(C1953,[2]Sheet1!$B:$F,5,FALSE),0)</f>
        <v>0</v>
      </c>
      <c r="AC1953" s="11">
        <f>IFERROR(VLOOKUP(AE1953,[3]Sheet2!$M:$O,3,FALSE),0)</f>
        <v>0</v>
      </c>
      <c r="AD1953" s="11">
        <f>IFERROR(VLOOKUP(AE1953,[3]Sheet2!$M:$O,2,FALSE),0)</f>
        <v>0</v>
      </c>
      <c r="AE1953" s="10" t="str">
        <f t="shared" si="92"/>
        <v>75/76KNBL</v>
      </c>
      <c r="AF1953" s="13">
        <f t="shared" si="9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90"/>
        <v>0</v>
      </c>
      <c r="AB1954" s="5">
        <f>IFERROR(VLOOKUP(C1954,[2]Sheet1!$B:$F,5,FALSE),0)</f>
        <v>0</v>
      </c>
      <c r="AC1954" s="11">
        <f>IFERROR(VLOOKUP(AE1954,[3]Sheet2!$M:$O,3,FALSE),0)</f>
        <v>0</v>
      </c>
      <c r="AD1954" s="11">
        <f>IFERROR(VLOOKUP(AE1954,[3]Sheet2!$M:$O,2,FALSE),0)</f>
        <v>0</v>
      </c>
      <c r="AE1954" s="10" t="str">
        <f t="shared" si="92"/>
        <v>75/76KRBL</v>
      </c>
      <c r="AF1954" s="13">
        <f t="shared" si="9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580</v>
      </c>
      <c r="AA1955" s="11">
        <f t="shared" si="90"/>
        <v>38.700000000000003</v>
      </c>
      <c r="AB1955" s="5">
        <f>IFERROR(VLOOKUP(C1955,[2]Sheet1!$B:$F,5,FALSE),0)</f>
        <v>5963789.5099999998</v>
      </c>
      <c r="AC1955" s="11">
        <f>IFERROR(VLOOKUP(AE1955,[3]Sheet2!$M:$O,3,FALSE),0)</f>
        <v>0</v>
      </c>
      <c r="AD1955" s="11">
        <f>IFERROR(VLOOKUP(AE1955,[3]Sheet2!$M:$O,2,FALSE),0)</f>
        <v>0</v>
      </c>
      <c r="AE1955" s="10" t="str">
        <f t="shared" si="92"/>
        <v>75/76MDB</v>
      </c>
      <c r="AF1955" s="13">
        <f t="shared" si="91"/>
        <v>2.5862068965517241E-2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90"/>
        <v>0</v>
      </c>
      <c r="AB1956" s="5">
        <f>IFERROR(VLOOKUP(C1956,[2]Sheet1!$B:$F,5,FALSE),0)</f>
        <v>0</v>
      </c>
      <c r="AC1956" s="11">
        <f>IFERROR(VLOOKUP(AE1956,[3]Sheet2!$M:$O,3,FALSE),0)</f>
        <v>0</v>
      </c>
      <c r="AD1956" s="11">
        <f>IFERROR(VLOOKUP(AE1956,[3]Sheet2!$M:$O,2,FALSE),0)</f>
        <v>0</v>
      </c>
      <c r="AE1956" s="10" t="str">
        <f t="shared" si="92"/>
        <v>75/76MIDBL</v>
      </c>
      <c r="AF1956" s="13">
        <f t="shared" si="9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352</v>
      </c>
      <c r="AA1957" s="11">
        <f t="shared" si="90"/>
        <v>13.5</v>
      </c>
      <c r="AB1957" s="5">
        <f>IFERROR(VLOOKUP(C1957,[2]Sheet1!$B:$F,5,FALSE),0)</f>
        <v>39203570.630000003</v>
      </c>
      <c r="AC1957" s="11">
        <f>IFERROR(VLOOKUP(AE1957,[3]Sheet2!$M:$O,3,FALSE),0)</f>
        <v>0</v>
      </c>
      <c r="AD1957" s="11">
        <f>IFERROR(VLOOKUP(AE1957,[3]Sheet2!$M:$O,2,FALSE),0)</f>
        <v>0</v>
      </c>
      <c r="AE1957" s="10" t="str">
        <f t="shared" si="92"/>
        <v>75/76MNBBL</v>
      </c>
      <c r="AF1957" s="13">
        <f t="shared" si="91"/>
        <v>7.3863636363636367E-2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90"/>
        <v>0</v>
      </c>
      <c r="AB1958" s="5">
        <f>IFERROR(VLOOKUP(C1958,[2]Sheet1!$B:$F,5,FALSE),0)</f>
        <v>0</v>
      </c>
      <c r="AC1958" s="11">
        <f>IFERROR(VLOOKUP(AE1958,[3]Sheet2!$M:$O,3,FALSE),0)</f>
        <v>0</v>
      </c>
      <c r="AD1958" s="11">
        <f>IFERROR(VLOOKUP(AE1958,[3]Sheet2!$M:$O,2,FALSE),0)</f>
        <v>0</v>
      </c>
      <c r="AE1958" s="10" t="str">
        <f t="shared" si="92"/>
        <v>75/76NCDB</v>
      </c>
      <c r="AF1958" s="13">
        <f t="shared" si="9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90"/>
        <v>0</v>
      </c>
      <c r="AB1959" s="5">
        <f>IFERROR(VLOOKUP(C1959,[2]Sheet1!$B:$F,5,FALSE),0)</f>
        <v>0</v>
      </c>
      <c r="AC1959" s="11">
        <f>IFERROR(VLOOKUP(AE1959,[3]Sheet2!$M:$O,3,FALSE),0)</f>
        <v>0</v>
      </c>
      <c r="AD1959" s="11">
        <f>IFERROR(VLOOKUP(AE1959,[3]Sheet2!$M:$O,2,FALSE),0)</f>
        <v>0</v>
      </c>
      <c r="AE1959" s="10" t="str">
        <f t="shared" si="92"/>
        <v>75/76PURBL</v>
      </c>
      <c r="AF1959" s="13">
        <f t="shared" si="9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400</v>
      </c>
      <c r="AA1960" s="11">
        <f t="shared" si="90"/>
        <v>28.6</v>
      </c>
      <c r="AB1960" s="5">
        <f>IFERROR(VLOOKUP(C1960,[2]Sheet1!$B:$F,5,FALSE),0)</f>
        <v>18296313.84</v>
      </c>
      <c r="AC1960" s="11">
        <f>IFERROR(VLOOKUP(AE1960,[3]Sheet2!$M:$O,3,FALSE),0)</f>
        <v>0</v>
      </c>
      <c r="AD1960" s="11">
        <f>IFERROR(VLOOKUP(AE1960,[3]Sheet2!$M:$O,2,FALSE),0)</f>
        <v>0</v>
      </c>
      <c r="AE1960" s="10" t="str">
        <f t="shared" si="92"/>
        <v>75/76SADBL</v>
      </c>
      <c r="AF1960" s="13">
        <f t="shared" si="91"/>
        <v>3.5000000000000003E-2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90"/>
        <v>0</v>
      </c>
      <c r="AB1961" s="5">
        <f>IFERROR(VLOOKUP(C1961,[2]Sheet1!$B:$F,5,FALSE),0)</f>
        <v>0</v>
      </c>
      <c r="AC1961" s="11">
        <f>IFERROR(VLOOKUP(AE1961,[3]Sheet2!$M:$O,3,FALSE),0)</f>
        <v>0</v>
      </c>
      <c r="AD1961" s="11">
        <f>IFERROR(VLOOKUP(AE1961,[3]Sheet2!$M:$O,2,FALSE),0)</f>
        <v>0</v>
      </c>
      <c r="AE1961" s="10" t="str">
        <f t="shared" si="92"/>
        <v>75/76SBBLJ</v>
      </c>
      <c r="AF1961" s="13">
        <f t="shared" si="9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398.7</v>
      </c>
      <c r="AA1962" s="11">
        <f t="shared" si="90"/>
        <v>15.9</v>
      </c>
      <c r="AB1962" s="5">
        <f>IFERROR(VLOOKUP(C1962,[2]Sheet1!$B:$F,5,FALSE),0)</f>
        <v>24607666.23</v>
      </c>
      <c r="AC1962" s="11">
        <f>IFERROR(VLOOKUP(AE1962,[3]Sheet2!$M:$O,3,FALSE),0)</f>
        <v>0</v>
      </c>
      <c r="AD1962" s="11">
        <f>IFERROR(VLOOKUP(AE1962,[3]Sheet2!$M:$O,2,FALSE),0)</f>
        <v>0</v>
      </c>
      <c r="AE1962" s="10" t="str">
        <f t="shared" si="92"/>
        <v>75/76SHINE</v>
      </c>
      <c r="AF1962" s="13">
        <f t="shared" si="91"/>
        <v>6.270378730875345E-2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715.1</v>
      </c>
      <c r="AA1963" s="11">
        <f t="shared" si="90"/>
        <v>65</v>
      </c>
      <c r="AB1963" s="5">
        <f>IFERROR(VLOOKUP(C1963,[2]Sheet1!$B:$F,5,FALSE),0)</f>
        <v>2731534.89</v>
      </c>
      <c r="AC1963" s="11">
        <f>IFERROR(VLOOKUP(AE1963,[3]Sheet2!$M:$O,3,FALSE),0)</f>
        <v>0</v>
      </c>
      <c r="AD1963" s="11">
        <f>IFERROR(VLOOKUP(AE1963,[3]Sheet2!$M:$O,2,FALSE),0)</f>
        <v>0</v>
      </c>
      <c r="AE1963" s="10" t="str">
        <f t="shared" si="92"/>
        <v>75/76SINDU</v>
      </c>
      <c r="AF1963" s="13">
        <f t="shared" si="91"/>
        <v>1.5382463991050203E-2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90"/>
        <v>0</v>
      </c>
      <c r="AB1964" s="5">
        <f>IFERROR(VLOOKUP(C1964,[2]Sheet1!$B:$F,5,FALSE),0)</f>
        <v>0</v>
      </c>
      <c r="AC1964" s="11">
        <f>IFERROR(VLOOKUP(AE1964,[3]Sheet2!$M:$O,3,FALSE),0)</f>
        <v>0</v>
      </c>
      <c r="AD1964" s="11">
        <f>IFERROR(VLOOKUP(AE1964,[3]Sheet2!$M:$O,2,FALSE),0)</f>
        <v>0</v>
      </c>
      <c r="AE1964" s="10" t="str">
        <f t="shared" si="92"/>
        <v>75/76WDBL</v>
      </c>
      <c r="AF1964" s="13">
        <f t="shared" si="9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90"/>
        <v>0</v>
      </c>
      <c r="AB1965" s="5">
        <f>IFERROR(VLOOKUP(C1965,[2]Sheet1!$B:$F,5,FALSE),0)</f>
        <v>0</v>
      </c>
      <c r="AC1965" s="11">
        <f>IFERROR(VLOOKUP(AE1965,[3]Sheet2!$M:$O,3,FALSE),0)</f>
        <v>0</v>
      </c>
      <c r="AD1965" s="11">
        <f>IFERROR(VLOOKUP(AE1965,[3]Sheet2!$M:$O,2,FALSE),0)</f>
        <v>0</v>
      </c>
      <c r="AE1965" s="10" t="str">
        <f t="shared" si="92"/>
        <v>75/76SHBL</v>
      </c>
      <c r="AF1965" s="13">
        <f t="shared" si="9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90"/>
        <v>0</v>
      </c>
      <c r="AB1966" s="5">
        <f>IFERROR(VLOOKUP(C1966,[2]Sheet1!$B:$F,5,FALSE),0)</f>
        <v>0</v>
      </c>
      <c r="AC1966" s="11">
        <f>IFERROR(VLOOKUP(AE1966,[3]Sheet2!$M:$O,3,FALSE),0)</f>
        <v>0</v>
      </c>
      <c r="AD1966" s="11">
        <f>IFERROR(VLOOKUP(AE1966,[3]Sheet2!$M:$O,2,FALSE),0)</f>
        <v>0</v>
      </c>
      <c r="AE1966" s="10" t="str">
        <f t="shared" si="92"/>
        <v>75/76DBBL</v>
      </c>
      <c r="AF1966" s="13">
        <f t="shared" si="9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1143.7</v>
      </c>
      <c r="AA1967" s="11">
        <f t="shared" si="90"/>
        <v>381.2</v>
      </c>
      <c r="AB1967" s="5">
        <f>IFERROR(VLOOKUP(C1967,[2]Sheet1!$B:$F,5,FALSE),0)</f>
        <v>3015950</v>
      </c>
      <c r="AC1967" s="11">
        <f>IFERROR(VLOOKUP(AE1967,[3]Sheet2!$M:$O,3,FALSE),0)</f>
        <v>0</v>
      </c>
      <c r="AD1967" s="11">
        <f>IFERROR(VLOOKUP(AE1967,[3]Sheet2!$M:$O,2,FALSE),0)</f>
        <v>0</v>
      </c>
      <c r="AE1967" s="10" t="str">
        <f t="shared" si="92"/>
        <v>75/76GRDBL</v>
      </c>
      <c r="AF1967" s="13">
        <f t="shared" si="91"/>
        <v>2.6230654892017138E-3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90"/>
        <v>0</v>
      </c>
      <c r="AB1968" s="5">
        <f>IFERROR(VLOOKUP(C1968,[2]Sheet1!$B:$F,5,FALSE),0)</f>
        <v>0</v>
      </c>
      <c r="AC1968" s="11">
        <f>IFERROR(VLOOKUP(AE1968,[3]Sheet2!$M:$O,3,FALSE),0)</f>
        <v>0</v>
      </c>
      <c r="AD1968" s="11">
        <f>IFERROR(VLOOKUP(AE1968,[3]Sheet2!$M:$O,2,FALSE),0)</f>
        <v>0</v>
      </c>
      <c r="AE1968" s="10" t="str">
        <f t="shared" si="92"/>
        <v>75/76ODBL</v>
      </c>
      <c r="AF1968" s="13">
        <f t="shared" si="9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359</v>
      </c>
      <c r="AA1969" s="11">
        <f t="shared" si="90"/>
        <v>25.6</v>
      </c>
      <c r="AB1969" s="5">
        <f>IFERROR(VLOOKUP(C1969,[2]Sheet1!$B:$F,5,FALSE),0)</f>
        <v>22105276.899999999</v>
      </c>
      <c r="AC1969" s="11">
        <f>IFERROR(VLOOKUP(AE1969,[3]Sheet2!$M:$O,3,FALSE),0)</f>
        <v>0</v>
      </c>
      <c r="AD1969" s="11">
        <f>IFERROR(VLOOKUP(AE1969,[3]Sheet2!$M:$O,2,FALSE),0)</f>
        <v>0</v>
      </c>
      <c r="AE1969" s="10" t="str">
        <f t="shared" si="92"/>
        <v>75/76MLBL</v>
      </c>
      <c r="AF1969" s="13">
        <f t="shared" si="91"/>
        <v>3.8997214484679667E-2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460</v>
      </c>
      <c r="AA1970" s="11">
        <f t="shared" si="90"/>
        <v>0</v>
      </c>
      <c r="AB1970" s="5">
        <f>IFERROR(VLOOKUP(C1970,[2]Sheet1!$B:$F,5,FALSE),0)</f>
        <v>17756091.780000001</v>
      </c>
      <c r="AC1970" s="11">
        <f>IFERROR(VLOOKUP(AE1970,[3]Sheet2!$M:$O,3,FALSE),0)</f>
        <v>0</v>
      </c>
      <c r="AD1970" s="11">
        <f>IFERROR(VLOOKUP(AE1970,[3]Sheet2!$M:$O,2,FALSE),0)</f>
        <v>0</v>
      </c>
      <c r="AE1970" s="10" t="str">
        <f t="shared" si="92"/>
        <v>75/76LBBL</v>
      </c>
      <c r="AF1970" s="13">
        <f t="shared" si="9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435</v>
      </c>
      <c r="AA1971" s="11">
        <f t="shared" si="90"/>
        <v>39.5</v>
      </c>
      <c r="AB1971" s="5">
        <f>IFERROR(VLOOKUP(C1971,[2]Sheet1!$B:$F,5,FALSE),0)</f>
        <v>18923461.41</v>
      </c>
      <c r="AC1971" s="11">
        <f>IFERROR(VLOOKUP(AE1971,[3]Sheet2!$M:$O,3,FALSE),0)</f>
        <v>0</v>
      </c>
      <c r="AD1971" s="11">
        <f>IFERROR(VLOOKUP(AE1971,[3]Sheet2!$M:$O,2,FALSE),0)</f>
        <v>0</v>
      </c>
      <c r="AE1971" s="10" t="str">
        <f t="shared" si="92"/>
        <v>75/76KSBBL</v>
      </c>
      <c r="AF1971" s="13">
        <f t="shared" si="91"/>
        <v>2.528735632183908E-2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890</v>
      </c>
      <c r="AA1972" s="11">
        <f t="shared" si="90"/>
        <v>148.30000000000001</v>
      </c>
      <c r="AB1972" s="5">
        <f>IFERROR(VLOOKUP(C1972,[2]Sheet1!$B:$F,5,FALSE),0)</f>
        <v>3587655.12</v>
      </c>
      <c r="AC1972" s="11">
        <f>IFERROR(VLOOKUP(AE1972,[3]Sheet2!$M:$O,3,FALSE),0)</f>
        <v>0</v>
      </c>
      <c r="AD1972" s="11">
        <f>IFERROR(VLOOKUP(AE1972,[3]Sheet2!$M:$O,2,FALSE),0)</f>
        <v>0</v>
      </c>
      <c r="AE1972" s="10" t="str">
        <f t="shared" si="92"/>
        <v>75/76SAPDBL</v>
      </c>
      <c r="AF1972" s="13">
        <f t="shared" si="91"/>
        <v>6.7415730337078653E-3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90"/>
        <v>0</v>
      </c>
      <c r="AB1973" s="5">
        <f>IFERROR(VLOOKUP(C1973,[2]Sheet1!$B:$F,5,FALSE),0)</f>
        <v>0</v>
      </c>
      <c r="AC1973" s="11">
        <f>IFERROR(VLOOKUP(AE1973,[3]Sheet2!$M:$O,3,FALSE),0)</f>
        <v>0</v>
      </c>
      <c r="AD1973" s="11">
        <f>IFERROR(VLOOKUP(AE1973,[3]Sheet2!$M:$O,2,FALSE),0)</f>
        <v>0</v>
      </c>
      <c r="AE1973" s="10" t="str">
        <f t="shared" si="92"/>
        <v>75/76BHBL</v>
      </c>
      <c r="AF1973" s="13">
        <f t="shared" si="9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1580</v>
      </c>
      <c r="AA1974" s="11">
        <f t="shared" si="90"/>
        <v>52.7</v>
      </c>
      <c r="AB1974" s="5">
        <f>IFERROR(VLOOKUP(C1974,[2]Sheet1!$B:$F,5,FALSE),0)</f>
        <v>1575000</v>
      </c>
      <c r="AC1974" s="11">
        <f>IFERROR(VLOOKUP(AE1974,[3]Sheet2!$M:$O,3,FALSE),0)</f>
        <v>0</v>
      </c>
      <c r="AD1974" s="11">
        <f>IFERROR(VLOOKUP(AE1974,[3]Sheet2!$M:$O,2,FALSE),0)</f>
        <v>0</v>
      </c>
      <c r="AE1974" s="10" t="str">
        <f t="shared" si="92"/>
        <v>75/76CORBL</v>
      </c>
      <c r="AF1974" s="13">
        <f t="shared" si="91"/>
        <v>1.8987341772151899E-2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576.9</v>
      </c>
      <c r="AA1975" s="11">
        <f t="shared" si="90"/>
        <v>26.2</v>
      </c>
      <c r="AB1975" s="5">
        <f>IFERROR(VLOOKUP(C1975,[2]Sheet1!$B:$F,5,FALSE),0)</f>
        <v>6123503.0499999998</v>
      </c>
      <c r="AC1975" s="11">
        <f>IFERROR(VLOOKUP(AE1975,[3]Sheet2!$M:$O,3,FALSE),0)</f>
        <v>0</v>
      </c>
      <c r="AD1975" s="11">
        <f>IFERROR(VLOOKUP(AE1975,[3]Sheet2!$M:$O,2,FALSE),0)</f>
        <v>0</v>
      </c>
      <c r="AE1975" s="10" t="str">
        <f t="shared" si="92"/>
        <v>75/76EDBL</v>
      </c>
      <c r="AF1975" s="13">
        <f t="shared" si="91"/>
        <v>3.8134858727682443E-2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383</v>
      </c>
      <c r="AA1976" s="11">
        <f t="shared" si="90"/>
        <v>19.2</v>
      </c>
      <c r="AB1976" s="5">
        <f>IFERROR(VLOOKUP(C1976,[2]Sheet1!$B:$F,5,FALSE),0)</f>
        <v>29504607.16</v>
      </c>
      <c r="AC1976" s="11">
        <f>IFERROR(VLOOKUP(AE1976,[3]Sheet2!$M:$O,3,FALSE),0)</f>
        <v>0</v>
      </c>
      <c r="AD1976" s="11">
        <f>IFERROR(VLOOKUP(AE1976,[3]Sheet2!$M:$O,2,FALSE),0)</f>
        <v>0</v>
      </c>
      <c r="AE1976" s="10" t="str">
        <f t="shared" si="92"/>
        <v>75/76GBBL</v>
      </c>
      <c r="AF1976" s="13">
        <f t="shared" si="91"/>
        <v>5.2219321148825062E-2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90"/>
        <v>0</v>
      </c>
      <c r="AB1977" s="5">
        <f>IFERROR(VLOOKUP(C1977,[2]Sheet1!$B:$F,5,FALSE),0)</f>
        <v>0</v>
      </c>
      <c r="AC1977" s="11">
        <f>IFERROR(VLOOKUP(AE1977,[3]Sheet2!$M:$O,3,FALSE),0)</f>
        <v>0</v>
      </c>
      <c r="AD1977" s="11">
        <f>IFERROR(VLOOKUP(AE1977,[3]Sheet2!$M:$O,2,FALSE),0)</f>
        <v>0</v>
      </c>
      <c r="AE1977" s="10" t="str">
        <f t="shared" si="92"/>
        <v>75/76GDBL</v>
      </c>
      <c r="AF1977" s="13">
        <f t="shared" si="9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322.39999999999998</v>
      </c>
      <c r="AA1978" s="11">
        <f t="shared" si="90"/>
        <v>26.9</v>
      </c>
      <c r="AB1978" s="5">
        <f>IFERROR(VLOOKUP(C1978,[2]Sheet1!$B:$F,5,FALSE),0)</f>
        <v>21539350.91</v>
      </c>
      <c r="AC1978" s="11">
        <f>IFERROR(VLOOKUP(AE1978,[3]Sheet2!$M:$O,3,FALSE),0)</f>
        <v>0</v>
      </c>
      <c r="AD1978" s="11">
        <f>IFERROR(VLOOKUP(AE1978,[3]Sheet2!$M:$O,2,FALSE),0)</f>
        <v>0</v>
      </c>
      <c r="AE1978" s="10" t="str">
        <f t="shared" si="92"/>
        <v>75/76JBBL</v>
      </c>
      <c r="AF1978" s="13">
        <f t="shared" si="91"/>
        <v>3.722084367245658E-2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90"/>
        <v>0</v>
      </c>
      <c r="AB1979" s="5">
        <f>IFERROR(VLOOKUP(C1979,[2]Sheet1!$B:$F,5,FALSE),0)</f>
        <v>0</v>
      </c>
      <c r="AC1979" s="11">
        <f>IFERROR(VLOOKUP(AE1979,[3]Sheet2!$M:$O,3,FALSE),0)</f>
        <v>0</v>
      </c>
      <c r="AD1979" s="11">
        <f>IFERROR(VLOOKUP(AE1979,[3]Sheet2!$M:$O,2,FALSE),0)</f>
        <v>0</v>
      </c>
      <c r="AE1979" s="10" t="str">
        <f t="shared" si="92"/>
        <v>75/76KADBL</v>
      </c>
      <c r="AF1979" s="13">
        <f t="shared" si="9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90"/>
        <v>0</v>
      </c>
      <c r="AB1980" s="5">
        <f>IFERROR(VLOOKUP(C1980,[2]Sheet1!$B:$F,5,FALSE),0)</f>
        <v>0</v>
      </c>
      <c r="AC1980" s="11">
        <f>IFERROR(VLOOKUP(AE1980,[3]Sheet2!$M:$O,3,FALSE),0)</f>
        <v>0</v>
      </c>
      <c r="AD1980" s="11">
        <f>IFERROR(VLOOKUP(AE1980,[3]Sheet2!$M:$O,2,FALSE),0)</f>
        <v>0</v>
      </c>
      <c r="AE1980" s="10" t="str">
        <f t="shared" si="92"/>
        <v>75/76KBBL</v>
      </c>
      <c r="AF1980" s="13">
        <f t="shared" si="9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90"/>
        <v>0</v>
      </c>
      <c r="AB1981" s="5">
        <f>IFERROR(VLOOKUP(C1981,[2]Sheet1!$B:$F,5,FALSE),0)</f>
        <v>0</v>
      </c>
      <c r="AC1981" s="11">
        <f>IFERROR(VLOOKUP(AE1981,[3]Sheet2!$M:$O,3,FALSE),0)</f>
        <v>0</v>
      </c>
      <c r="AD1981" s="11">
        <f>IFERROR(VLOOKUP(AE1981,[3]Sheet2!$M:$O,2,FALSE),0)</f>
        <v>0</v>
      </c>
      <c r="AE1981" s="10" t="str">
        <f t="shared" si="92"/>
        <v>75/76KEBL</v>
      </c>
      <c r="AF1981" s="13">
        <f t="shared" si="9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90"/>
        <v>0</v>
      </c>
      <c r="AB1982" s="5">
        <f>IFERROR(VLOOKUP(C1982,[2]Sheet1!$B:$F,5,FALSE),0)</f>
        <v>0</v>
      </c>
      <c r="AC1982" s="11">
        <f>IFERROR(VLOOKUP(AE1982,[3]Sheet2!$M:$O,3,FALSE),0)</f>
        <v>0</v>
      </c>
      <c r="AD1982" s="11">
        <f>IFERROR(VLOOKUP(AE1982,[3]Sheet2!$M:$O,2,FALSE),0)</f>
        <v>0</v>
      </c>
      <c r="AE1982" s="10" t="str">
        <f t="shared" si="92"/>
        <v>75/76KNBL</v>
      </c>
      <c r="AF1982" s="13">
        <f t="shared" si="9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90"/>
        <v>0</v>
      </c>
      <c r="AB1983" s="5">
        <f>IFERROR(VLOOKUP(C1983,[2]Sheet1!$B:$F,5,FALSE),0)</f>
        <v>0</v>
      </c>
      <c r="AC1983" s="11">
        <f>IFERROR(VLOOKUP(AE1983,[3]Sheet2!$M:$O,3,FALSE),0)</f>
        <v>0</v>
      </c>
      <c r="AD1983" s="11">
        <f>IFERROR(VLOOKUP(AE1983,[3]Sheet2!$M:$O,2,FALSE),0)</f>
        <v>0</v>
      </c>
      <c r="AE1983" s="10" t="str">
        <f t="shared" si="92"/>
        <v>75/76KRBL</v>
      </c>
      <c r="AF1983" s="13">
        <f t="shared" si="9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580</v>
      </c>
      <c r="AA1984" s="11">
        <f t="shared" si="90"/>
        <v>32.200000000000003</v>
      </c>
      <c r="AB1984" s="5">
        <f>IFERROR(VLOOKUP(C1984,[2]Sheet1!$B:$F,5,FALSE),0)</f>
        <v>5963789.5099999998</v>
      </c>
      <c r="AC1984" s="11">
        <f>IFERROR(VLOOKUP(AE1984,[3]Sheet2!$M:$O,3,FALSE),0)</f>
        <v>0</v>
      </c>
      <c r="AD1984" s="11">
        <f>IFERROR(VLOOKUP(AE1984,[3]Sheet2!$M:$O,2,FALSE),0)</f>
        <v>0</v>
      </c>
      <c r="AE1984" s="10" t="str">
        <f t="shared" si="92"/>
        <v>75/76MDB</v>
      </c>
      <c r="AF1984" s="13">
        <f t="shared" si="91"/>
        <v>3.1034482758620689E-2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90"/>
        <v>0</v>
      </c>
      <c r="AB1985" s="5">
        <f>IFERROR(VLOOKUP(C1985,[2]Sheet1!$B:$F,5,FALSE),0)</f>
        <v>0</v>
      </c>
      <c r="AC1985" s="11">
        <f>IFERROR(VLOOKUP(AE1985,[3]Sheet2!$M:$O,3,FALSE),0)</f>
        <v>0</v>
      </c>
      <c r="AD1985" s="11">
        <f>IFERROR(VLOOKUP(AE1985,[3]Sheet2!$M:$O,2,FALSE),0)</f>
        <v>0</v>
      </c>
      <c r="AE1985" s="10" t="str">
        <f t="shared" si="92"/>
        <v>75/76MIDBL</v>
      </c>
      <c r="AF1985" s="13">
        <f t="shared" si="9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352</v>
      </c>
      <c r="AA1986" s="11">
        <f t="shared" si="90"/>
        <v>13.5</v>
      </c>
      <c r="AB1986" s="5">
        <f>IFERROR(VLOOKUP(C1986,[2]Sheet1!$B:$F,5,FALSE),0)</f>
        <v>39203570.630000003</v>
      </c>
      <c r="AC1986" s="11">
        <f>IFERROR(VLOOKUP(AE1986,[3]Sheet2!$M:$O,3,FALSE),0)</f>
        <v>0</v>
      </c>
      <c r="AD1986" s="11">
        <f>IFERROR(VLOOKUP(AE1986,[3]Sheet2!$M:$O,2,FALSE),0)</f>
        <v>0</v>
      </c>
      <c r="AE1986" s="10" t="str">
        <f t="shared" si="92"/>
        <v>75/76MNBBL</v>
      </c>
      <c r="AF1986" s="13">
        <f t="shared" si="91"/>
        <v>7.3863636363636367E-2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93">ROUND(IFERROR(Z1987/M1987,0),1)</f>
        <v>0</v>
      </c>
      <c r="AB1987" s="5">
        <f>IFERROR(VLOOKUP(C1987,[2]Sheet1!$B:$F,5,FALSE),0)</f>
        <v>0</v>
      </c>
      <c r="AC1987" s="11">
        <f>IFERROR(VLOOKUP(AE1987,[3]Sheet2!$M:$O,3,FALSE),0)</f>
        <v>0</v>
      </c>
      <c r="AD1987" s="11">
        <f>IFERROR(VLOOKUP(AE1987,[3]Sheet2!$M:$O,2,FALSE),0)</f>
        <v>0</v>
      </c>
      <c r="AE1987" s="10" t="str">
        <f t="shared" si="92"/>
        <v>75/76NCDB</v>
      </c>
      <c r="AF1987" s="13">
        <f t="shared" ref="AF1987:AF2050" si="94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93"/>
        <v>0</v>
      </c>
      <c r="AB1988" s="5">
        <f>IFERROR(VLOOKUP(C1988,[2]Sheet1!$B:$F,5,FALSE),0)</f>
        <v>0</v>
      </c>
      <c r="AC1988" s="11">
        <f>IFERROR(VLOOKUP(AE1988,[3]Sheet2!$M:$O,3,FALSE),0)</f>
        <v>0</v>
      </c>
      <c r="AD1988" s="11">
        <f>IFERROR(VLOOKUP(AE1988,[3]Sheet2!$M:$O,2,FALSE),0)</f>
        <v>0</v>
      </c>
      <c r="AE1988" s="10" t="str">
        <f t="shared" ref="AE1988:AE2051" si="95">B1988&amp;C1988</f>
        <v>75/76PURBL</v>
      </c>
      <c r="AF1988" s="13">
        <f t="shared" si="94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400</v>
      </c>
      <c r="AA1989" s="11">
        <f t="shared" si="93"/>
        <v>33.299999999999997</v>
      </c>
      <c r="AB1989" s="5">
        <f>IFERROR(VLOOKUP(C1989,[2]Sheet1!$B:$F,5,FALSE),0)</f>
        <v>18296313.84</v>
      </c>
      <c r="AC1989" s="11">
        <f>IFERROR(VLOOKUP(AE1989,[3]Sheet2!$M:$O,3,FALSE),0)</f>
        <v>0</v>
      </c>
      <c r="AD1989" s="11">
        <f>IFERROR(VLOOKUP(AE1989,[3]Sheet2!$M:$O,2,FALSE),0)</f>
        <v>0</v>
      </c>
      <c r="AE1989" s="10" t="str">
        <f t="shared" si="95"/>
        <v>75/76SADBL</v>
      </c>
      <c r="AF1989" s="13">
        <f t="shared" si="94"/>
        <v>0.03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93"/>
        <v>0</v>
      </c>
      <c r="AB1990" s="5">
        <f>IFERROR(VLOOKUP(C1990,[2]Sheet1!$B:$F,5,FALSE),0)</f>
        <v>0</v>
      </c>
      <c r="AC1990" s="11">
        <f>IFERROR(VLOOKUP(AE1990,[3]Sheet2!$M:$O,3,FALSE),0)</f>
        <v>0</v>
      </c>
      <c r="AD1990" s="11">
        <f>IFERROR(VLOOKUP(AE1990,[3]Sheet2!$M:$O,2,FALSE),0)</f>
        <v>0</v>
      </c>
      <c r="AE1990" s="10" t="str">
        <f t="shared" si="95"/>
        <v>75/76SBBLJ</v>
      </c>
      <c r="AF1990" s="13">
        <f t="shared" si="94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398.7</v>
      </c>
      <c r="AA1991" s="11">
        <f t="shared" si="93"/>
        <v>15.3</v>
      </c>
      <c r="AB1991" s="5">
        <f>IFERROR(VLOOKUP(C1991,[2]Sheet1!$B:$F,5,FALSE),0)</f>
        <v>24607666.23</v>
      </c>
      <c r="AC1991" s="11">
        <f>IFERROR(VLOOKUP(AE1991,[3]Sheet2!$M:$O,3,FALSE),0)</f>
        <v>0</v>
      </c>
      <c r="AD1991" s="11">
        <f>IFERROR(VLOOKUP(AE1991,[3]Sheet2!$M:$O,2,FALSE),0)</f>
        <v>0</v>
      </c>
      <c r="AE1991" s="10" t="str">
        <f t="shared" si="95"/>
        <v>75/76SHINE</v>
      </c>
      <c r="AF1991" s="13">
        <f t="shared" si="94"/>
        <v>6.5211938801103583E-2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715.1</v>
      </c>
      <c r="AA1992" s="11">
        <f t="shared" si="93"/>
        <v>71.5</v>
      </c>
      <c r="AB1992" s="5">
        <f>IFERROR(VLOOKUP(C1992,[2]Sheet1!$B:$F,5,FALSE),0)</f>
        <v>2731534.89</v>
      </c>
      <c r="AC1992" s="11">
        <f>IFERROR(VLOOKUP(AE1992,[3]Sheet2!$M:$O,3,FALSE),0)</f>
        <v>0</v>
      </c>
      <c r="AD1992" s="11">
        <f>IFERROR(VLOOKUP(AE1992,[3]Sheet2!$M:$O,2,FALSE),0)</f>
        <v>0</v>
      </c>
      <c r="AE1992" s="10" t="str">
        <f t="shared" si="95"/>
        <v>75/76SINDU</v>
      </c>
      <c r="AF1992" s="13">
        <f t="shared" si="94"/>
        <v>1.3984058173682002E-2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93"/>
        <v>0</v>
      </c>
      <c r="AB1993" s="5">
        <f>IFERROR(VLOOKUP(C1993,[2]Sheet1!$B:$F,5,FALSE),0)</f>
        <v>0</v>
      </c>
      <c r="AC1993" s="11">
        <f>IFERROR(VLOOKUP(AE1993,[3]Sheet2!$M:$O,3,FALSE),0)</f>
        <v>0</v>
      </c>
      <c r="AD1993" s="11">
        <f>IFERROR(VLOOKUP(AE1993,[3]Sheet2!$M:$O,2,FALSE),0)</f>
        <v>0</v>
      </c>
      <c r="AE1993" s="10" t="str">
        <f t="shared" si="95"/>
        <v>75/76WDBL</v>
      </c>
      <c r="AF1993" s="13">
        <f t="shared" si="94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93"/>
        <v>0</v>
      </c>
      <c r="AB1994" s="5">
        <f>IFERROR(VLOOKUP(C1994,[2]Sheet1!$B:$F,5,FALSE),0)</f>
        <v>0</v>
      </c>
      <c r="AC1994" s="11">
        <f>IFERROR(VLOOKUP(AE1994,[3]Sheet2!$M:$O,3,FALSE),0)</f>
        <v>0</v>
      </c>
      <c r="AD1994" s="11">
        <f>IFERROR(VLOOKUP(AE1994,[3]Sheet2!$M:$O,2,FALSE),0)</f>
        <v>0</v>
      </c>
      <c r="AE1994" s="10" t="str">
        <f t="shared" si="95"/>
        <v>75/76SHBL</v>
      </c>
      <c r="AF1994" s="13">
        <f t="shared" si="94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93"/>
        <v>0</v>
      </c>
      <c r="AB1995" s="5">
        <f>IFERROR(VLOOKUP(C1995,[2]Sheet1!$B:$F,5,FALSE),0)</f>
        <v>0</v>
      </c>
      <c r="AC1995" s="11">
        <f>IFERROR(VLOOKUP(AE1995,[3]Sheet2!$M:$O,3,FALSE),0)</f>
        <v>0</v>
      </c>
      <c r="AD1995" s="11">
        <f>IFERROR(VLOOKUP(AE1995,[3]Sheet2!$M:$O,2,FALSE),0)</f>
        <v>0</v>
      </c>
      <c r="AE1995" s="10" t="str">
        <f t="shared" si="95"/>
        <v>75/76DBBL</v>
      </c>
      <c r="AF1995" s="13">
        <f t="shared" si="94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1143.7</v>
      </c>
      <c r="AA1996" s="11">
        <f t="shared" si="93"/>
        <v>381.2</v>
      </c>
      <c r="AB1996" s="5">
        <f>IFERROR(VLOOKUP(C1996,[2]Sheet1!$B:$F,5,FALSE),0)</f>
        <v>3015950</v>
      </c>
      <c r="AC1996" s="11">
        <f>IFERROR(VLOOKUP(AE1996,[3]Sheet2!$M:$O,3,FALSE),0)</f>
        <v>0</v>
      </c>
      <c r="AD1996" s="11">
        <f>IFERROR(VLOOKUP(AE1996,[3]Sheet2!$M:$O,2,FALSE),0)</f>
        <v>0</v>
      </c>
      <c r="AE1996" s="10" t="str">
        <f t="shared" si="95"/>
        <v>75/76GRDBL</v>
      </c>
      <c r="AF1996" s="13">
        <f t="shared" si="94"/>
        <v>2.6230654892017138E-3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93"/>
        <v>0</v>
      </c>
      <c r="AB1997" s="5">
        <f>IFERROR(VLOOKUP(C1997,[2]Sheet1!$B:$F,5,FALSE),0)</f>
        <v>0</v>
      </c>
      <c r="AC1997" s="11">
        <f>IFERROR(VLOOKUP(AE1997,[3]Sheet2!$M:$O,3,FALSE),0)</f>
        <v>0</v>
      </c>
      <c r="AD1997" s="11">
        <f>IFERROR(VLOOKUP(AE1997,[3]Sheet2!$M:$O,2,FALSE),0)</f>
        <v>0</v>
      </c>
      <c r="AE1997" s="10" t="str">
        <f t="shared" si="95"/>
        <v>75/76ODBL</v>
      </c>
      <c r="AF1997" s="13">
        <f t="shared" si="94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359</v>
      </c>
      <c r="AA1998" s="11">
        <f t="shared" si="93"/>
        <v>19.899999999999999</v>
      </c>
      <c r="AB1998" s="5">
        <f>IFERROR(VLOOKUP(C1998,[2]Sheet1!$B:$F,5,FALSE),0)</f>
        <v>22105276.899999999</v>
      </c>
      <c r="AC1998" s="11">
        <f>IFERROR(VLOOKUP(AE1998,[3]Sheet2!$M:$O,3,FALSE),0)</f>
        <v>0</v>
      </c>
      <c r="AD1998" s="11">
        <f>IFERROR(VLOOKUP(AE1998,[3]Sheet2!$M:$O,2,FALSE),0)</f>
        <v>0</v>
      </c>
      <c r="AE1998" s="10" t="str">
        <f t="shared" si="95"/>
        <v>75/76MLBL</v>
      </c>
      <c r="AF1998" s="13">
        <f t="shared" si="94"/>
        <v>5.0139275766016712E-2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460</v>
      </c>
      <c r="AA1999" s="11">
        <f t="shared" si="93"/>
        <v>21.9</v>
      </c>
      <c r="AB1999" s="5">
        <f>IFERROR(VLOOKUP(C1999,[2]Sheet1!$B:$F,5,FALSE),0)</f>
        <v>17756091.780000001</v>
      </c>
      <c r="AC1999" s="11">
        <f>IFERROR(VLOOKUP(AE1999,[3]Sheet2!$M:$O,3,FALSE),0)</f>
        <v>0</v>
      </c>
      <c r="AD1999" s="11">
        <f>IFERROR(VLOOKUP(AE1999,[3]Sheet2!$M:$O,2,FALSE),0)</f>
        <v>0</v>
      </c>
      <c r="AE1999" s="10" t="str">
        <f t="shared" si="95"/>
        <v>75/76LBBL</v>
      </c>
      <c r="AF1999" s="13">
        <f t="shared" si="94"/>
        <v>4.5652173913043478E-2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435</v>
      </c>
      <c r="AA2000" s="11">
        <f t="shared" si="93"/>
        <v>39.5</v>
      </c>
      <c r="AB2000" s="5">
        <f>IFERROR(VLOOKUP(C2000,[2]Sheet1!$B:$F,5,FALSE),0)</f>
        <v>18923461.41</v>
      </c>
      <c r="AC2000" s="11">
        <f>IFERROR(VLOOKUP(AE2000,[3]Sheet2!$M:$O,3,FALSE),0)</f>
        <v>0</v>
      </c>
      <c r="AD2000" s="11">
        <f>IFERROR(VLOOKUP(AE2000,[3]Sheet2!$M:$O,2,FALSE),0)</f>
        <v>0</v>
      </c>
      <c r="AE2000" s="10" t="str">
        <f t="shared" si="95"/>
        <v>75/76KSBBL</v>
      </c>
      <c r="AF2000" s="13">
        <f t="shared" si="94"/>
        <v>2.528735632183908E-2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890</v>
      </c>
      <c r="AA2001" s="11">
        <f t="shared" si="93"/>
        <v>148.30000000000001</v>
      </c>
      <c r="AB2001" s="5">
        <f>IFERROR(VLOOKUP(C2001,[2]Sheet1!$B:$F,5,FALSE),0)</f>
        <v>3587655.12</v>
      </c>
      <c r="AC2001" s="11">
        <f>IFERROR(VLOOKUP(AE2001,[3]Sheet2!$M:$O,3,FALSE),0)</f>
        <v>0</v>
      </c>
      <c r="AD2001" s="11">
        <f>IFERROR(VLOOKUP(AE2001,[3]Sheet2!$M:$O,2,FALSE),0)</f>
        <v>0</v>
      </c>
      <c r="AE2001" s="10" t="str">
        <f t="shared" si="95"/>
        <v>75/76SAPDBL</v>
      </c>
      <c r="AF2001" s="13">
        <f t="shared" si="94"/>
        <v>6.7415730337078653E-3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93"/>
        <v>0</v>
      </c>
      <c r="AB2002" s="5">
        <f>IFERROR(VLOOKUP(C2002,[2]Sheet1!$B:$F,5,FALSE),0)</f>
        <v>0</v>
      </c>
      <c r="AC2002" s="11">
        <f>IFERROR(VLOOKUP(AE2002,[3]Sheet2!$M:$O,3,FALSE),0)</f>
        <v>0</v>
      </c>
      <c r="AD2002" s="11">
        <f>IFERROR(VLOOKUP(AE2002,[3]Sheet2!$M:$O,2,FALSE),0)</f>
        <v>0</v>
      </c>
      <c r="AE2002" s="10" t="str">
        <f t="shared" si="95"/>
        <v>75/76BHBL</v>
      </c>
      <c r="AF2002" s="13">
        <f t="shared" si="94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1580</v>
      </c>
      <c r="AA2003" s="11">
        <f t="shared" si="93"/>
        <v>63.2</v>
      </c>
      <c r="AB2003" s="5">
        <f>IFERROR(VLOOKUP(C2003,[2]Sheet1!$B:$F,5,FALSE),0)</f>
        <v>1575000</v>
      </c>
      <c r="AC2003" s="11">
        <f>IFERROR(VLOOKUP(AE2003,[3]Sheet2!$M:$O,3,FALSE),0)</f>
        <v>0</v>
      </c>
      <c r="AD2003" s="11">
        <f>IFERROR(VLOOKUP(AE2003,[3]Sheet2!$M:$O,2,FALSE),0)</f>
        <v>0</v>
      </c>
      <c r="AE2003" s="10" t="str">
        <f t="shared" si="95"/>
        <v>75/76CORBL</v>
      </c>
      <c r="AF2003" s="13">
        <f t="shared" si="94"/>
        <v>1.5822784810126583E-2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576.9</v>
      </c>
      <c r="AA2004" s="11">
        <f t="shared" si="93"/>
        <v>23.1</v>
      </c>
      <c r="AB2004" s="5">
        <f>IFERROR(VLOOKUP(C2004,[2]Sheet1!$B:$F,5,FALSE),0)</f>
        <v>6123503.0499999998</v>
      </c>
      <c r="AC2004" s="11">
        <f>IFERROR(VLOOKUP(AE2004,[3]Sheet2!$M:$O,3,FALSE),0)</f>
        <v>0</v>
      </c>
      <c r="AD2004" s="11">
        <f>IFERROR(VLOOKUP(AE2004,[3]Sheet2!$M:$O,2,FALSE),0)</f>
        <v>0</v>
      </c>
      <c r="AE2004" s="10" t="str">
        <f t="shared" si="95"/>
        <v>75/76EDBL</v>
      </c>
      <c r="AF2004" s="13">
        <f t="shared" si="94"/>
        <v>4.3335066736002778E-2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383</v>
      </c>
      <c r="AA2005" s="11">
        <f t="shared" si="93"/>
        <v>18.2</v>
      </c>
      <c r="AB2005" s="5">
        <f>IFERROR(VLOOKUP(C2005,[2]Sheet1!$B:$F,5,FALSE),0)</f>
        <v>29504607.16</v>
      </c>
      <c r="AC2005" s="11">
        <f>IFERROR(VLOOKUP(AE2005,[3]Sheet2!$M:$O,3,FALSE),0)</f>
        <v>0</v>
      </c>
      <c r="AD2005" s="11">
        <f>IFERROR(VLOOKUP(AE2005,[3]Sheet2!$M:$O,2,FALSE),0)</f>
        <v>0</v>
      </c>
      <c r="AE2005" s="10" t="str">
        <f t="shared" si="95"/>
        <v>75/76GBBL</v>
      </c>
      <c r="AF2005" s="13">
        <f t="shared" si="94"/>
        <v>5.4830287206266322E-2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93"/>
        <v>0</v>
      </c>
      <c r="AB2006" s="5">
        <f>IFERROR(VLOOKUP(C2006,[2]Sheet1!$B:$F,5,FALSE),0)</f>
        <v>0</v>
      </c>
      <c r="AC2006" s="11">
        <f>IFERROR(VLOOKUP(AE2006,[3]Sheet2!$M:$O,3,FALSE),0)</f>
        <v>0</v>
      </c>
      <c r="AD2006" s="11">
        <f>IFERROR(VLOOKUP(AE2006,[3]Sheet2!$M:$O,2,FALSE),0)</f>
        <v>0</v>
      </c>
      <c r="AE2006" s="10" t="str">
        <f t="shared" si="95"/>
        <v>75/76GDBL</v>
      </c>
      <c r="AF2006" s="13">
        <f t="shared" si="94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322.39999999999998</v>
      </c>
      <c r="AA2007" s="11">
        <f t="shared" si="93"/>
        <v>20.2</v>
      </c>
      <c r="AB2007" s="5">
        <f>IFERROR(VLOOKUP(C2007,[2]Sheet1!$B:$F,5,FALSE),0)</f>
        <v>21539350.91</v>
      </c>
      <c r="AC2007" s="11">
        <f>IFERROR(VLOOKUP(AE2007,[3]Sheet2!$M:$O,3,FALSE),0)</f>
        <v>0</v>
      </c>
      <c r="AD2007" s="11">
        <f>IFERROR(VLOOKUP(AE2007,[3]Sheet2!$M:$O,2,FALSE),0)</f>
        <v>0</v>
      </c>
      <c r="AE2007" s="10" t="str">
        <f t="shared" si="95"/>
        <v>75/76JBBL</v>
      </c>
      <c r="AF2007" s="13">
        <f t="shared" si="94"/>
        <v>4.9627791563275438E-2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93"/>
        <v>0</v>
      </c>
      <c r="AB2008" s="5">
        <f>IFERROR(VLOOKUP(C2008,[2]Sheet1!$B:$F,5,FALSE),0)</f>
        <v>0</v>
      </c>
      <c r="AC2008" s="11">
        <f>IFERROR(VLOOKUP(AE2008,[3]Sheet2!$M:$O,3,FALSE),0)</f>
        <v>0</v>
      </c>
      <c r="AD2008" s="11">
        <f>IFERROR(VLOOKUP(AE2008,[3]Sheet2!$M:$O,2,FALSE),0)</f>
        <v>0</v>
      </c>
      <c r="AE2008" s="10" t="str">
        <f t="shared" si="95"/>
        <v>75/76KADBL</v>
      </c>
      <c r="AF2008" s="13">
        <f t="shared" si="94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93"/>
        <v>0</v>
      </c>
      <c r="AB2009" s="5">
        <f>IFERROR(VLOOKUP(C2009,[2]Sheet1!$B:$F,5,FALSE),0)</f>
        <v>0</v>
      </c>
      <c r="AC2009" s="11">
        <f>IFERROR(VLOOKUP(AE2009,[3]Sheet2!$M:$O,3,FALSE),0)</f>
        <v>0</v>
      </c>
      <c r="AD2009" s="11">
        <f>IFERROR(VLOOKUP(AE2009,[3]Sheet2!$M:$O,2,FALSE),0)</f>
        <v>0</v>
      </c>
      <c r="AE2009" s="10" t="str">
        <f t="shared" si="95"/>
        <v>75/76KBBL</v>
      </c>
      <c r="AF2009" s="13">
        <f t="shared" si="94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93"/>
        <v>0</v>
      </c>
      <c r="AB2010" s="5">
        <f>IFERROR(VLOOKUP(C2010,[2]Sheet1!$B:$F,5,FALSE),0)</f>
        <v>0</v>
      </c>
      <c r="AC2010" s="11">
        <f>IFERROR(VLOOKUP(AE2010,[3]Sheet2!$M:$O,3,FALSE),0)</f>
        <v>0</v>
      </c>
      <c r="AD2010" s="11">
        <f>IFERROR(VLOOKUP(AE2010,[3]Sheet2!$M:$O,2,FALSE),0)</f>
        <v>0</v>
      </c>
      <c r="AE2010" s="10" t="str">
        <f t="shared" si="95"/>
        <v>75/76KNBL</v>
      </c>
      <c r="AF2010" s="13">
        <f t="shared" si="94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93"/>
        <v>0</v>
      </c>
      <c r="AB2011" s="5">
        <f>IFERROR(VLOOKUP(C2011,[2]Sheet1!$B:$F,5,FALSE),0)</f>
        <v>0</v>
      </c>
      <c r="AC2011" s="11">
        <f>IFERROR(VLOOKUP(AE2011,[3]Sheet2!$M:$O,3,FALSE),0)</f>
        <v>0</v>
      </c>
      <c r="AD2011" s="11">
        <f>IFERROR(VLOOKUP(AE2011,[3]Sheet2!$M:$O,2,FALSE),0)</f>
        <v>0</v>
      </c>
      <c r="AE2011" s="10" t="str">
        <f t="shared" si="95"/>
        <v>75/76KRBL</v>
      </c>
      <c r="AF2011" s="13">
        <f t="shared" si="94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580</v>
      </c>
      <c r="AA2012" s="11">
        <f t="shared" si="93"/>
        <v>23.2</v>
      </c>
      <c r="AB2012" s="5">
        <f>IFERROR(VLOOKUP(C2012,[2]Sheet1!$B:$F,5,FALSE),0)</f>
        <v>5963789.5099999998</v>
      </c>
      <c r="AC2012" s="11">
        <f>IFERROR(VLOOKUP(AE2012,[3]Sheet2!$M:$O,3,FALSE),0)</f>
        <v>0</v>
      </c>
      <c r="AD2012" s="11">
        <f>IFERROR(VLOOKUP(AE2012,[3]Sheet2!$M:$O,2,FALSE),0)</f>
        <v>0</v>
      </c>
      <c r="AE2012" s="10" t="str">
        <f t="shared" si="95"/>
        <v>75/76MDB</v>
      </c>
      <c r="AF2012" s="13">
        <f t="shared" si="94"/>
        <v>4.3103448275862072E-2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352</v>
      </c>
      <c r="AA2013" s="11">
        <f t="shared" si="93"/>
        <v>12.6</v>
      </c>
      <c r="AB2013" s="5">
        <f>IFERROR(VLOOKUP(C2013,[2]Sheet1!$B:$F,5,FALSE),0)</f>
        <v>39203570.630000003</v>
      </c>
      <c r="AC2013" s="11">
        <f>IFERROR(VLOOKUP(AE2013,[3]Sheet2!$M:$O,3,FALSE),0)</f>
        <v>0</v>
      </c>
      <c r="AD2013" s="11">
        <f>IFERROR(VLOOKUP(AE2013,[3]Sheet2!$M:$O,2,FALSE),0)</f>
        <v>0</v>
      </c>
      <c r="AE2013" s="10" t="str">
        <f t="shared" si="95"/>
        <v>75/76MNBBL</v>
      </c>
      <c r="AF2013" s="13">
        <f t="shared" si="94"/>
        <v>7.9545454545454544E-2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93"/>
        <v>0</v>
      </c>
      <c r="AB2014" s="5">
        <f>IFERROR(VLOOKUP(C2014,[2]Sheet1!$B:$F,5,FALSE),0)</f>
        <v>0</v>
      </c>
      <c r="AC2014" s="11">
        <f>IFERROR(VLOOKUP(AE2014,[3]Sheet2!$M:$O,3,FALSE),0)</f>
        <v>0</v>
      </c>
      <c r="AD2014" s="11">
        <f>IFERROR(VLOOKUP(AE2014,[3]Sheet2!$M:$O,2,FALSE),0)</f>
        <v>0</v>
      </c>
      <c r="AE2014" s="10" t="str">
        <f t="shared" si="95"/>
        <v>75/76NCDB</v>
      </c>
      <c r="AF2014" s="13">
        <f t="shared" si="94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93"/>
        <v>0</v>
      </c>
      <c r="AB2015" s="5">
        <f>IFERROR(VLOOKUP(C2015,[2]Sheet1!$B:$F,5,FALSE),0)</f>
        <v>0</v>
      </c>
      <c r="AC2015" s="11">
        <f>IFERROR(VLOOKUP(AE2015,[3]Sheet2!$M:$O,3,FALSE),0)</f>
        <v>0</v>
      </c>
      <c r="AD2015" s="11">
        <f>IFERROR(VLOOKUP(AE2015,[3]Sheet2!$M:$O,2,FALSE),0)</f>
        <v>0</v>
      </c>
      <c r="AE2015" s="10" t="str">
        <f t="shared" si="95"/>
        <v>75/76PURBL</v>
      </c>
      <c r="AF2015" s="13">
        <f t="shared" si="94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400</v>
      </c>
      <c r="AA2016" s="11">
        <f t="shared" si="93"/>
        <v>28.6</v>
      </c>
      <c r="AB2016" s="5">
        <f>IFERROR(VLOOKUP(C2016,[2]Sheet1!$B:$F,5,FALSE),0)</f>
        <v>18296313.84</v>
      </c>
      <c r="AC2016" s="11">
        <f>IFERROR(VLOOKUP(AE2016,[3]Sheet2!$M:$O,3,FALSE),0)</f>
        <v>0</v>
      </c>
      <c r="AD2016" s="11">
        <f>IFERROR(VLOOKUP(AE2016,[3]Sheet2!$M:$O,2,FALSE),0)</f>
        <v>0</v>
      </c>
      <c r="AE2016" s="10" t="str">
        <f t="shared" si="95"/>
        <v>75/76SADBL</v>
      </c>
      <c r="AF2016" s="13">
        <f t="shared" si="94"/>
        <v>3.5000000000000003E-2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93"/>
        <v>0</v>
      </c>
      <c r="AB2017" s="5">
        <f>IFERROR(VLOOKUP(C2017,[2]Sheet1!$B:$F,5,FALSE),0)</f>
        <v>0</v>
      </c>
      <c r="AC2017" s="11">
        <f>IFERROR(VLOOKUP(AE2017,[3]Sheet2!$M:$O,3,FALSE),0)</f>
        <v>0</v>
      </c>
      <c r="AD2017" s="11">
        <f>IFERROR(VLOOKUP(AE2017,[3]Sheet2!$M:$O,2,FALSE),0)</f>
        <v>0</v>
      </c>
      <c r="AE2017" s="10" t="str">
        <f t="shared" si="95"/>
        <v>75/76SBBLJ</v>
      </c>
      <c r="AF2017" s="13">
        <f t="shared" si="94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398.7</v>
      </c>
      <c r="AA2018" s="11">
        <f t="shared" si="93"/>
        <v>15.9</v>
      </c>
      <c r="AB2018" s="5">
        <f>IFERROR(VLOOKUP(C2018,[2]Sheet1!$B:$F,5,FALSE),0)</f>
        <v>24607666.23</v>
      </c>
      <c r="AC2018" s="11">
        <f>IFERROR(VLOOKUP(AE2018,[3]Sheet2!$M:$O,3,FALSE),0)</f>
        <v>0</v>
      </c>
      <c r="AD2018" s="11">
        <f>IFERROR(VLOOKUP(AE2018,[3]Sheet2!$M:$O,2,FALSE),0)</f>
        <v>0</v>
      </c>
      <c r="AE2018" s="10" t="str">
        <f t="shared" si="95"/>
        <v>75/76SHINE</v>
      </c>
      <c r="AF2018" s="13">
        <f t="shared" si="94"/>
        <v>6.270378730875345E-2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715.1</v>
      </c>
      <c r="AA2019" s="11">
        <f t="shared" si="93"/>
        <v>79.5</v>
      </c>
      <c r="AB2019" s="5">
        <f>IFERROR(VLOOKUP(C2019,[2]Sheet1!$B:$F,5,FALSE),0)</f>
        <v>2731534.89</v>
      </c>
      <c r="AC2019" s="11">
        <f>IFERROR(VLOOKUP(AE2019,[3]Sheet2!$M:$O,3,FALSE),0)</f>
        <v>0</v>
      </c>
      <c r="AD2019" s="11">
        <f>IFERROR(VLOOKUP(AE2019,[3]Sheet2!$M:$O,2,FALSE),0)</f>
        <v>0</v>
      </c>
      <c r="AE2019" s="10" t="str">
        <f t="shared" si="95"/>
        <v>75/76SINDU</v>
      </c>
      <c r="AF2019" s="13">
        <f t="shared" si="94"/>
        <v>1.2585652356313802E-2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93"/>
        <v>0</v>
      </c>
      <c r="AB2020" s="5">
        <f>IFERROR(VLOOKUP(C2020,[2]Sheet1!$B:$F,5,FALSE),0)</f>
        <v>0</v>
      </c>
      <c r="AC2020" s="11">
        <f>IFERROR(VLOOKUP(AE2020,[3]Sheet2!$M:$O,3,FALSE),0)</f>
        <v>0</v>
      </c>
      <c r="AD2020" s="11">
        <f>IFERROR(VLOOKUP(AE2020,[3]Sheet2!$M:$O,2,FALSE),0)</f>
        <v>0</v>
      </c>
      <c r="AE2020" s="10" t="str">
        <f t="shared" si="95"/>
        <v>75/76SHBL</v>
      </c>
      <c r="AF2020" s="13">
        <f t="shared" si="94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93"/>
        <v>0</v>
      </c>
      <c r="AB2021" s="5">
        <f>IFERROR(VLOOKUP(C2021,[2]Sheet1!$B:$F,5,FALSE),0)</f>
        <v>0</v>
      </c>
      <c r="AC2021" s="11">
        <f>IFERROR(VLOOKUP(AE2021,[3]Sheet2!$M:$O,3,FALSE),0)</f>
        <v>0</v>
      </c>
      <c r="AD2021" s="11">
        <f>IFERROR(VLOOKUP(AE2021,[3]Sheet2!$M:$O,2,FALSE),0)</f>
        <v>0</v>
      </c>
      <c r="AE2021" s="10" t="str">
        <f t="shared" si="95"/>
        <v>75/76DBBL</v>
      </c>
      <c r="AF2021" s="13">
        <f t="shared" si="94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1143.7</v>
      </c>
      <c r="AA2022" s="11">
        <f t="shared" si="93"/>
        <v>571.9</v>
      </c>
      <c r="AB2022" s="5">
        <f>IFERROR(VLOOKUP(C2022,[2]Sheet1!$B:$F,5,FALSE),0)</f>
        <v>3015950</v>
      </c>
      <c r="AC2022" s="11">
        <f>IFERROR(VLOOKUP(AE2022,[3]Sheet2!$M:$O,3,FALSE),0)</f>
        <v>0</v>
      </c>
      <c r="AD2022" s="11">
        <f>IFERROR(VLOOKUP(AE2022,[3]Sheet2!$M:$O,2,FALSE),0)</f>
        <v>0</v>
      </c>
      <c r="AE2022" s="10" t="str">
        <f t="shared" si="95"/>
        <v>75/76GRDBL</v>
      </c>
      <c r="AF2022" s="13">
        <f t="shared" si="94"/>
        <v>1.7487103261344757E-3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93"/>
        <v>0</v>
      </c>
      <c r="AB2023" s="5">
        <f>IFERROR(VLOOKUP(C2023,[2]Sheet1!$B:$F,5,FALSE),0)</f>
        <v>0</v>
      </c>
      <c r="AC2023" s="11">
        <f>IFERROR(VLOOKUP(AE2023,[3]Sheet2!$M:$O,3,FALSE),0)</f>
        <v>0</v>
      </c>
      <c r="AD2023" s="11">
        <f>IFERROR(VLOOKUP(AE2023,[3]Sheet2!$M:$O,2,FALSE),0)</f>
        <v>0</v>
      </c>
      <c r="AE2023" s="10" t="str">
        <f t="shared" si="95"/>
        <v>75/76ODBL</v>
      </c>
      <c r="AF2023" s="13">
        <f t="shared" si="94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359</v>
      </c>
      <c r="AA2024" s="11">
        <f t="shared" si="93"/>
        <v>13.8</v>
      </c>
      <c r="AB2024" s="5">
        <f>IFERROR(VLOOKUP(C2024,[2]Sheet1!$B:$F,5,FALSE),0)</f>
        <v>22105276.899999999</v>
      </c>
      <c r="AC2024" s="11">
        <f>IFERROR(VLOOKUP(AE2024,[3]Sheet2!$M:$O,3,FALSE),0)</f>
        <v>0</v>
      </c>
      <c r="AD2024" s="11">
        <f>IFERROR(VLOOKUP(AE2024,[3]Sheet2!$M:$O,2,FALSE),0)</f>
        <v>0</v>
      </c>
      <c r="AE2024" s="10" t="str">
        <f t="shared" si="95"/>
        <v>75/76MLBL</v>
      </c>
      <c r="AF2024" s="13">
        <f t="shared" si="94"/>
        <v>7.2423398328690811E-2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460</v>
      </c>
      <c r="AA2025" s="11">
        <f t="shared" si="93"/>
        <v>18.399999999999999</v>
      </c>
      <c r="AB2025" s="5">
        <f>IFERROR(VLOOKUP(C2025,[2]Sheet1!$B:$F,5,FALSE),0)</f>
        <v>17756091.780000001</v>
      </c>
      <c r="AC2025" s="11">
        <f>IFERROR(VLOOKUP(AE2025,[3]Sheet2!$M:$O,3,FALSE),0)</f>
        <v>0</v>
      </c>
      <c r="AD2025" s="11">
        <f>IFERROR(VLOOKUP(AE2025,[3]Sheet2!$M:$O,2,FALSE),0)</f>
        <v>0</v>
      </c>
      <c r="AE2025" s="10" t="str">
        <f t="shared" si="95"/>
        <v>75/76LBBL</v>
      </c>
      <c r="AF2025" s="13">
        <f t="shared" si="94"/>
        <v>5.434782608695652E-2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435</v>
      </c>
      <c r="AA2026" s="11">
        <f t="shared" si="93"/>
        <v>33.5</v>
      </c>
      <c r="AB2026" s="5">
        <f>IFERROR(VLOOKUP(C2026,[2]Sheet1!$B:$F,5,FALSE),0)</f>
        <v>18923461.41</v>
      </c>
      <c r="AC2026" s="11">
        <f>IFERROR(VLOOKUP(AE2026,[3]Sheet2!$M:$O,3,FALSE),0)</f>
        <v>0</v>
      </c>
      <c r="AD2026" s="11">
        <f>IFERROR(VLOOKUP(AE2026,[3]Sheet2!$M:$O,2,FALSE),0)</f>
        <v>0</v>
      </c>
      <c r="AE2026" s="10" t="str">
        <f t="shared" si="95"/>
        <v>75/76KSBBL</v>
      </c>
      <c r="AF2026" s="13">
        <f t="shared" si="94"/>
        <v>2.9885057471264367E-2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93"/>
        <v>0</v>
      </c>
      <c r="AB2027" s="5">
        <f>IFERROR(VLOOKUP(C2027,[2]Sheet1!$B:$F,5,FALSE),0)</f>
        <v>0</v>
      </c>
      <c r="AC2027" s="11">
        <f>IFERROR(VLOOKUP(AE2027,[3]Sheet2!$M:$O,3,FALSE),0)</f>
        <v>0</v>
      </c>
      <c r="AD2027" s="11">
        <f>IFERROR(VLOOKUP(AE2027,[3]Sheet2!$M:$O,2,FALSE),0)</f>
        <v>0</v>
      </c>
      <c r="AE2027" s="10" t="str">
        <f t="shared" si="95"/>
        <v>75/76TMDBL</v>
      </c>
      <c r="AF2027" s="13">
        <f t="shared" si="94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890</v>
      </c>
      <c r="AA2028" s="11">
        <f t="shared" si="93"/>
        <v>63.6</v>
      </c>
      <c r="AB2028" s="5">
        <f>IFERROR(VLOOKUP(C2028,[2]Sheet1!$B:$F,5,FALSE),0)</f>
        <v>3587655.12</v>
      </c>
      <c r="AC2028" s="11">
        <f>IFERROR(VLOOKUP(AE2028,[3]Sheet2!$M:$O,3,FALSE),0)</f>
        <v>0</v>
      </c>
      <c r="AD2028" s="11">
        <f>IFERROR(VLOOKUP(AE2028,[3]Sheet2!$M:$O,2,FALSE),0)</f>
        <v>0</v>
      </c>
      <c r="AE2028" s="10" t="str">
        <f t="shared" si="95"/>
        <v>75/76SAPDBL</v>
      </c>
      <c r="AF2028" s="13">
        <f t="shared" si="94"/>
        <v>1.5730337078651686E-2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1580</v>
      </c>
      <c r="AA2029" s="11">
        <f t="shared" si="93"/>
        <v>65.8</v>
      </c>
      <c r="AB2029" s="5">
        <f>IFERROR(VLOOKUP(C2029,[2]Sheet1!$B:$F,5,FALSE),0)</f>
        <v>1575000</v>
      </c>
      <c r="AC2029" s="11">
        <f>IFERROR(VLOOKUP(AE2029,[3]Sheet2!$M:$O,3,FALSE),0)</f>
        <v>0</v>
      </c>
      <c r="AD2029" s="11">
        <f>IFERROR(VLOOKUP(AE2029,[3]Sheet2!$M:$O,2,FALSE),0)</f>
        <v>0</v>
      </c>
      <c r="AE2029" s="10" t="str">
        <f t="shared" si="95"/>
        <v>76/77CORBL</v>
      </c>
      <c r="AF2029" s="13">
        <f t="shared" si="94"/>
        <v>1.5189873417721518E-2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576.9</v>
      </c>
      <c r="AA2030" s="11">
        <f t="shared" si="93"/>
        <v>20.6</v>
      </c>
      <c r="AB2030" s="5">
        <f>IFERROR(VLOOKUP(C2030,[2]Sheet1!$B:$F,5,FALSE),0)</f>
        <v>6123503.0499999998</v>
      </c>
      <c r="AC2030" s="11">
        <f>IFERROR(VLOOKUP(AE2030,[3]Sheet2!$M:$O,3,FALSE),0)</f>
        <v>0</v>
      </c>
      <c r="AD2030" s="11">
        <f>IFERROR(VLOOKUP(AE2030,[3]Sheet2!$M:$O,2,FALSE),0)</f>
        <v>0</v>
      </c>
      <c r="AE2030" s="10" t="str">
        <f t="shared" si="95"/>
        <v>76/77EDBL</v>
      </c>
      <c r="AF2030" s="13">
        <f t="shared" si="94"/>
        <v>4.8535274744323106E-2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383</v>
      </c>
      <c r="AA2031" s="11">
        <f t="shared" si="93"/>
        <v>16.7</v>
      </c>
      <c r="AB2031" s="5">
        <f>IFERROR(VLOOKUP(C2031,[2]Sheet1!$B:$F,5,FALSE),0)</f>
        <v>29504607.16</v>
      </c>
      <c r="AC2031" s="11">
        <f>IFERROR(VLOOKUP(AE2031,[3]Sheet2!$M:$O,3,FALSE),0)</f>
        <v>0</v>
      </c>
      <c r="AD2031" s="11">
        <f>IFERROR(VLOOKUP(AE2031,[3]Sheet2!$M:$O,2,FALSE),0)</f>
        <v>0</v>
      </c>
      <c r="AE2031" s="10" t="str">
        <f t="shared" si="95"/>
        <v>76/77GBBL</v>
      </c>
      <c r="AF2031" s="13">
        <f t="shared" si="94"/>
        <v>6.0052219321148827E-2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93"/>
        <v>0</v>
      </c>
      <c r="AB2032" s="5">
        <f>IFERROR(VLOOKUP(C2032,[2]Sheet1!$B:$F,5,FALSE),0)</f>
        <v>0</v>
      </c>
      <c r="AC2032" s="11">
        <f>IFERROR(VLOOKUP(AE2032,[3]Sheet2!$M:$O,3,FALSE),0)</f>
        <v>0</v>
      </c>
      <c r="AD2032" s="11">
        <f>IFERROR(VLOOKUP(AE2032,[3]Sheet2!$M:$O,2,FALSE),0)</f>
        <v>0</v>
      </c>
      <c r="AE2032" s="10" t="str">
        <f t="shared" si="95"/>
        <v>76/77GDBL</v>
      </c>
      <c r="AF2032" s="13">
        <f t="shared" si="94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322.39999999999998</v>
      </c>
      <c r="AA2033" s="11">
        <f t="shared" si="93"/>
        <v>20.2</v>
      </c>
      <c r="AB2033" s="5">
        <f>IFERROR(VLOOKUP(C2033,[2]Sheet1!$B:$F,5,FALSE),0)</f>
        <v>21539350.91</v>
      </c>
      <c r="AC2033" s="11">
        <f>IFERROR(VLOOKUP(AE2033,[3]Sheet2!$M:$O,3,FALSE),0)</f>
        <v>0</v>
      </c>
      <c r="AD2033" s="11">
        <f>IFERROR(VLOOKUP(AE2033,[3]Sheet2!$M:$O,2,FALSE),0)</f>
        <v>0</v>
      </c>
      <c r="AE2033" s="10" t="str">
        <f t="shared" si="95"/>
        <v>76/77JBBL</v>
      </c>
      <c r="AF2033" s="13">
        <f t="shared" si="94"/>
        <v>4.9627791563275438E-2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93"/>
        <v>0</v>
      </c>
      <c r="AB2034" s="5">
        <f>IFERROR(VLOOKUP(C2034,[2]Sheet1!$B:$F,5,FALSE),0)</f>
        <v>0</v>
      </c>
      <c r="AC2034" s="11">
        <f>IFERROR(VLOOKUP(AE2034,[3]Sheet2!$M:$O,3,FALSE),0)</f>
        <v>0</v>
      </c>
      <c r="AD2034" s="11">
        <f>IFERROR(VLOOKUP(AE2034,[3]Sheet2!$M:$O,2,FALSE),0)</f>
        <v>0</v>
      </c>
      <c r="AE2034" s="10" t="str">
        <f t="shared" si="95"/>
        <v>76/77KADBL</v>
      </c>
      <c r="AF2034" s="13">
        <f t="shared" si="94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93"/>
        <v>0</v>
      </c>
      <c r="AB2035" s="5">
        <f>IFERROR(VLOOKUP(C2035,[2]Sheet1!$B:$F,5,FALSE),0)</f>
        <v>0</v>
      </c>
      <c r="AC2035" s="11">
        <f>IFERROR(VLOOKUP(AE2035,[3]Sheet2!$M:$O,3,FALSE),0)</f>
        <v>0</v>
      </c>
      <c r="AD2035" s="11">
        <f>IFERROR(VLOOKUP(AE2035,[3]Sheet2!$M:$O,2,FALSE),0)</f>
        <v>0</v>
      </c>
      <c r="AE2035" s="10" t="str">
        <f t="shared" si="95"/>
        <v>76/77KBBL</v>
      </c>
      <c r="AF2035" s="13">
        <f t="shared" si="94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93"/>
        <v>0</v>
      </c>
      <c r="AB2036" s="5">
        <f>IFERROR(VLOOKUP(C2036,[2]Sheet1!$B:$F,5,FALSE),0)</f>
        <v>0</v>
      </c>
      <c r="AC2036" s="11">
        <f>IFERROR(VLOOKUP(AE2036,[3]Sheet2!$M:$O,3,FALSE),0)</f>
        <v>0</v>
      </c>
      <c r="AD2036" s="11">
        <f>IFERROR(VLOOKUP(AE2036,[3]Sheet2!$M:$O,2,FALSE),0)</f>
        <v>0</v>
      </c>
      <c r="AE2036" s="10" t="str">
        <f t="shared" si="95"/>
        <v>76/77KRBL</v>
      </c>
      <c r="AF2036" s="13">
        <f t="shared" si="94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580</v>
      </c>
      <c r="AA2037" s="11">
        <f t="shared" si="93"/>
        <v>29</v>
      </c>
      <c r="AB2037" s="5">
        <f>IFERROR(VLOOKUP(C2037,[2]Sheet1!$B:$F,5,FALSE),0)</f>
        <v>5963789.5099999998</v>
      </c>
      <c r="AC2037" s="11">
        <f>IFERROR(VLOOKUP(AE2037,[3]Sheet2!$M:$O,3,FALSE),0)</f>
        <v>0</v>
      </c>
      <c r="AD2037" s="11">
        <f>IFERROR(VLOOKUP(AE2037,[3]Sheet2!$M:$O,2,FALSE),0)</f>
        <v>0</v>
      </c>
      <c r="AE2037" s="10" t="str">
        <f t="shared" si="95"/>
        <v>76/77MDB</v>
      </c>
      <c r="AF2037" s="13">
        <f t="shared" si="94"/>
        <v>3.4482758620689655E-2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352</v>
      </c>
      <c r="AA2038" s="11">
        <f t="shared" si="93"/>
        <v>16.8</v>
      </c>
      <c r="AB2038" s="5">
        <f>IFERROR(VLOOKUP(C2038,[2]Sheet1!$B:$F,5,FALSE),0)</f>
        <v>39203570.630000003</v>
      </c>
      <c r="AC2038" s="11">
        <f>IFERROR(VLOOKUP(AE2038,[3]Sheet2!$M:$O,3,FALSE),0)</f>
        <v>0</v>
      </c>
      <c r="AD2038" s="11">
        <f>IFERROR(VLOOKUP(AE2038,[3]Sheet2!$M:$O,2,FALSE),0)</f>
        <v>0</v>
      </c>
      <c r="AE2038" s="10" t="str">
        <f t="shared" si="95"/>
        <v>76/77MNBBL</v>
      </c>
      <c r="AF2038" s="13">
        <f t="shared" si="94"/>
        <v>5.9659090909090912E-2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1180</v>
      </c>
      <c r="AA2039" s="11">
        <f t="shared" si="93"/>
        <v>168.6</v>
      </c>
      <c r="AB2039" s="5">
        <f>IFERROR(VLOOKUP(C2039,[2]Sheet1!$B:$F,5,FALSE),0)</f>
        <v>1522312.0799999998</v>
      </c>
      <c r="AC2039" s="11">
        <f>IFERROR(VLOOKUP(AE2039,[3]Sheet2!$M:$O,3,FALSE),0)</f>
        <v>0</v>
      </c>
      <c r="AD2039" s="11">
        <f>IFERROR(VLOOKUP(AE2039,[3]Sheet2!$M:$O,2,FALSE),0)</f>
        <v>0</v>
      </c>
      <c r="AE2039" s="10" t="str">
        <f t="shared" si="95"/>
        <v>76/77NABBC</v>
      </c>
      <c r="AF2039" s="13">
        <f t="shared" si="94"/>
        <v>5.9322033898305086E-3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400</v>
      </c>
      <c r="AA2040" s="11">
        <f t="shared" si="93"/>
        <v>50</v>
      </c>
      <c r="AB2040" s="5">
        <f>IFERROR(VLOOKUP(C2040,[2]Sheet1!$B:$F,5,FALSE),0)</f>
        <v>18296313.84</v>
      </c>
      <c r="AC2040" s="11">
        <f>IFERROR(VLOOKUP(AE2040,[3]Sheet2!$M:$O,3,FALSE),0)</f>
        <v>0</v>
      </c>
      <c r="AD2040" s="11">
        <f>IFERROR(VLOOKUP(AE2040,[3]Sheet2!$M:$O,2,FALSE),0)</f>
        <v>0</v>
      </c>
      <c r="AE2040" s="10" t="str">
        <f t="shared" si="95"/>
        <v>76/77SADBL</v>
      </c>
      <c r="AF2040" s="13">
        <f t="shared" si="94"/>
        <v>0.02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93"/>
        <v>0</v>
      </c>
      <c r="AB2041" s="5">
        <f>IFERROR(VLOOKUP(C2041,[2]Sheet1!$B:$F,5,FALSE),0)</f>
        <v>0</v>
      </c>
      <c r="AC2041" s="11">
        <f>IFERROR(VLOOKUP(AE2041,[3]Sheet2!$M:$O,3,FALSE),0)</f>
        <v>0</v>
      </c>
      <c r="AD2041" s="11">
        <f>IFERROR(VLOOKUP(AE2041,[3]Sheet2!$M:$O,2,FALSE),0)</f>
        <v>0</v>
      </c>
      <c r="AE2041" s="10" t="str">
        <f t="shared" si="95"/>
        <v>76/77SBBLJ</v>
      </c>
      <c r="AF2041" s="13">
        <f t="shared" si="94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398.7</v>
      </c>
      <c r="AA2042" s="11">
        <f t="shared" si="93"/>
        <v>21</v>
      </c>
      <c r="AB2042" s="5">
        <f>IFERROR(VLOOKUP(C2042,[2]Sheet1!$B:$F,5,FALSE),0)</f>
        <v>24607666.23</v>
      </c>
      <c r="AC2042" s="11">
        <f>IFERROR(VLOOKUP(AE2042,[3]Sheet2!$M:$O,3,FALSE),0)</f>
        <v>0</v>
      </c>
      <c r="AD2042" s="11">
        <f>IFERROR(VLOOKUP(AE2042,[3]Sheet2!$M:$O,2,FALSE),0)</f>
        <v>0</v>
      </c>
      <c r="AE2042" s="10" t="str">
        <f t="shared" si="95"/>
        <v>76/77SHINE</v>
      </c>
      <c r="AF2042" s="13">
        <f t="shared" si="94"/>
        <v>4.7654878354652624E-2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715.1</v>
      </c>
      <c r="AA2043" s="11">
        <f t="shared" si="93"/>
        <v>178.8</v>
      </c>
      <c r="AB2043" s="5">
        <f>IFERROR(VLOOKUP(C2043,[2]Sheet1!$B:$F,5,FALSE),0)</f>
        <v>2731534.89</v>
      </c>
      <c r="AC2043" s="11">
        <f>IFERROR(VLOOKUP(AE2043,[3]Sheet2!$M:$O,3,FALSE),0)</f>
        <v>0</v>
      </c>
      <c r="AD2043" s="11">
        <f>IFERROR(VLOOKUP(AE2043,[3]Sheet2!$M:$O,2,FALSE),0)</f>
        <v>0</v>
      </c>
      <c r="AE2043" s="10" t="str">
        <f t="shared" si="95"/>
        <v>76/77SINDU</v>
      </c>
      <c r="AF2043" s="13">
        <f t="shared" si="94"/>
        <v>5.5936232694728007E-3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93"/>
        <v>0</v>
      </c>
      <c r="AB2044" s="5">
        <f>IFERROR(VLOOKUP(C2044,[2]Sheet1!$B:$F,5,FALSE),0)</f>
        <v>0</v>
      </c>
      <c r="AC2044" s="11">
        <f>IFERROR(VLOOKUP(AE2044,[3]Sheet2!$M:$O,3,FALSE),0)</f>
        <v>0</v>
      </c>
      <c r="AD2044" s="11">
        <f>IFERROR(VLOOKUP(AE2044,[3]Sheet2!$M:$O,2,FALSE),0)</f>
        <v>0</v>
      </c>
      <c r="AE2044" s="10" t="str">
        <f t="shared" si="95"/>
        <v>76/77SHBL</v>
      </c>
      <c r="AF2044" s="13">
        <f t="shared" si="94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93"/>
        <v>0</v>
      </c>
      <c r="AB2045" s="5">
        <f>IFERROR(VLOOKUP(C2045,[2]Sheet1!$B:$F,5,FALSE),0)</f>
        <v>0</v>
      </c>
      <c r="AC2045" s="11">
        <f>IFERROR(VLOOKUP(AE2045,[3]Sheet2!$M:$O,3,FALSE),0)</f>
        <v>0</v>
      </c>
      <c r="AD2045" s="11">
        <f>IFERROR(VLOOKUP(AE2045,[3]Sheet2!$M:$O,2,FALSE),0)</f>
        <v>0</v>
      </c>
      <c r="AE2045" s="10" t="str">
        <f t="shared" si="95"/>
        <v>76/77DBBL</v>
      </c>
      <c r="AF2045" s="13">
        <f t="shared" si="94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1143.7</v>
      </c>
      <c r="AA2046" s="11">
        <f t="shared" si="93"/>
        <v>381.2</v>
      </c>
      <c r="AB2046" s="5">
        <f>IFERROR(VLOOKUP(C2046,[2]Sheet1!$B:$F,5,FALSE),0)</f>
        <v>3015950</v>
      </c>
      <c r="AC2046" s="11">
        <f>IFERROR(VLOOKUP(AE2046,[3]Sheet2!$M:$O,3,FALSE),0)</f>
        <v>0</v>
      </c>
      <c r="AD2046" s="11">
        <f>IFERROR(VLOOKUP(AE2046,[3]Sheet2!$M:$O,2,FALSE),0)</f>
        <v>0</v>
      </c>
      <c r="AE2046" s="10" t="str">
        <f t="shared" si="95"/>
        <v>76/77GRDBL</v>
      </c>
      <c r="AF2046" s="13">
        <f t="shared" si="94"/>
        <v>2.6230654892017138E-3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359</v>
      </c>
      <c r="AA2047" s="11">
        <f t="shared" si="93"/>
        <v>25.6</v>
      </c>
      <c r="AB2047" s="5">
        <f>IFERROR(VLOOKUP(C2047,[2]Sheet1!$B:$F,5,FALSE),0)</f>
        <v>22105276.899999999</v>
      </c>
      <c r="AC2047" s="11">
        <f>IFERROR(VLOOKUP(AE2047,[3]Sheet2!$M:$O,3,FALSE),0)</f>
        <v>0</v>
      </c>
      <c r="AD2047" s="11">
        <f>IFERROR(VLOOKUP(AE2047,[3]Sheet2!$M:$O,2,FALSE),0)</f>
        <v>0</v>
      </c>
      <c r="AE2047" s="10" t="str">
        <f t="shared" si="95"/>
        <v>76/77MLBL</v>
      </c>
      <c r="AF2047" s="13">
        <f t="shared" si="94"/>
        <v>3.8997214484679667E-2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460</v>
      </c>
      <c r="AA2048" s="11">
        <f t="shared" si="93"/>
        <v>24.2</v>
      </c>
      <c r="AB2048" s="5">
        <f>IFERROR(VLOOKUP(C2048,[2]Sheet1!$B:$F,5,FALSE),0)</f>
        <v>17756091.780000001</v>
      </c>
      <c r="AC2048" s="11">
        <f>IFERROR(VLOOKUP(AE2048,[3]Sheet2!$M:$O,3,FALSE),0)</f>
        <v>0</v>
      </c>
      <c r="AD2048" s="11">
        <f>IFERROR(VLOOKUP(AE2048,[3]Sheet2!$M:$O,2,FALSE),0)</f>
        <v>0</v>
      </c>
      <c r="AE2048" s="10" t="str">
        <f t="shared" si="95"/>
        <v>76/77LBBL</v>
      </c>
      <c r="AF2048" s="13">
        <f t="shared" si="94"/>
        <v>4.1304347826086954E-2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435</v>
      </c>
      <c r="AA2049" s="11">
        <f t="shared" si="93"/>
        <v>145</v>
      </c>
      <c r="AB2049" s="5">
        <f>IFERROR(VLOOKUP(C2049,[2]Sheet1!$B:$F,5,FALSE),0)</f>
        <v>18923461.41</v>
      </c>
      <c r="AC2049" s="11">
        <f>IFERROR(VLOOKUP(AE2049,[3]Sheet2!$M:$O,3,FALSE),0)</f>
        <v>0</v>
      </c>
      <c r="AD2049" s="11">
        <f>IFERROR(VLOOKUP(AE2049,[3]Sheet2!$M:$O,2,FALSE),0)</f>
        <v>0</v>
      </c>
      <c r="AE2049" s="10" t="str">
        <f t="shared" si="95"/>
        <v>76/77KSBBL</v>
      </c>
      <c r="AF2049" s="13">
        <f t="shared" si="94"/>
        <v>6.8965517241379309E-3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93"/>
        <v>0</v>
      </c>
      <c r="AB2050" s="5">
        <f>IFERROR(VLOOKUP(C2050,[2]Sheet1!$B:$F,5,FALSE),0)</f>
        <v>0</v>
      </c>
      <c r="AC2050" s="11">
        <f>IFERROR(VLOOKUP(AE2050,[3]Sheet2!$M:$O,3,FALSE),0)</f>
        <v>0</v>
      </c>
      <c r="AD2050" s="11">
        <f>IFERROR(VLOOKUP(AE2050,[3]Sheet2!$M:$O,2,FALSE),0)</f>
        <v>0</v>
      </c>
      <c r="AE2050" s="10" t="str">
        <f t="shared" si="95"/>
        <v>76/77TMDBL</v>
      </c>
      <c r="AF2050" s="13">
        <f t="shared" si="94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890</v>
      </c>
      <c r="AA2051" s="11">
        <f t="shared" ref="AA2051:AA2114" si="96">ROUND(IFERROR(Z2051/M2051,0),1)</f>
        <v>222.5</v>
      </c>
      <c r="AB2051" s="5">
        <f>IFERROR(VLOOKUP(C2051,[2]Sheet1!$B:$F,5,FALSE),0)</f>
        <v>3587655.12</v>
      </c>
      <c r="AC2051" s="11">
        <f>IFERROR(VLOOKUP(AE2051,[3]Sheet2!$M:$O,3,FALSE),0)</f>
        <v>0</v>
      </c>
      <c r="AD2051" s="11">
        <f>IFERROR(VLOOKUP(AE2051,[3]Sheet2!$M:$O,2,FALSE),0)</f>
        <v>0</v>
      </c>
      <c r="AE2051" s="10" t="str">
        <f t="shared" si="95"/>
        <v>76/77SAPDBL</v>
      </c>
      <c r="AF2051" s="13">
        <f t="shared" ref="AF2051:AF2114" si="97">IFERROR(M2051/Z2051,0)</f>
        <v>4.4943820224719105E-3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1580</v>
      </c>
      <c r="AA2052" s="11">
        <f t="shared" si="96"/>
        <v>105.3</v>
      </c>
      <c r="AB2052" s="5">
        <f>IFERROR(VLOOKUP(C2052,[2]Sheet1!$B:$F,5,FALSE),0)</f>
        <v>1575000</v>
      </c>
      <c r="AC2052" s="11">
        <f>IFERROR(VLOOKUP(AE2052,[3]Sheet2!$M:$O,3,FALSE),0)</f>
        <v>0</v>
      </c>
      <c r="AD2052" s="11">
        <f>IFERROR(VLOOKUP(AE2052,[3]Sheet2!$M:$O,2,FALSE),0)</f>
        <v>0</v>
      </c>
      <c r="AE2052" s="10" t="str">
        <f t="shared" ref="AE2052:AE2115" si="98">B2052&amp;C2052</f>
        <v>76/77CORBL</v>
      </c>
      <c r="AF2052" s="13">
        <f t="shared" si="97"/>
        <v>9.4936708860759497E-3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576.9</v>
      </c>
      <c r="AA2053" s="11">
        <f t="shared" si="96"/>
        <v>19.2</v>
      </c>
      <c r="AB2053" s="5">
        <f>IFERROR(VLOOKUP(C2053,[2]Sheet1!$B:$F,5,FALSE),0)</f>
        <v>6123503.0499999998</v>
      </c>
      <c r="AC2053" s="11">
        <f>IFERROR(VLOOKUP(AE2053,[3]Sheet2!$M:$O,3,FALSE),0)</f>
        <v>0</v>
      </c>
      <c r="AD2053" s="11">
        <f>IFERROR(VLOOKUP(AE2053,[3]Sheet2!$M:$O,2,FALSE),0)</f>
        <v>0</v>
      </c>
      <c r="AE2053" s="10" t="str">
        <f t="shared" si="98"/>
        <v>76/77EDBL</v>
      </c>
      <c r="AF2053" s="13">
        <f t="shared" si="97"/>
        <v>5.2002080083203332E-2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383</v>
      </c>
      <c r="AA2054" s="11">
        <f t="shared" si="96"/>
        <v>19.2</v>
      </c>
      <c r="AB2054" s="5">
        <f>IFERROR(VLOOKUP(C2054,[2]Sheet1!$B:$F,5,FALSE),0)</f>
        <v>29504607.16</v>
      </c>
      <c r="AC2054" s="11">
        <f>IFERROR(VLOOKUP(AE2054,[3]Sheet2!$M:$O,3,FALSE),0)</f>
        <v>0</v>
      </c>
      <c r="AD2054" s="11">
        <f>IFERROR(VLOOKUP(AE2054,[3]Sheet2!$M:$O,2,FALSE),0)</f>
        <v>0</v>
      </c>
      <c r="AE2054" s="10" t="str">
        <f t="shared" si="98"/>
        <v>76/77GBBL</v>
      </c>
      <c r="AF2054" s="13">
        <f t="shared" si="97"/>
        <v>5.2219321148825062E-2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96"/>
        <v>0</v>
      </c>
      <c r="AB2055" s="5">
        <f>IFERROR(VLOOKUP(C2055,[2]Sheet1!$B:$F,5,FALSE),0)</f>
        <v>0</v>
      </c>
      <c r="AC2055" s="11">
        <f>IFERROR(VLOOKUP(AE2055,[3]Sheet2!$M:$O,3,FALSE),0)</f>
        <v>0</v>
      </c>
      <c r="AD2055" s="11">
        <f>IFERROR(VLOOKUP(AE2055,[3]Sheet2!$M:$O,2,FALSE),0)</f>
        <v>0</v>
      </c>
      <c r="AE2055" s="10" t="str">
        <f t="shared" si="98"/>
        <v>76/77GDBL</v>
      </c>
      <c r="AF2055" s="13">
        <f t="shared" si="97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322.39999999999998</v>
      </c>
      <c r="AA2056" s="11">
        <f t="shared" si="96"/>
        <v>20.2</v>
      </c>
      <c r="AB2056" s="5">
        <f>IFERROR(VLOOKUP(C2056,[2]Sheet1!$B:$F,5,FALSE),0)</f>
        <v>21539350.91</v>
      </c>
      <c r="AC2056" s="11">
        <f>IFERROR(VLOOKUP(AE2056,[3]Sheet2!$M:$O,3,FALSE),0)</f>
        <v>0</v>
      </c>
      <c r="AD2056" s="11">
        <f>IFERROR(VLOOKUP(AE2056,[3]Sheet2!$M:$O,2,FALSE),0)</f>
        <v>0</v>
      </c>
      <c r="AE2056" s="10" t="str">
        <f t="shared" si="98"/>
        <v>76/77JBBL</v>
      </c>
      <c r="AF2056" s="13">
        <f t="shared" si="97"/>
        <v>4.9627791563275438E-2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96"/>
        <v>0</v>
      </c>
      <c r="AB2057" s="5">
        <f>IFERROR(VLOOKUP(C2057,[2]Sheet1!$B:$F,5,FALSE),0)</f>
        <v>0</v>
      </c>
      <c r="AC2057" s="11">
        <f>IFERROR(VLOOKUP(AE2057,[3]Sheet2!$M:$O,3,FALSE),0)</f>
        <v>0</v>
      </c>
      <c r="AD2057" s="11">
        <f>IFERROR(VLOOKUP(AE2057,[3]Sheet2!$M:$O,2,FALSE),0)</f>
        <v>0</v>
      </c>
      <c r="AE2057" s="10" t="str">
        <f t="shared" si="98"/>
        <v>76/77KADBL</v>
      </c>
      <c r="AF2057" s="13">
        <f t="shared" si="97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96"/>
        <v>0</v>
      </c>
      <c r="AB2058" s="5">
        <f>IFERROR(VLOOKUP(C2058,[2]Sheet1!$B:$F,5,FALSE),0)</f>
        <v>0</v>
      </c>
      <c r="AC2058" s="11">
        <f>IFERROR(VLOOKUP(AE2058,[3]Sheet2!$M:$O,3,FALSE),0)</f>
        <v>0</v>
      </c>
      <c r="AD2058" s="11">
        <f>IFERROR(VLOOKUP(AE2058,[3]Sheet2!$M:$O,2,FALSE),0)</f>
        <v>0</v>
      </c>
      <c r="AE2058" s="10" t="str">
        <f t="shared" si="98"/>
        <v>76/77KBBL</v>
      </c>
      <c r="AF2058" s="13">
        <f t="shared" si="97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96"/>
        <v>0</v>
      </c>
      <c r="AB2059" s="5">
        <f>IFERROR(VLOOKUP(C2059,[2]Sheet1!$B:$F,5,FALSE),0)</f>
        <v>0</v>
      </c>
      <c r="AC2059" s="11">
        <f>IFERROR(VLOOKUP(AE2059,[3]Sheet2!$M:$O,3,FALSE),0)</f>
        <v>0</v>
      </c>
      <c r="AD2059" s="11">
        <f>IFERROR(VLOOKUP(AE2059,[3]Sheet2!$M:$O,2,FALSE),0)</f>
        <v>0</v>
      </c>
      <c r="AE2059" s="10" t="str">
        <f t="shared" si="98"/>
        <v>76/77KRBL</v>
      </c>
      <c r="AF2059" s="13">
        <f t="shared" si="97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580</v>
      </c>
      <c r="AA2060" s="11">
        <f t="shared" si="96"/>
        <v>24.2</v>
      </c>
      <c r="AB2060" s="5">
        <f>IFERROR(VLOOKUP(C2060,[2]Sheet1!$B:$F,5,FALSE),0)</f>
        <v>5963789.5099999998</v>
      </c>
      <c r="AC2060" s="11">
        <f>IFERROR(VLOOKUP(AE2060,[3]Sheet2!$M:$O,3,FALSE),0)</f>
        <v>0</v>
      </c>
      <c r="AD2060" s="11">
        <f>IFERROR(VLOOKUP(AE2060,[3]Sheet2!$M:$O,2,FALSE),0)</f>
        <v>0</v>
      </c>
      <c r="AE2060" s="10" t="str">
        <f t="shared" si="98"/>
        <v>76/77MDB</v>
      </c>
      <c r="AF2060" s="13">
        <f t="shared" si="97"/>
        <v>4.1379310344827586E-2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352</v>
      </c>
      <c r="AA2061" s="11">
        <f t="shared" si="96"/>
        <v>16</v>
      </c>
      <c r="AB2061" s="5">
        <f>IFERROR(VLOOKUP(C2061,[2]Sheet1!$B:$F,5,FALSE),0)</f>
        <v>39203570.630000003</v>
      </c>
      <c r="AC2061" s="11">
        <f>IFERROR(VLOOKUP(AE2061,[3]Sheet2!$M:$O,3,FALSE),0)</f>
        <v>0</v>
      </c>
      <c r="AD2061" s="11">
        <f>IFERROR(VLOOKUP(AE2061,[3]Sheet2!$M:$O,2,FALSE),0)</f>
        <v>0</v>
      </c>
      <c r="AE2061" s="10" t="str">
        <f t="shared" si="98"/>
        <v>76/77MNBBL</v>
      </c>
      <c r="AF2061" s="13">
        <f t="shared" si="97"/>
        <v>6.25E-2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400</v>
      </c>
      <c r="AA2062" s="11">
        <f t="shared" si="96"/>
        <v>26.7</v>
      </c>
      <c r="AB2062" s="5">
        <f>IFERROR(VLOOKUP(C2062,[2]Sheet1!$B:$F,5,FALSE),0)</f>
        <v>18296313.84</v>
      </c>
      <c r="AC2062" s="11">
        <f>IFERROR(VLOOKUP(AE2062,[3]Sheet2!$M:$O,3,FALSE),0)</f>
        <v>0</v>
      </c>
      <c r="AD2062" s="11">
        <f>IFERROR(VLOOKUP(AE2062,[3]Sheet2!$M:$O,2,FALSE),0)</f>
        <v>0</v>
      </c>
      <c r="AE2062" s="10" t="str">
        <f t="shared" si="98"/>
        <v>76/77SADBL</v>
      </c>
      <c r="AF2062" s="13">
        <f t="shared" si="97"/>
        <v>3.7499999999999999E-2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96"/>
        <v>0</v>
      </c>
      <c r="AB2063" s="5">
        <f>IFERROR(VLOOKUP(C2063,[2]Sheet1!$B:$F,5,FALSE),0)</f>
        <v>0</v>
      </c>
      <c r="AC2063" s="11">
        <f>IFERROR(VLOOKUP(AE2063,[3]Sheet2!$M:$O,3,FALSE),0)</f>
        <v>0</v>
      </c>
      <c r="AD2063" s="11">
        <f>IFERROR(VLOOKUP(AE2063,[3]Sheet2!$M:$O,2,FALSE),0)</f>
        <v>0</v>
      </c>
      <c r="AE2063" s="10" t="str">
        <f t="shared" si="98"/>
        <v>76/77SBBLJ</v>
      </c>
      <c r="AF2063" s="13">
        <f t="shared" si="97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398.7</v>
      </c>
      <c r="AA2064" s="11">
        <f t="shared" si="96"/>
        <v>17.3</v>
      </c>
      <c r="AB2064" s="5">
        <f>IFERROR(VLOOKUP(C2064,[2]Sheet1!$B:$F,5,FALSE),0)</f>
        <v>24607666.23</v>
      </c>
      <c r="AC2064" s="11">
        <f>IFERROR(VLOOKUP(AE2064,[3]Sheet2!$M:$O,3,FALSE),0)</f>
        <v>0</v>
      </c>
      <c r="AD2064" s="11">
        <f>IFERROR(VLOOKUP(AE2064,[3]Sheet2!$M:$O,2,FALSE),0)</f>
        <v>0</v>
      </c>
      <c r="AE2064" s="10" t="str">
        <f t="shared" si="98"/>
        <v>76/77SHINE</v>
      </c>
      <c r="AF2064" s="13">
        <f t="shared" si="97"/>
        <v>5.7687484324053177E-2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715.1</v>
      </c>
      <c r="AA2065" s="11">
        <f t="shared" si="96"/>
        <v>178.8</v>
      </c>
      <c r="AB2065" s="5">
        <f>IFERROR(VLOOKUP(C2065,[2]Sheet1!$B:$F,5,FALSE),0)</f>
        <v>2731534.89</v>
      </c>
      <c r="AC2065" s="11">
        <f>IFERROR(VLOOKUP(AE2065,[3]Sheet2!$M:$O,3,FALSE),0)</f>
        <v>0</v>
      </c>
      <c r="AD2065" s="11">
        <f>IFERROR(VLOOKUP(AE2065,[3]Sheet2!$M:$O,2,FALSE),0)</f>
        <v>0</v>
      </c>
      <c r="AE2065" s="10" t="str">
        <f t="shared" si="98"/>
        <v>76/77SINDU</v>
      </c>
      <c r="AF2065" s="13">
        <f t="shared" si="97"/>
        <v>5.5936232694728007E-3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96"/>
        <v>0</v>
      </c>
      <c r="AB2066" s="5">
        <f>IFERROR(VLOOKUP(C2066,[2]Sheet1!$B:$F,5,FALSE),0)</f>
        <v>0</v>
      </c>
      <c r="AC2066" s="11">
        <f>IFERROR(VLOOKUP(AE2066,[3]Sheet2!$M:$O,3,FALSE),0)</f>
        <v>0</v>
      </c>
      <c r="AD2066" s="11">
        <f>IFERROR(VLOOKUP(AE2066,[3]Sheet2!$M:$O,2,FALSE),0)</f>
        <v>0</v>
      </c>
      <c r="AE2066" s="10" t="str">
        <f t="shared" si="98"/>
        <v>76/77SHBL</v>
      </c>
      <c r="AF2066" s="13">
        <f t="shared" si="97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96"/>
        <v>0</v>
      </c>
      <c r="AB2067" s="5">
        <f>IFERROR(VLOOKUP(C2067,[2]Sheet1!$B:$F,5,FALSE),0)</f>
        <v>0</v>
      </c>
      <c r="AC2067" s="11">
        <f>IFERROR(VLOOKUP(AE2067,[3]Sheet2!$M:$O,3,FALSE),0)</f>
        <v>0</v>
      </c>
      <c r="AD2067" s="11">
        <f>IFERROR(VLOOKUP(AE2067,[3]Sheet2!$M:$O,2,FALSE),0)</f>
        <v>0</v>
      </c>
      <c r="AE2067" s="10" t="str">
        <f t="shared" si="98"/>
        <v>76/77DBBL</v>
      </c>
      <c r="AF2067" s="13">
        <f t="shared" si="97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1143.7</v>
      </c>
      <c r="AA2068" s="11">
        <f t="shared" si="96"/>
        <v>285.89999999999998</v>
      </c>
      <c r="AB2068" s="5">
        <f>IFERROR(VLOOKUP(C2068,[2]Sheet1!$B:$F,5,FALSE),0)</f>
        <v>3015950</v>
      </c>
      <c r="AC2068" s="11">
        <f>IFERROR(VLOOKUP(AE2068,[3]Sheet2!$M:$O,3,FALSE),0)</f>
        <v>0</v>
      </c>
      <c r="AD2068" s="11">
        <f>IFERROR(VLOOKUP(AE2068,[3]Sheet2!$M:$O,2,FALSE),0)</f>
        <v>0</v>
      </c>
      <c r="AE2068" s="10" t="str">
        <f t="shared" si="98"/>
        <v>76/77GRDBL</v>
      </c>
      <c r="AF2068" s="13">
        <f t="shared" si="97"/>
        <v>3.4974206522689513E-3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359</v>
      </c>
      <c r="AA2069" s="11">
        <f t="shared" si="96"/>
        <v>18</v>
      </c>
      <c r="AB2069" s="5">
        <f>IFERROR(VLOOKUP(C2069,[2]Sheet1!$B:$F,5,FALSE),0)</f>
        <v>22105276.899999999</v>
      </c>
      <c r="AC2069" s="11">
        <f>IFERROR(VLOOKUP(AE2069,[3]Sheet2!$M:$O,3,FALSE),0)</f>
        <v>0</v>
      </c>
      <c r="AD2069" s="11">
        <f>IFERROR(VLOOKUP(AE2069,[3]Sheet2!$M:$O,2,FALSE),0)</f>
        <v>0</v>
      </c>
      <c r="AE2069" s="10" t="str">
        <f t="shared" si="98"/>
        <v>76/77MLBL</v>
      </c>
      <c r="AF2069" s="13">
        <f t="shared" si="97"/>
        <v>5.5710306406685235E-2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460</v>
      </c>
      <c r="AA2070" s="11">
        <f t="shared" si="96"/>
        <v>24.2</v>
      </c>
      <c r="AB2070" s="5">
        <f>IFERROR(VLOOKUP(C2070,[2]Sheet1!$B:$F,5,FALSE),0)</f>
        <v>17756091.780000001</v>
      </c>
      <c r="AC2070" s="11">
        <f>IFERROR(VLOOKUP(AE2070,[3]Sheet2!$M:$O,3,FALSE),0)</f>
        <v>0</v>
      </c>
      <c r="AD2070" s="11">
        <f>IFERROR(VLOOKUP(AE2070,[3]Sheet2!$M:$O,2,FALSE),0)</f>
        <v>0</v>
      </c>
      <c r="AE2070" s="10" t="str">
        <f t="shared" si="98"/>
        <v>76/77LBBL</v>
      </c>
      <c r="AF2070" s="13">
        <f t="shared" si="97"/>
        <v>4.1304347826086954E-2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435</v>
      </c>
      <c r="AA2071" s="11">
        <f t="shared" si="96"/>
        <v>36.299999999999997</v>
      </c>
      <c r="AB2071" s="5">
        <f>IFERROR(VLOOKUP(C2071,[2]Sheet1!$B:$F,5,FALSE),0)</f>
        <v>18923461.41</v>
      </c>
      <c r="AC2071" s="11">
        <f>IFERROR(VLOOKUP(AE2071,[3]Sheet2!$M:$O,3,FALSE),0)</f>
        <v>0</v>
      </c>
      <c r="AD2071" s="11">
        <f>IFERROR(VLOOKUP(AE2071,[3]Sheet2!$M:$O,2,FALSE),0)</f>
        <v>0</v>
      </c>
      <c r="AE2071" s="10" t="str">
        <f t="shared" si="98"/>
        <v>76/77KSBBL</v>
      </c>
      <c r="AF2071" s="13">
        <f t="shared" si="97"/>
        <v>2.7586206896551724E-2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96"/>
        <v>0</v>
      </c>
      <c r="AB2072" s="5">
        <f>IFERROR(VLOOKUP(C2072,[2]Sheet1!$B:$F,5,FALSE),0)</f>
        <v>0</v>
      </c>
      <c r="AC2072" s="11">
        <f>IFERROR(VLOOKUP(AE2072,[3]Sheet2!$M:$O,3,FALSE),0)</f>
        <v>0</v>
      </c>
      <c r="AD2072" s="11">
        <f>IFERROR(VLOOKUP(AE2072,[3]Sheet2!$M:$O,2,FALSE),0)</f>
        <v>0</v>
      </c>
      <c r="AE2072" s="10" t="str">
        <f t="shared" si="98"/>
        <v>76/77TMDBL</v>
      </c>
      <c r="AF2072" s="13">
        <f t="shared" si="97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890</v>
      </c>
      <c r="AA2073" s="11">
        <f t="shared" si="96"/>
        <v>111.3</v>
      </c>
      <c r="AB2073" s="5">
        <f>IFERROR(VLOOKUP(C2073,[2]Sheet1!$B:$F,5,FALSE),0)</f>
        <v>3587655.12</v>
      </c>
      <c r="AC2073" s="11">
        <f>IFERROR(VLOOKUP(AE2073,[3]Sheet2!$M:$O,3,FALSE),0)</f>
        <v>0</v>
      </c>
      <c r="AD2073" s="11">
        <f>IFERROR(VLOOKUP(AE2073,[3]Sheet2!$M:$O,2,FALSE),0)</f>
        <v>0</v>
      </c>
      <c r="AE2073" s="10" t="str">
        <f t="shared" si="98"/>
        <v>76/77SAPDBL</v>
      </c>
      <c r="AF2073" s="13">
        <f t="shared" si="97"/>
        <v>8.988764044943821E-3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1580</v>
      </c>
      <c r="AA2074" s="11">
        <f t="shared" si="96"/>
        <v>131.69999999999999</v>
      </c>
      <c r="AB2074" s="5">
        <f>IFERROR(VLOOKUP(C2074,[2]Sheet1!$B:$F,5,FALSE),0)</f>
        <v>1575000</v>
      </c>
      <c r="AC2074" s="11">
        <f>IFERROR(VLOOKUP(AE2074,[3]Sheet2!$M:$O,3,FALSE),0)</f>
        <v>0</v>
      </c>
      <c r="AD2074" s="11">
        <f>IFERROR(VLOOKUP(AE2074,[3]Sheet2!$M:$O,2,FALSE),0)</f>
        <v>0</v>
      </c>
      <c r="AE2074" s="10" t="str">
        <f t="shared" si="98"/>
        <v>76/77CORBL</v>
      </c>
      <c r="AF2074" s="13">
        <f t="shared" si="97"/>
        <v>7.5949367088607592E-3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576.9</v>
      </c>
      <c r="AA2075" s="11">
        <f t="shared" si="96"/>
        <v>33.9</v>
      </c>
      <c r="AB2075" s="5">
        <f>IFERROR(VLOOKUP(C2075,[2]Sheet1!$B:$F,5,FALSE),0)</f>
        <v>6123503.0499999998</v>
      </c>
      <c r="AC2075" s="11">
        <f>IFERROR(VLOOKUP(AE2075,[3]Sheet2!$M:$O,3,FALSE),0)</f>
        <v>0</v>
      </c>
      <c r="AD2075" s="11">
        <f>IFERROR(VLOOKUP(AE2075,[3]Sheet2!$M:$O,2,FALSE),0)</f>
        <v>0</v>
      </c>
      <c r="AE2075" s="10" t="str">
        <f t="shared" si="98"/>
        <v>76/77EDBL</v>
      </c>
      <c r="AF2075" s="13">
        <f t="shared" si="97"/>
        <v>2.9467845380481889E-2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383</v>
      </c>
      <c r="AA2076" s="11">
        <f t="shared" si="96"/>
        <v>19.2</v>
      </c>
      <c r="AB2076" s="5">
        <f>IFERROR(VLOOKUP(C2076,[2]Sheet1!$B:$F,5,FALSE),0)</f>
        <v>29504607.16</v>
      </c>
      <c r="AC2076" s="11">
        <f>IFERROR(VLOOKUP(AE2076,[3]Sheet2!$M:$O,3,FALSE),0)</f>
        <v>0</v>
      </c>
      <c r="AD2076" s="11">
        <f>IFERROR(VLOOKUP(AE2076,[3]Sheet2!$M:$O,2,FALSE),0)</f>
        <v>0</v>
      </c>
      <c r="AE2076" s="10" t="str">
        <f t="shared" si="98"/>
        <v>76/77GBBL</v>
      </c>
      <c r="AF2076" s="13">
        <f t="shared" si="97"/>
        <v>5.2219321148825062E-2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96"/>
        <v>0</v>
      </c>
      <c r="AB2077" s="5">
        <f>IFERROR(VLOOKUP(C2077,[2]Sheet1!$B:$F,5,FALSE),0)</f>
        <v>0</v>
      </c>
      <c r="AC2077" s="11">
        <f>IFERROR(VLOOKUP(AE2077,[3]Sheet2!$M:$O,3,FALSE),0)</f>
        <v>0</v>
      </c>
      <c r="AD2077" s="11">
        <f>IFERROR(VLOOKUP(AE2077,[3]Sheet2!$M:$O,2,FALSE),0)</f>
        <v>0</v>
      </c>
      <c r="AE2077" s="10" t="str">
        <f t="shared" si="98"/>
        <v>76/77GDBL</v>
      </c>
      <c r="AF2077" s="13">
        <f t="shared" si="97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322.39999999999998</v>
      </c>
      <c r="AA2078" s="11">
        <f t="shared" si="96"/>
        <v>19</v>
      </c>
      <c r="AB2078" s="5">
        <f>IFERROR(VLOOKUP(C2078,[2]Sheet1!$B:$F,5,FALSE),0)</f>
        <v>21539350.91</v>
      </c>
      <c r="AC2078" s="11">
        <f>IFERROR(VLOOKUP(AE2078,[3]Sheet2!$M:$O,3,FALSE),0)</f>
        <v>0</v>
      </c>
      <c r="AD2078" s="11">
        <f>IFERROR(VLOOKUP(AE2078,[3]Sheet2!$M:$O,2,FALSE),0)</f>
        <v>0</v>
      </c>
      <c r="AE2078" s="10" t="str">
        <f t="shared" si="98"/>
        <v>76/77JBBL</v>
      </c>
      <c r="AF2078" s="13">
        <f t="shared" si="97"/>
        <v>5.2729528535980154E-2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96"/>
        <v>0</v>
      </c>
      <c r="AB2079" s="5">
        <f>IFERROR(VLOOKUP(C2079,[2]Sheet1!$B:$F,5,FALSE),0)</f>
        <v>0</v>
      </c>
      <c r="AC2079" s="11">
        <f>IFERROR(VLOOKUP(AE2079,[3]Sheet2!$M:$O,3,FALSE),0)</f>
        <v>0</v>
      </c>
      <c r="AD2079" s="11">
        <f>IFERROR(VLOOKUP(AE2079,[3]Sheet2!$M:$O,2,FALSE),0)</f>
        <v>0</v>
      </c>
      <c r="AE2079" s="10" t="str">
        <f t="shared" si="98"/>
        <v>76/77KADBL</v>
      </c>
      <c r="AF2079" s="13">
        <f t="shared" si="97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96"/>
        <v>0</v>
      </c>
      <c r="AB2080" s="5">
        <f>IFERROR(VLOOKUP(C2080,[2]Sheet1!$B:$F,5,FALSE),0)</f>
        <v>0</v>
      </c>
      <c r="AC2080" s="11">
        <f>IFERROR(VLOOKUP(AE2080,[3]Sheet2!$M:$O,3,FALSE),0)</f>
        <v>0</v>
      </c>
      <c r="AD2080" s="11">
        <f>IFERROR(VLOOKUP(AE2080,[3]Sheet2!$M:$O,2,FALSE),0)</f>
        <v>0</v>
      </c>
      <c r="AE2080" s="10" t="str">
        <f t="shared" si="98"/>
        <v>76/77KRBL</v>
      </c>
      <c r="AF2080" s="13">
        <f t="shared" si="97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580</v>
      </c>
      <c r="AA2081" s="11">
        <f t="shared" si="96"/>
        <v>25.2</v>
      </c>
      <c r="AB2081" s="5">
        <f>IFERROR(VLOOKUP(C2081,[2]Sheet1!$B:$F,5,FALSE),0)</f>
        <v>5963789.5099999998</v>
      </c>
      <c r="AC2081" s="11">
        <f>IFERROR(VLOOKUP(AE2081,[3]Sheet2!$M:$O,3,FALSE),0)</f>
        <v>0</v>
      </c>
      <c r="AD2081" s="11">
        <f>IFERROR(VLOOKUP(AE2081,[3]Sheet2!$M:$O,2,FALSE),0)</f>
        <v>0</v>
      </c>
      <c r="AE2081" s="10" t="str">
        <f t="shared" si="98"/>
        <v>76/77MDB</v>
      </c>
      <c r="AF2081" s="13">
        <f t="shared" si="97"/>
        <v>3.9655172413793106E-2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352</v>
      </c>
      <c r="AA2082" s="11">
        <f t="shared" si="96"/>
        <v>16.8</v>
      </c>
      <c r="AB2082" s="5">
        <f>IFERROR(VLOOKUP(C2082,[2]Sheet1!$B:$F,5,FALSE),0)</f>
        <v>39203570.630000003</v>
      </c>
      <c r="AC2082" s="11">
        <f>IFERROR(VLOOKUP(AE2082,[3]Sheet2!$M:$O,3,FALSE),0)</f>
        <v>0</v>
      </c>
      <c r="AD2082" s="11">
        <f>IFERROR(VLOOKUP(AE2082,[3]Sheet2!$M:$O,2,FALSE),0)</f>
        <v>0</v>
      </c>
      <c r="AE2082" s="10" t="str">
        <f t="shared" si="98"/>
        <v>76/77MNBBL</v>
      </c>
      <c r="AF2082" s="13">
        <f t="shared" si="97"/>
        <v>5.9659090909090912E-2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400</v>
      </c>
      <c r="AA2083" s="11">
        <f t="shared" si="96"/>
        <v>36.4</v>
      </c>
      <c r="AB2083" s="5">
        <f>IFERROR(VLOOKUP(C2083,[2]Sheet1!$B:$F,5,FALSE),0)</f>
        <v>18296313.84</v>
      </c>
      <c r="AC2083" s="11">
        <f>IFERROR(VLOOKUP(AE2083,[3]Sheet2!$M:$O,3,FALSE),0)</f>
        <v>0</v>
      </c>
      <c r="AD2083" s="11">
        <f>IFERROR(VLOOKUP(AE2083,[3]Sheet2!$M:$O,2,FALSE),0)</f>
        <v>0</v>
      </c>
      <c r="AE2083" s="10" t="str">
        <f t="shared" si="98"/>
        <v>76/77SADBL</v>
      </c>
      <c r="AF2083" s="13">
        <f t="shared" si="97"/>
        <v>2.75E-2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96"/>
        <v>0</v>
      </c>
      <c r="AB2084" s="5">
        <f>IFERROR(VLOOKUP(C2084,[2]Sheet1!$B:$F,5,FALSE),0)</f>
        <v>0</v>
      </c>
      <c r="AC2084" s="11">
        <f>IFERROR(VLOOKUP(AE2084,[3]Sheet2!$M:$O,3,FALSE),0)</f>
        <v>0</v>
      </c>
      <c r="AD2084" s="11">
        <f>IFERROR(VLOOKUP(AE2084,[3]Sheet2!$M:$O,2,FALSE),0)</f>
        <v>0</v>
      </c>
      <c r="AE2084" s="10" t="str">
        <f t="shared" si="98"/>
        <v>76/77SBBLJ</v>
      </c>
      <c r="AF2084" s="13">
        <f t="shared" si="97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398.7</v>
      </c>
      <c r="AA2085" s="11">
        <f t="shared" si="96"/>
        <v>18.100000000000001</v>
      </c>
      <c r="AB2085" s="5">
        <f>IFERROR(VLOOKUP(C2085,[2]Sheet1!$B:$F,5,FALSE),0)</f>
        <v>24607666.23</v>
      </c>
      <c r="AC2085" s="11">
        <f>IFERROR(VLOOKUP(AE2085,[3]Sheet2!$M:$O,3,FALSE),0)</f>
        <v>0</v>
      </c>
      <c r="AD2085" s="11">
        <f>IFERROR(VLOOKUP(AE2085,[3]Sheet2!$M:$O,2,FALSE),0)</f>
        <v>0</v>
      </c>
      <c r="AE2085" s="10" t="str">
        <f t="shared" si="98"/>
        <v>76/77SHINE</v>
      </c>
      <c r="AF2085" s="13">
        <f t="shared" si="97"/>
        <v>5.5179332831703037E-2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715.1</v>
      </c>
      <c r="AA2086" s="11">
        <f t="shared" si="96"/>
        <v>143</v>
      </c>
      <c r="AB2086" s="5">
        <f>IFERROR(VLOOKUP(C2086,[2]Sheet1!$B:$F,5,FALSE),0)</f>
        <v>2731534.89</v>
      </c>
      <c r="AC2086" s="11">
        <f>IFERROR(VLOOKUP(AE2086,[3]Sheet2!$M:$O,3,FALSE),0)</f>
        <v>0</v>
      </c>
      <c r="AD2086" s="11">
        <f>IFERROR(VLOOKUP(AE2086,[3]Sheet2!$M:$O,2,FALSE),0)</f>
        <v>0</v>
      </c>
      <c r="AE2086" s="10" t="str">
        <f t="shared" si="98"/>
        <v>76/77SINDU</v>
      </c>
      <c r="AF2086" s="13">
        <f t="shared" si="97"/>
        <v>6.9920290868410008E-3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96"/>
        <v>0</v>
      </c>
      <c r="AB2087" s="5">
        <f>IFERROR(VLOOKUP(C2087,[2]Sheet1!$B:$F,5,FALSE),0)</f>
        <v>0</v>
      </c>
      <c r="AC2087" s="11">
        <f>IFERROR(VLOOKUP(AE2087,[3]Sheet2!$M:$O,3,FALSE),0)</f>
        <v>0</v>
      </c>
      <c r="AD2087" s="11">
        <f>IFERROR(VLOOKUP(AE2087,[3]Sheet2!$M:$O,2,FALSE),0)</f>
        <v>0</v>
      </c>
      <c r="AE2087" s="10" t="str">
        <f t="shared" si="98"/>
        <v>76/77SHBL</v>
      </c>
      <c r="AF2087" s="13">
        <f t="shared" si="97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96"/>
        <v>0</v>
      </c>
      <c r="AB2088" s="5">
        <f>IFERROR(VLOOKUP(C2088,[2]Sheet1!$B:$F,5,FALSE),0)</f>
        <v>0</v>
      </c>
      <c r="AC2088" s="11">
        <f>IFERROR(VLOOKUP(AE2088,[3]Sheet2!$M:$O,3,FALSE),0)</f>
        <v>0</v>
      </c>
      <c r="AD2088" s="11">
        <f>IFERROR(VLOOKUP(AE2088,[3]Sheet2!$M:$O,2,FALSE),0)</f>
        <v>0</v>
      </c>
      <c r="AE2088" s="10" t="str">
        <f t="shared" si="98"/>
        <v>76/77DBBL</v>
      </c>
      <c r="AF2088" s="13">
        <f t="shared" si="97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1143.7</v>
      </c>
      <c r="AA2089" s="11">
        <f t="shared" si="96"/>
        <v>285.89999999999998</v>
      </c>
      <c r="AB2089" s="5">
        <f>IFERROR(VLOOKUP(C2089,[2]Sheet1!$B:$F,5,FALSE),0)</f>
        <v>3015950</v>
      </c>
      <c r="AC2089" s="11">
        <f>IFERROR(VLOOKUP(AE2089,[3]Sheet2!$M:$O,3,FALSE),0)</f>
        <v>0</v>
      </c>
      <c r="AD2089" s="11">
        <f>IFERROR(VLOOKUP(AE2089,[3]Sheet2!$M:$O,2,FALSE),0)</f>
        <v>0</v>
      </c>
      <c r="AE2089" s="10" t="str">
        <f t="shared" si="98"/>
        <v>76/77GRDBL</v>
      </c>
      <c r="AF2089" s="13">
        <f t="shared" si="97"/>
        <v>3.4974206522689513E-3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359</v>
      </c>
      <c r="AA2090" s="11">
        <f t="shared" si="96"/>
        <v>21.1</v>
      </c>
      <c r="AB2090" s="5">
        <f>IFERROR(VLOOKUP(C2090,[2]Sheet1!$B:$F,5,FALSE),0)</f>
        <v>22105276.899999999</v>
      </c>
      <c r="AC2090" s="11">
        <f>IFERROR(VLOOKUP(AE2090,[3]Sheet2!$M:$O,3,FALSE),0)</f>
        <v>0</v>
      </c>
      <c r="AD2090" s="11">
        <f>IFERROR(VLOOKUP(AE2090,[3]Sheet2!$M:$O,2,FALSE),0)</f>
        <v>0</v>
      </c>
      <c r="AE2090" s="10" t="str">
        <f t="shared" si="98"/>
        <v>76/77MLBL</v>
      </c>
      <c r="AF2090" s="13">
        <f t="shared" si="97"/>
        <v>4.7353760445682451E-2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460</v>
      </c>
      <c r="AA2091" s="11">
        <f t="shared" si="96"/>
        <v>21.9</v>
      </c>
      <c r="AB2091" s="5">
        <f>IFERROR(VLOOKUP(C2091,[2]Sheet1!$B:$F,5,FALSE),0)</f>
        <v>17756091.780000001</v>
      </c>
      <c r="AC2091" s="11">
        <f>IFERROR(VLOOKUP(AE2091,[3]Sheet2!$M:$O,3,FALSE),0)</f>
        <v>0</v>
      </c>
      <c r="AD2091" s="11">
        <f>IFERROR(VLOOKUP(AE2091,[3]Sheet2!$M:$O,2,FALSE),0)</f>
        <v>0</v>
      </c>
      <c r="AE2091" s="10" t="str">
        <f t="shared" si="98"/>
        <v>76/77LBBL</v>
      </c>
      <c r="AF2091" s="13">
        <f t="shared" si="97"/>
        <v>4.5652173913043478E-2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435</v>
      </c>
      <c r="AA2092" s="11">
        <f t="shared" si="96"/>
        <v>39.5</v>
      </c>
      <c r="AB2092" s="5">
        <f>IFERROR(VLOOKUP(C2092,[2]Sheet1!$B:$F,5,FALSE),0)</f>
        <v>18923461.41</v>
      </c>
      <c r="AC2092" s="11">
        <f>IFERROR(VLOOKUP(AE2092,[3]Sheet2!$M:$O,3,FALSE),0)</f>
        <v>0</v>
      </c>
      <c r="AD2092" s="11">
        <f>IFERROR(VLOOKUP(AE2092,[3]Sheet2!$M:$O,2,FALSE),0)</f>
        <v>0</v>
      </c>
      <c r="AE2092" s="10" t="str">
        <f t="shared" si="98"/>
        <v>76/77KSBBL</v>
      </c>
      <c r="AF2092" s="13">
        <f t="shared" si="97"/>
        <v>2.528735632183908E-2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96"/>
        <v>0</v>
      </c>
      <c r="AB2093" s="5">
        <f>IFERROR(VLOOKUP(C2093,[2]Sheet1!$B:$F,5,FALSE),0)</f>
        <v>0</v>
      </c>
      <c r="AC2093" s="11">
        <f>IFERROR(VLOOKUP(AE2093,[3]Sheet2!$M:$O,3,FALSE),0)</f>
        <v>0</v>
      </c>
      <c r="AD2093" s="11">
        <f>IFERROR(VLOOKUP(AE2093,[3]Sheet2!$M:$O,2,FALSE),0)</f>
        <v>0</v>
      </c>
      <c r="AE2093" s="10" t="str">
        <f t="shared" si="98"/>
        <v>76/77TMDBL</v>
      </c>
      <c r="AF2093" s="13">
        <f t="shared" si="97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890</v>
      </c>
      <c r="AA2094" s="11">
        <f t="shared" si="96"/>
        <v>98.9</v>
      </c>
      <c r="AB2094" s="5">
        <f>IFERROR(VLOOKUP(C2094,[2]Sheet1!$B:$F,5,FALSE),0)</f>
        <v>3587655.12</v>
      </c>
      <c r="AC2094" s="11">
        <f>IFERROR(VLOOKUP(AE2094,[3]Sheet2!$M:$O,3,FALSE),0)</f>
        <v>0</v>
      </c>
      <c r="AD2094" s="11">
        <f>IFERROR(VLOOKUP(AE2094,[3]Sheet2!$M:$O,2,FALSE),0)</f>
        <v>0</v>
      </c>
      <c r="AE2094" s="10" t="str">
        <f t="shared" si="98"/>
        <v>76/77SAPDBL</v>
      </c>
      <c r="AF2094" s="13">
        <f t="shared" si="97"/>
        <v>1.0112359550561797E-2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1580</v>
      </c>
      <c r="AA2095" s="11">
        <f t="shared" si="96"/>
        <v>131.69999999999999</v>
      </c>
      <c r="AB2095" s="5">
        <f>IFERROR(VLOOKUP(C2095,[2]Sheet1!$B:$F,5,FALSE),0)</f>
        <v>1575000</v>
      </c>
      <c r="AC2095" s="11">
        <f>IFERROR(VLOOKUP(AE2095,[3]Sheet2!$M:$O,3,FALSE),0)</f>
        <v>0</v>
      </c>
      <c r="AD2095" s="11">
        <f>IFERROR(VLOOKUP(AE2095,[3]Sheet2!$M:$O,2,FALSE),0)</f>
        <v>0</v>
      </c>
      <c r="AE2095" s="10" t="str">
        <f t="shared" si="98"/>
        <v>76/77CORBL</v>
      </c>
      <c r="AF2095" s="13">
        <f t="shared" si="97"/>
        <v>7.5949367088607592E-3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576.9</v>
      </c>
      <c r="AA2096" s="11">
        <f t="shared" si="96"/>
        <v>115.4</v>
      </c>
      <c r="AB2096" s="5">
        <f>IFERROR(VLOOKUP(C2096,[2]Sheet1!$B:$F,5,FALSE),0)</f>
        <v>6123503.0499999998</v>
      </c>
      <c r="AC2096" s="11">
        <f>IFERROR(VLOOKUP(AE2096,[3]Sheet2!$M:$O,3,FALSE),0)</f>
        <v>0</v>
      </c>
      <c r="AD2096" s="11">
        <f>IFERROR(VLOOKUP(AE2096,[3]Sheet2!$M:$O,2,FALSE),0)</f>
        <v>0</v>
      </c>
      <c r="AE2096" s="10" t="str">
        <f t="shared" si="98"/>
        <v>76/77EDBL</v>
      </c>
      <c r="AF2096" s="13">
        <f t="shared" si="97"/>
        <v>8.6670133472005542E-3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383</v>
      </c>
      <c r="AA2097" s="11">
        <f t="shared" si="96"/>
        <v>22.5</v>
      </c>
      <c r="AB2097" s="5">
        <f>IFERROR(VLOOKUP(C2097,[2]Sheet1!$B:$F,5,FALSE),0)</f>
        <v>29504607.16</v>
      </c>
      <c r="AC2097" s="11">
        <f>IFERROR(VLOOKUP(AE2097,[3]Sheet2!$M:$O,3,FALSE),0)</f>
        <v>0</v>
      </c>
      <c r="AD2097" s="11">
        <f>IFERROR(VLOOKUP(AE2097,[3]Sheet2!$M:$O,2,FALSE),0)</f>
        <v>0</v>
      </c>
      <c r="AE2097" s="10" t="str">
        <f t="shared" si="98"/>
        <v>76/77GBBL</v>
      </c>
      <c r="AF2097" s="13">
        <f t="shared" si="97"/>
        <v>4.4386422976501305E-2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322.39999999999998</v>
      </c>
      <c r="AA2098" s="11">
        <f t="shared" si="96"/>
        <v>26.9</v>
      </c>
      <c r="AB2098" s="5">
        <f>IFERROR(VLOOKUP(C2098,[2]Sheet1!$B:$F,5,FALSE),0)</f>
        <v>21539350.91</v>
      </c>
      <c r="AC2098" s="11">
        <f>IFERROR(VLOOKUP(AE2098,[3]Sheet2!$M:$O,3,FALSE),0)</f>
        <v>0</v>
      </c>
      <c r="AD2098" s="11">
        <f>IFERROR(VLOOKUP(AE2098,[3]Sheet2!$M:$O,2,FALSE),0)</f>
        <v>0</v>
      </c>
      <c r="AE2098" s="10" t="str">
        <f t="shared" si="98"/>
        <v>76/77JBBL</v>
      </c>
      <c r="AF2098" s="13">
        <f t="shared" si="97"/>
        <v>3.722084367245658E-2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96"/>
        <v>0</v>
      </c>
      <c r="AB2099" s="5">
        <f>IFERROR(VLOOKUP(C2099,[2]Sheet1!$B:$F,5,FALSE),0)</f>
        <v>0</v>
      </c>
      <c r="AC2099" s="11">
        <f>IFERROR(VLOOKUP(AE2099,[3]Sheet2!$M:$O,3,FALSE),0)</f>
        <v>0</v>
      </c>
      <c r="AD2099" s="11">
        <f>IFERROR(VLOOKUP(AE2099,[3]Sheet2!$M:$O,2,FALSE),0)</f>
        <v>0</v>
      </c>
      <c r="AE2099" s="10" t="str">
        <f t="shared" si="98"/>
        <v>76/77KADBL</v>
      </c>
      <c r="AF2099" s="13">
        <f t="shared" si="97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96"/>
        <v>0</v>
      </c>
      <c r="AB2100" s="5">
        <f>IFERROR(VLOOKUP(C2100,[2]Sheet1!$B:$F,5,FALSE),0)</f>
        <v>0</v>
      </c>
      <c r="AC2100" s="11">
        <f>IFERROR(VLOOKUP(AE2100,[3]Sheet2!$M:$O,3,FALSE),0)</f>
        <v>0</v>
      </c>
      <c r="AD2100" s="11">
        <f>IFERROR(VLOOKUP(AE2100,[3]Sheet2!$M:$O,2,FALSE),0)</f>
        <v>0</v>
      </c>
      <c r="AE2100" s="10" t="str">
        <f t="shared" si="98"/>
        <v>76/77KRBL</v>
      </c>
      <c r="AF2100" s="13">
        <f t="shared" si="97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580</v>
      </c>
      <c r="AA2101" s="11">
        <f t="shared" si="96"/>
        <v>24.2</v>
      </c>
      <c r="AB2101" s="5">
        <f>IFERROR(VLOOKUP(C2101,[2]Sheet1!$B:$F,5,FALSE),0)</f>
        <v>5963789.5099999998</v>
      </c>
      <c r="AC2101" s="11">
        <f>IFERROR(VLOOKUP(AE2101,[3]Sheet2!$M:$O,3,FALSE),0)</f>
        <v>0</v>
      </c>
      <c r="AD2101" s="11">
        <f>IFERROR(VLOOKUP(AE2101,[3]Sheet2!$M:$O,2,FALSE),0)</f>
        <v>0</v>
      </c>
      <c r="AE2101" s="10" t="str">
        <f t="shared" si="98"/>
        <v>76/77MDB</v>
      </c>
      <c r="AF2101" s="13">
        <f t="shared" si="97"/>
        <v>4.1379310344827586E-2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352</v>
      </c>
      <c r="AA2102" s="11">
        <f t="shared" si="96"/>
        <v>23.5</v>
      </c>
      <c r="AB2102" s="5">
        <f>IFERROR(VLOOKUP(C2102,[2]Sheet1!$B:$F,5,FALSE),0)</f>
        <v>39203570.630000003</v>
      </c>
      <c r="AC2102" s="11">
        <f>IFERROR(VLOOKUP(AE2102,[3]Sheet2!$M:$O,3,FALSE),0)</f>
        <v>0</v>
      </c>
      <c r="AD2102" s="11">
        <f>IFERROR(VLOOKUP(AE2102,[3]Sheet2!$M:$O,2,FALSE),0)</f>
        <v>0</v>
      </c>
      <c r="AE2102" s="10" t="str">
        <f t="shared" si="98"/>
        <v>76/77MNBBL</v>
      </c>
      <c r="AF2102" s="13">
        <f t="shared" si="97"/>
        <v>4.261363636363636E-2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1180</v>
      </c>
      <c r="AA2103" s="11">
        <f t="shared" si="96"/>
        <v>-590</v>
      </c>
      <c r="AB2103" s="5">
        <f>IFERROR(VLOOKUP(C2103,[2]Sheet1!$B:$F,5,FALSE),0)</f>
        <v>1522312.0799999998</v>
      </c>
      <c r="AC2103" s="11">
        <f>IFERROR(VLOOKUP(AE2103,[3]Sheet2!$M:$O,3,FALSE),0)</f>
        <v>0</v>
      </c>
      <c r="AD2103" s="11">
        <f>IFERROR(VLOOKUP(AE2103,[3]Sheet2!$M:$O,2,FALSE),0)</f>
        <v>0</v>
      </c>
      <c r="AE2103" s="10" t="str">
        <f t="shared" si="98"/>
        <v>76/77NABBC</v>
      </c>
      <c r="AF2103" s="13">
        <f t="shared" si="97"/>
        <v>-1.6949152542372881E-3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400</v>
      </c>
      <c r="AA2104" s="11">
        <f t="shared" si="96"/>
        <v>57.1</v>
      </c>
      <c r="AB2104" s="5">
        <f>IFERROR(VLOOKUP(C2104,[2]Sheet1!$B:$F,5,FALSE),0)</f>
        <v>18296313.84</v>
      </c>
      <c r="AC2104" s="11">
        <f>IFERROR(VLOOKUP(AE2104,[3]Sheet2!$M:$O,3,FALSE),0)</f>
        <v>0</v>
      </c>
      <c r="AD2104" s="11">
        <f>IFERROR(VLOOKUP(AE2104,[3]Sheet2!$M:$O,2,FALSE),0)</f>
        <v>0</v>
      </c>
      <c r="AE2104" s="10" t="str">
        <f t="shared" si="98"/>
        <v>76/77SADBL</v>
      </c>
      <c r="AF2104" s="13">
        <f t="shared" si="97"/>
        <v>1.7500000000000002E-2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398.7</v>
      </c>
      <c r="AA2105" s="11">
        <f t="shared" si="96"/>
        <v>24.9</v>
      </c>
      <c r="AB2105" s="5">
        <f>IFERROR(VLOOKUP(C2105,[2]Sheet1!$B:$F,5,FALSE),0)</f>
        <v>24607666.23</v>
      </c>
      <c r="AC2105" s="11">
        <f>IFERROR(VLOOKUP(AE2105,[3]Sheet2!$M:$O,3,FALSE),0)</f>
        <v>0</v>
      </c>
      <c r="AD2105" s="11">
        <f>IFERROR(VLOOKUP(AE2105,[3]Sheet2!$M:$O,2,FALSE),0)</f>
        <v>0</v>
      </c>
      <c r="AE2105" s="10" t="str">
        <f t="shared" si="98"/>
        <v>76/77SHINE</v>
      </c>
      <c r="AF2105" s="13">
        <f t="shared" si="97"/>
        <v>4.0130423877602212E-2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715.1</v>
      </c>
      <c r="AA2106" s="11">
        <f t="shared" si="96"/>
        <v>238.4</v>
      </c>
      <c r="AB2106" s="5">
        <f>IFERROR(VLOOKUP(C2106,[2]Sheet1!$B:$F,5,FALSE),0)</f>
        <v>2731534.89</v>
      </c>
      <c r="AC2106" s="11">
        <f>IFERROR(VLOOKUP(AE2106,[3]Sheet2!$M:$O,3,FALSE),0)</f>
        <v>0</v>
      </c>
      <c r="AD2106" s="11">
        <f>IFERROR(VLOOKUP(AE2106,[3]Sheet2!$M:$O,2,FALSE),0)</f>
        <v>0</v>
      </c>
      <c r="AE2106" s="10" t="str">
        <f t="shared" si="98"/>
        <v>76/77SINDU</v>
      </c>
      <c r="AF2106" s="13">
        <f t="shared" si="97"/>
        <v>4.1952174521046005E-3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96"/>
        <v>0</v>
      </c>
      <c r="AB2107" s="5">
        <f>IFERROR(VLOOKUP(C2107,[2]Sheet1!$B:$F,5,FALSE),0)</f>
        <v>0</v>
      </c>
      <c r="AC2107" s="11">
        <f>IFERROR(VLOOKUP(AE2107,[3]Sheet2!$M:$O,3,FALSE),0)</f>
        <v>0</v>
      </c>
      <c r="AD2107" s="11">
        <f>IFERROR(VLOOKUP(AE2107,[3]Sheet2!$M:$O,2,FALSE),0)</f>
        <v>0</v>
      </c>
      <c r="AE2107" s="10" t="str">
        <f t="shared" si="98"/>
        <v>76/77SHBL</v>
      </c>
      <c r="AF2107" s="13">
        <f t="shared" si="97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1143.7</v>
      </c>
      <c r="AA2108" s="11">
        <f t="shared" si="96"/>
        <v>285.89999999999998</v>
      </c>
      <c r="AB2108" s="5">
        <f>IFERROR(VLOOKUP(C2108,[2]Sheet1!$B:$F,5,FALSE),0)</f>
        <v>3015950</v>
      </c>
      <c r="AC2108" s="11">
        <f>IFERROR(VLOOKUP(AE2108,[3]Sheet2!$M:$O,3,FALSE),0)</f>
        <v>0</v>
      </c>
      <c r="AD2108" s="11">
        <f>IFERROR(VLOOKUP(AE2108,[3]Sheet2!$M:$O,2,FALSE),0)</f>
        <v>0</v>
      </c>
      <c r="AE2108" s="10" t="str">
        <f t="shared" si="98"/>
        <v>76/77GRDBL</v>
      </c>
      <c r="AF2108" s="13">
        <f t="shared" si="97"/>
        <v>3.4974206522689513E-3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359</v>
      </c>
      <c r="AA2109" s="11">
        <f t="shared" si="96"/>
        <v>25.6</v>
      </c>
      <c r="AB2109" s="5">
        <f>IFERROR(VLOOKUP(C2109,[2]Sheet1!$B:$F,5,FALSE),0)</f>
        <v>22105276.899999999</v>
      </c>
      <c r="AC2109" s="11">
        <f>IFERROR(VLOOKUP(AE2109,[3]Sheet2!$M:$O,3,FALSE),0)</f>
        <v>0</v>
      </c>
      <c r="AD2109" s="11">
        <f>IFERROR(VLOOKUP(AE2109,[3]Sheet2!$M:$O,2,FALSE),0)</f>
        <v>0</v>
      </c>
      <c r="AE2109" s="10" t="str">
        <f t="shared" si="98"/>
        <v>76/77MLBL</v>
      </c>
      <c r="AF2109" s="13">
        <f t="shared" si="97"/>
        <v>3.8997214484679667E-2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460</v>
      </c>
      <c r="AA2110" s="11">
        <f t="shared" si="96"/>
        <v>38.299999999999997</v>
      </c>
      <c r="AB2110" s="5">
        <f>IFERROR(VLOOKUP(C2110,[2]Sheet1!$B:$F,5,FALSE),0)</f>
        <v>17756091.780000001</v>
      </c>
      <c r="AC2110" s="11">
        <f>IFERROR(VLOOKUP(AE2110,[3]Sheet2!$M:$O,3,FALSE),0)</f>
        <v>0</v>
      </c>
      <c r="AD2110" s="11">
        <f>IFERROR(VLOOKUP(AE2110,[3]Sheet2!$M:$O,2,FALSE),0)</f>
        <v>0</v>
      </c>
      <c r="AE2110" s="10" t="str">
        <f t="shared" si="98"/>
        <v>76/77LBBL</v>
      </c>
      <c r="AF2110" s="13">
        <f t="shared" si="97"/>
        <v>2.6086956521739129E-2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435</v>
      </c>
      <c r="AA2111" s="11">
        <f t="shared" si="96"/>
        <v>217.5</v>
      </c>
      <c r="AB2111" s="5">
        <f>IFERROR(VLOOKUP(C2111,[2]Sheet1!$B:$F,5,FALSE),0)</f>
        <v>18923461.41</v>
      </c>
      <c r="AC2111" s="11">
        <f>IFERROR(VLOOKUP(AE2111,[3]Sheet2!$M:$O,3,FALSE),0)</f>
        <v>0</v>
      </c>
      <c r="AD2111" s="11">
        <f>IFERROR(VLOOKUP(AE2111,[3]Sheet2!$M:$O,2,FALSE),0)</f>
        <v>0</v>
      </c>
      <c r="AE2111" s="10" t="str">
        <f t="shared" si="98"/>
        <v>76/77KSBBL</v>
      </c>
      <c r="AF2111" s="13">
        <f t="shared" si="97"/>
        <v>4.5977011494252873E-3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96"/>
        <v>0</v>
      </c>
      <c r="AB2112" s="5">
        <f>IFERROR(VLOOKUP(C2112,[2]Sheet1!$B:$F,5,FALSE),0)</f>
        <v>0</v>
      </c>
      <c r="AC2112" s="11">
        <f>IFERROR(VLOOKUP(AE2112,[3]Sheet2!$M:$O,3,FALSE),0)</f>
        <v>0</v>
      </c>
      <c r="AD2112" s="11">
        <f>IFERROR(VLOOKUP(AE2112,[3]Sheet2!$M:$O,2,FALSE),0)</f>
        <v>0</v>
      </c>
      <c r="AE2112" s="10" t="str">
        <f t="shared" si="98"/>
        <v>76/77TMDBL</v>
      </c>
      <c r="AF2112" s="13">
        <f t="shared" si="97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890</v>
      </c>
      <c r="AA2113" s="11">
        <f t="shared" si="96"/>
        <v>222.5</v>
      </c>
      <c r="AB2113" s="5">
        <f>IFERROR(VLOOKUP(C2113,[2]Sheet1!$B:$F,5,FALSE),0)</f>
        <v>3587655.12</v>
      </c>
      <c r="AC2113" s="11">
        <f>IFERROR(VLOOKUP(AE2113,[3]Sheet2!$M:$O,3,FALSE),0)</f>
        <v>0</v>
      </c>
      <c r="AD2113" s="11">
        <f>IFERROR(VLOOKUP(AE2113,[3]Sheet2!$M:$O,2,FALSE),0)</f>
        <v>0</v>
      </c>
      <c r="AE2113" s="10" t="str">
        <f t="shared" si="98"/>
        <v>76/77SAPDBL</v>
      </c>
      <c r="AF2113" s="13">
        <f t="shared" si="97"/>
        <v>4.4943820224719105E-3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1580</v>
      </c>
      <c r="AA2114" s="11">
        <f t="shared" si="96"/>
        <v>263.3</v>
      </c>
      <c r="AB2114" s="5">
        <f>IFERROR(VLOOKUP(C2114,[2]Sheet1!$B:$F,5,FALSE),0)</f>
        <v>1575000</v>
      </c>
      <c r="AC2114" s="11">
        <f>IFERROR(VLOOKUP(AE2114,[3]Sheet2!$M:$O,3,FALSE),0)</f>
        <v>0</v>
      </c>
      <c r="AD2114" s="11">
        <f>IFERROR(VLOOKUP(AE2114,[3]Sheet2!$M:$O,2,FALSE),0)</f>
        <v>0</v>
      </c>
      <c r="AE2114" s="10" t="str">
        <f t="shared" si="98"/>
        <v>77/78CORBL</v>
      </c>
      <c r="AF2114" s="13">
        <f t="shared" si="97"/>
        <v>3.7974683544303796E-3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576.9</v>
      </c>
      <c r="AA2115" s="11">
        <f t="shared" ref="AA2115:AA2178" si="99">ROUND(IFERROR(Z2115/M2115,0),1)</f>
        <v>20.6</v>
      </c>
      <c r="AB2115" s="5">
        <f>IFERROR(VLOOKUP(C2115,[2]Sheet1!$B:$F,5,FALSE),0)</f>
        <v>6123503.0499999998</v>
      </c>
      <c r="AC2115" s="11">
        <f>IFERROR(VLOOKUP(AE2115,[3]Sheet2!$M:$O,3,FALSE),0)</f>
        <v>0</v>
      </c>
      <c r="AD2115" s="11">
        <f>IFERROR(VLOOKUP(AE2115,[3]Sheet2!$M:$O,2,FALSE),0)</f>
        <v>0</v>
      </c>
      <c r="AE2115" s="10" t="str">
        <f t="shared" si="98"/>
        <v>77/78EDBL</v>
      </c>
      <c r="AF2115" s="13">
        <f t="shared" ref="AF2115:AF2178" si="100">IFERROR(M2115/Z2115,0)</f>
        <v>4.8535274744323106E-2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383</v>
      </c>
      <c r="AA2116" s="11">
        <f t="shared" si="99"/>
        <v>38.299999999999997</v>
      </c>
      <c r="AB2116" s="5">
        <f>IFERROR(VLOOKUP(C2116,[2]Sheet1!$B:$F,5,FALSE),0)</f>
        <v>29504607.16</v>
      </c>
      <c r="AC2116" s="11">
        <f>IFERROR(VLOOKUP(AE2116,[3]Sheet2!$M:$O,3,FALSE),0)</f>
        <v>0</v>
      </c>
      <c r="AD2116" s="11">
        <f>IFERROR(VLOOKUP(AE2116,[3]Sheet2!$M:$O,2,FALSE),0)</f>
        <v>0</v>
      </c>
      <c r="AE2116" s="10" t="str">
        <f t="shared" ref="AE2116:AE2179" si="101">B2116&amp;C2116</f>
        <v>77/78GBBL</v>
      </c>
      <c r="AF2116" s="13">
        <f t="shared" si="100"/>
        <v>2.6109660574412531E-2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322.39999999999998</v>
      </c>
      <c r="AA2117" s="11">
        <f t="shared" si="99"/>
        <v>21.5</v>
      </c>
      <c r="AB2117" s="5">
        <f>IFERROR(VLOOKUP(C2117,[2]Sheet1!$B:$F,5,FALSE),0)</f>
        <v>21539350.91</v>
      </c>
      <c r="AC2117" s="11">
        <f>IFERROR(VLOOKUP(AE2117,[3]Sheet2!$M:$O,3,FALSE),0)</f>
        <v>0</v>
      </c>
      <c r="AD2117" s="11">
        <f>IFERROR(VLOOKUP(AE2117,[3]Sheet2!$M:$O,2,FALSE),0)</f>
        <v>0</v>
      </c>
      <c r="AE2117" s="10" t="str">
        <f t="shared" si="101"/>
        <v>77/78JBBL</v>
      </c>
      <c r="AF2117" s="13">
        <f t="shared" si="100"/>
        <v>4.6526054590570722E-2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99"/>
        <v>0</v>
      </c>
      <c r="AB2118" s="5">
        <f>IFERROR(VLOOKUP(C2118,[2]Sheet1!$B:$F,5,FALSE),0)</f>
        <v>0</v>
      </c>
      <c r="AC2118" s="11">
        <f>IFERROR(VLOOKUP(AE2118,[3]Sheet2!$M:$O,3,FALSE),0)</f>
        <v>0</v>
      </c>
      <c r="AD2118" s="11">
        <f>IFERROR(VLOOKUP(AE2118,[3]Sheet2!$M:$O,2,FALSE),0)</f>
        <v>0</v>
      </c>
      <c r="AE2118" s="10" t="str">
        <f t="shared" si="101"/>
        <v>77/78KRBL</v>
      </c>
      <c r="AF2118" s="13">
        <f t="shared" si="100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580</v>
      </c>
      <c r="AA2119" s="11">
        <f t="shared" si="99"/>
        <v>34.1</v>
      </c>
      <c r="AB2119" s="5">
        <f>IFERROR(VLOOKUP(C2119,[2]Sheet1!$B:$F,5,FALSE),0)</f>
        <v>5963789.5099999998</v>
      </c>
      <c r="AC2119" s="11">
        <f>IFERROR(VLOOKUP(AE2119,[3]Sheet2!$M:$O,3,FALSE),0)</f>
        <v>0</v>
      </c>
      <c r="AD2119" s="11">
        <f>IFERROR(VLOOKUP(AE2119,[3]Sheet2!$M:$O,2,FALSE),0)</f>
        <v>0</v>
      </c>
      <c r="AE2119" s="10" t="str">
        <f t="shared" si="101"/>
        <v>77/78MDB</v>
      </c>
      <c r="AF2119" s="13">
        <f t="shared" si="100"/>
        <v>2.9310344827586206E-2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352</v>
      </c>
      <c r="AA2120" s="11">
        <f t="shared" si="99"/>
        <v>14.7</v>
      </c>
      <c r="AB2120" s="5">
        <f>IFERROR(VLOOKUP(C2120,[2]Sheet1!$B:$F,5,FALSE),0)</f>
        <v>39203570.630000003</v>
      </c>
      <c r="AC2120" s="11">
        <f>IFERROR(VLOOKUP(AE2120,[3]Sheet2!$M:$O,3,FALSE),0)</f>
        <v>0</v>
      </c>
      <c r="AD2120" s="11">
        <f>IFERROR(VLOOKUP(AE2120,[3]Sheet2!$M:$O,2,FALSE),0)</f>
        <v>0</v>
      </c>
      <c r="AE2120" s="10" t="str">
        <f t="shared" si="101"/>
        <v>77/78MNBBL</v>
      </c>
      <c r="AF2120" s="13">
        <f t="shared" si="100"/>
        <v>6.8181818181818177E-2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1180</v>
      </c>
      <c r="AA2121" s="11">
        <f t="shared" si="99"/>
        <v>-40.700000000000003</v>
      </c>
      <c r="AB2121" s="5">
        <f>IFERROR(VLOOKUP(C2121,[2]Sheet1!$B:$F,5,FALSE),0)</f>
        <v>1522312.0799999998</v>
      </c>
      <c r="AC2121" s="11">
        <f>IFERROR(VLOOKUP(AE2121,[3]Sheet2!$M:$O,3,FALSE),0)</f>
        <v>0</v>
      </c>
      <c r="AD2121" s="11">
        <f>IFERROR(VLOOKUP(AE2121,[3]Sheet2!$M:$O,2,FALSE),0)</f>
        <v>0</v>
      </c>
      <c r="AE2121" s="10" t="str">
        <f t="shared" si="101"/>
        <v>77/78NABBC</v>
      </c>
      <c r="AF2121" s="13">
        <f t="shared" si="100"/>
        <v>-2.4576271186440679E-2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400</v>
      </c>
      <c r="AA2122" s="11">
        <f t="shared" si="99"/>
        <v>80</v>
      </c>
      <c r="AB2122" s="5">
        <f>IFERROR(VLOOKUP(C2122,[2]Sheet1!$B:$F,5,FALSE),0)</f>
        <v>18296313.84</v>
      </c>
      <c r="AC2122" s="11">
        <f>IFERROR(VLOOKUP(AE2122,[3]Sheet2!$M:$O,3,FALSE),0)</f>
        <v>0</v>
      </c>
      <c r="AD2122" s="11">
        <f>IFERROR(VLOOKUP(AE2122,[3]Sheet2!$M:$O,2,FALSE),0)</f>
        <v>0</v>
      </c>
      <c r="AE2122" s="10" t="str">
        <f t="shared" si="101"/>
        <v>77/78SADBL</v>
      </c>
      <c r="AF2122" s="13">
        <f t="shared" si="100"/>
        <v>1.2500000000000001E-2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398.7</v>
      </c>
      <c r="AA2123" s="11">
        <f t="shared" si="99"/>
        <v>99.7</v>
      </c>
      <c r="AB2123" s="5">
        <f>IFERROR(VLOOKUP(C2123,[2]Sheet1!$B:$F,5,FALSE),0)</f>
        <v>24607666.23</v>
      </c>
      <c r="AC2123" s="11">
        <f>IFERROR(VLOOKUP(AE2123,[3]Sheet2!$M:$O,3,FALSE),0)</f>
        <v>0</v>
      </c>
      <c r="AD2123" s="11">
        <f>IFERROR(VLOOKUP(AE2123,[3]Sheet2!$M:$O,2,FALSE),0)</f>
        <v>0</v>
      </c>
      <c r="AE2123" s="10" t="str">
        <f t="shared" si="101"/>
        <v>77/78SHINE</v>
      </c>
      <c r="AF2123" s="13">
        <f t="shared" si="100"/>
        <v>1.0032605969400553E-2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715.1</v>
      </c>
      <c r="AA2124" s="11">
        <f t="shared" si="99"/>
        <v>-42.1</v>
      </c>
      <c r="AB2124" s="5">
        <f>IFERROR(VLOOKUP(C2124,[2]Sheet1!$B:$F,5,FALSE),0)</f>
        <v>2731534.89</v>
      </c>
      <c r="AC2124" s="11">
        <f>IFERROR(VLOOKUP(AE2124,[3]Sheet2!$M:$O,3,FALSE),0)</f>
        <v>0</v>
      </c>
      <c r="AD2124" s="11">
        <f>IFERROR(VLOOKUP(AE2124,[3]Sheet2!$M:$O,2,FALSE),0)</f>
        <v>0</v>
      </c>
      <c r="AE2124" s="10" t="str">
        <f t="shared" si="101"/>
        <v>77/78SINDU</v>
      </c>
      <c r="AF2124" s="13">
        <f t="shared" si="100"/>
        <v>-2.3772898895259402E-2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99"/>
        <v>0</v>
      </c>
      <c r="AB2125" s="5">
        <f>IFERROR(VLOOKUP(C2125,[2]Sheet1!$B:$F,5,FALSE),0)</f>
        <v>0</v>
      </c>
      <c r="AC2125" s="11">
        <f>IFERROR(VLOOKUP(AE2125,[3]Sheet2!$M:$O,3,FALSE),0)</f>
        <v>0</v>
      </c>
      <c r="AD2125" s="11">
        <f>IFERROR(VLOOKUP(AE2125,[3]Sheet2!$M:$O,2,FALSE),0)</f>
        <v>0</v>
      </c>
      <c r="AE2125" s="10" t="str">
        <f t="shared" si="101"/>
        <v>77/78SHBL</v>
      </c>
      <c r="AF2125" s="13">
        <f t="shared" si="100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1143.7</v>
      </c>
      <c r="AA2126" s="11">
        <f t="shared" si="99"/>
        <v>-143</v>
      </c>
      <c r="AB2126" s="5">
        <f>IFERROR(VLOOKUP(C2126,[2]Sheet1!$B:$F,5,FALSE),0)</f>
        <v>3015950</v>
      </c>
      <c r="AC2126" s="11">
        <f>IFERROR(VLOOKUP(AE2126,[3]Sheet2!$M:$O,3,FALSE),0)</f>
        <v>0</v>
      </c>
      <c r="AD2126" s="11">
        <f>IFERROR(VLOOKUP(AE2126,[3]Sheet2!$M:$O,2,FALSE),0)</f>
        <v>0</v>
      </c>
      <c r="AE2126" s="10" t="str">
        <f t="shared" si="101"/>
        <v>77/78GRDBL</v>
      </c>
      <c r="AF2126" s="13">
        <f t="shared" si="100"/>
        <v>-6.9948413045379026E-3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359</v>
      </c>
      <c r="AA2127" s="11">
        <f t="shared" si="99"/>
        <v>17.100000000000001</v>
      </c>
      <c r="AB2127" s="5">
        <f>IFERROR(VLOOKUP(C2127,[2]Sheet1!$B:$F,5,FALSE),0)</f>
        <v>22105276.899999999</v>
      </c>
      <c r="AC2127" s="11">
        <f>IFERROR(VLOOKUP(AE2127,[3]Sheet2!$M:$O,3,FALSE),0)</f>
        <v>0</v>
      </c>
      <c r="AD2127" s="11">
        <f>IFERROR(VLOOKUP(AE2127,[3]Sheet2!$M:$O,2,FALSE),0)</f>
        <v>0</v>
      </c>
      <c r="AE2127" s="10" t="str">
        <f t="shared" si="101"/>
        <v>77/78MLBL</v>
      </c>
      <c r="AF2127" s="13">
        <f t="shared" si="100"/>
        <v>5.8495821727019497E-2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460</v>
      </c>
      <c r="AA2128" s="11">
        <f t="shared" si="99"/>
        <v>28.8</v>
      </c>
      <c r="AB2128" s="5">
        <f>IFERROR(VLOOKUP(C2128,[2]Sheet1!$B:$F,5,FALSE),0)</f>
        <v>17756091.780000001</v>
      </c>
      <c r="AC2128" s="11">
        <f>IFERROR(VLOOKUP(AE2128,[3]Sheet2!$M:$O,3,FALSE),0)</f>
        <v>0</v>
      </c>
      <c r="AD2128" s="11">
        <f>IFERROR(VLOOKUP(AE2128,[3]Sheet2!$M:$O,2,FALSE),0)</f>
        <v>0</v>
      </c>
      <c r="AE2128" s="10" t="str">
        <f t="shared" si="101"/>
        <v>77/78LBBL</v>
      </c>
      <c r="AF2128" s="13">
        <f t="shared" si="100"/>
        <v>3.4782608695652174E-2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435</v>
      </c>
      <c r="AA2129" s="11">
        <f t="shared" si="99"/>
        <v>14</v>
      </c>
      <c r="AB2129" s="5">
        <f>IFERROR(VLOOKUP(C2129,[2]Sheet1!$B:$F,5,FALSE),0)</f>
        <v>18923461.41</v>
      </c>
      <c r="AC2129" s="11">
        <f>IFERROR(VLOOKUP(AE2129,[3]Sheet2!$M:$O,3,FALSE),0)</f>
        <v>0</v>
      </c>
      <c r="AD2129" s="11">
        <f>IFERROR(VLOOKUP(AE2129,[3]Sheet2!$M:$O,2,FALSE),0)</f>
        <v>0</v>
      </c>
      <c r="AE2129" s="10" t="str">
        <f t="shared" si="101"/>
        <v>77/78KSBBL</v>
      </c>
      <c r="AF2129" s="13">
        <f t="shared" si="100"/>
        <v>7.1264367816091953E-2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99"/>
        <v>0</v>
      </c>
      <c r="AB2130" s="5">
        <f>IFERROR(VLOOKUP(C2130,[2]Sheet1!$B:$F,5,FALSE),0)</f>
        <v>0</v>
      </c>
      <c r="AC2130" s="11">
        <f>IFERROR(VLOOKUP(AE2130,[3]Sheet2!$M:$O,3,FALSE),0)</f>
        <v>0</v>
      </c>
      <c r="AD2130" s="11">
        <f>IFERROR(VLOOKUP(AE2130,[3]Sheet2!$M:$O,2,FALSE),0)</f>
        <v>0</v>
      </c>
      <c r="AE2130" s="10" t="str">
        <f t="shared" si="101"/>
        <v>77/78TMDBL</v>
      </c>
      <c r="AF2130" s="13">
        <f t="shared" si="100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890</v>
      </c>
      <c r="AA2131" s="11">
        <f t="shared" si="99"/>
        <v>-52.4</v>
      </c>
      <c r="AB2131" s="5">
        <f>IFERROR(VLOOKUP(C2131,[2]Sheet1!$B:$F,5,FALSE),0)</f>
        <v>3587655.12</v>
      </c>
      <c r="AC2131" s="11">
        <f>IFERROR(VLOOKUP(AE2131,[3]Sheet2!$M:$O,3,FALSE),0)</f>
        <v>0</v>
      </c>
      <c r="AD2131" s="11">
        <f>IFERROR(VLOOKUP(AE2131,[3]Sheet2!$M:$O,2,FALSE),0)</f>
        <v>0</v>
      </c>
      <c r="AE2131" s="10" t="str">
        <f t="shared" si="101"/>
        <v>77/78SAPDBL</v>
      </c>
      <c r="AF2131" s="13">
        <f t="shared" si="100"/>
        <v>-1.9101123595505618E-2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1580</v>
      </c>
      <c r="AA2132" s="11">
        <f t="shared" si="99"/>
        <v>263.3</v>
      </c>
      <c r="AB2132" s="5">
        <f>IFERROR(VLOOKUP(C2132,[2]Sheet1!$B:$F,5,FALSE),0)</f>
        <v>1575000</v>
      </c>
      <c r="AC2132" s="11">
        <f>IFERROR(VLOOKUP(AE2132,[3]Sheet2!$M:$O,3,FALSE),0)</f>
        <v>0</v>
      </c>
      <c r="AD2132" s="11">
        <f>IFERROR(VLOOKUP(AE2132,[3]Sheet2!$M:$O,2,FALSE),0)</f>
        <v>0</v>
      </c>
      <c r="AE2132" s="10" t="str">
        <f t="shared" si="101"/>
        <v>77/78CORBL</v>
      </c>
      <c r="AF2132" s="13">
        <f t="shared" si="100"/>
        <v>3.7974683544303796E-3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576.9</v>
      </c>
      <c r="AA2133" s="11">
        <f t="shared" si="99"/>
        <v>24</v>
      </c>
      <c r="AB2133" s="5">
        <f>IFERROR(VLOOKUP(C2133,[2]Sheet1!$B:$F,5,FALSE),0)</f>
        <v>6123503.0499999998</v>
      </c>
      <c r="AC2133" s="11">
        <f>IFERROR(VLOOKUP(AE2133,[3]Sheet2!$M:$O,3,FALSE),0)</f>
        <v>0</v>
      </c>
      <c r="AD2133" s="11">
        <f>IFERROR(VLOOKUP(AE2133,[3]Sheet2!$M:$O,2,FALSE),0)</f>
        <v>0</v>
      </c>
      <c r="AE2133" s="10" t="str">
        <f t="shared" si="101"/>
        <v>77/78EDBL</v>
      </c>
      <c r="AF2133" s="13">
        <f t="shared" si="100"/>
        <v>4.1601664066562662E-2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383</v>
      </c>
      <c r="AA2134" s="11">
        <f t="shared" si="99"/>
        <v>16</v>
      </c>
      <c r="AB2134" s="5">
        <f>IFERROR(VLOOKUP(C2134,[2]Sheet1!$B:$F,5,FALSE),0)</f>
        <v>29504607.16</v>
      </c>
      <c r="AC2134" s="11">
        <f>IFERROR(VLOOKUP(AE2134,[3]Sheet2!$M:$O,3,FALSE),0)</f>
        <v>0</v>
      </c>
      <c r="AD2134" s="11">
        <f>IFERROR(VLOOKUP(AE2134,[3]Sheet2!$M:$O,2,FALSE),0)</f>
        <v>0</v>
      </c>
      <c r="AE2134" s="10" t="str">
        <f t="shared" si="101"/>
        <v>77/78GBBL</v>
      </c>
      <c r="AF2134" s="13">
        <f t="shared" si="100"/>
        <v>6.2663185378590072E-2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322.39999999999998</v>
      </c>
      <c r="AA2135" s="11">
        <f t="shared" si="99"/>
        <v>19</v>
      </c>
      <c r="AB2135" s="5">
        <f>IFERROR(VLOOKUP(C2135,[2]Sheet1!$B:$F,5,FALSE),0)</f>
        <v>21539350.91</v>
      </c>
      <c r="AC2135" s="11">
        <f>IFERROR(VLOOKUP(AE2135,[3]Sheet2!$M:$O,3,FALSE),0)</f>
        <v>0</v>
      </c>
      <c r="AD2135" s="11">
        <f>IFERROR(VLOOKUP(AE2135,[3]Sheet2!$M:$O,2,FALSE),0)</f>
        <v>0</v>
      </c>
      <c r="AE2135" s="10" t="str">
        <f t="shared" si="101"/>
        <v>77/78JBBL</v>
      </c>
      <c r="AF2135" s="13">
        <f t="shared" si="100"/>
        <v>5.2729528535980154E-2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99"/>
        <v>0</v>
      </c>
      <c r="AB2136" s="5">
        <f>IFERROR(VLOOKUP(C2136,[2]Sheet1!$B:$F,5,FALSE),0)</f>
        <v>0</v>
      </c>
      <c r="AC2136" s="11">
        <f>IFERROR(VLOOKUP(AE2136,[3]Sheet2!$M:$O,3,FALSE),0)</f>
        <v>0</v>
      </c>
      <c r="AD2136" s="11">
        <f>IFERROR(VLOOKUP(AE2136,[3]Sheet2!$M:$O,2,FALSE),0)</f>
        <v>0</v>
      </c>
      <c r="AE2136" s="10" t="str">
        <f t="shared" si="101"/>
        <v>77/78KRBL</v>
      </c>
      <c r="AF2136" s="13">
        <f t="shared" si="100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580</v>
      </c>
      <c r="AA2137" s="11">
        <f t="shared" si="99"/>
        <v>32.200000000000003</v>
      </c>
      <c r="AB2137" s="5">
        <f>IFERROR(VLOOKUP(C2137,[2]Sheet1!$B:$F,5,FALSE),0)</f>
        <v>5963789.5099999998</v>
      </c>
      <c r="AC2137" s="11">
        <f>IFERROR(VLOOKUP(AE2137,[3]Sheet2!$M:$O,3,FALSE),0)</f>
        <v>0</v>
      </c>
      <c r="AD2137" s="11">
        <f>IFERROR(VLOOKUP(AE2137,[3]Sheet2!$M:$O,2,FALSE),0)</f>
        <v>0</v>
      </c>
      <c r="AE2137" s="10" t="str">
        <f t="shared" si="101"/>
        <v>77/78MDB</v>
      </c>
      <c r="AF2137" s="13">
        <f t="shared" si="100"/>
        <v>3.1034482758620689E-2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352</v>
      </c>
      <c r="AA2138" s="11">
        <f t="shared" si="99"/>
        <v>13.5</v>
      </c>
      <c r="AB2138" s="5">
        <f>IFERROR(VLOOKUP(C2138,[2]Sheet1!$B:$F,5,FALSE),0)</f>
        <v>39203570.630000003</v>
      </c>
      <c r="AC2138" s="11">
        <f>IFERROR(VLOOKUP(AE2138,[3]Sheet2!$M:$O,3,FALSE),0)</f>
        <v>0</v>
      </c>
      <c r="AD2138" s="11">
        <f>IFERROR(VLOOKUP(AE2138,[3]Sheet2!$M:$O,2,FALSE),0)</f>
        <v>0</v>
      </c>
      <c r="AE2138" s="10" t="str">
        <f t="shared" si="101"/>
        <v>77/78MNBBL</v>
      </c>
      <c r="AF2138" s="13">
        <f t="shared" si="100"/>
        <v>7.3863636363636367E-2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1180</v>
      </c>
      <c r="AA2139" s="11">
        <f t="shared" si="99"/>
        <v>-45.4</v>
      </c>
      <c r="AB2139" s="5">
        <f>IFERROR(VLOOKUP(C2139,[2]Sheet1!$B:$F,5,FALSE),0)</f>
        <v>1522312.0799999998</v>
      </c>
      <c r="AC2139" s="11">
        <f>IFERROR(VLOOKUP(AE2139,[3]Sheet2!$M:$O,3,FALSE),0)</f>
        <v>0</v>
      </c>
      <c r="AD2139" s="11">
        <f>IFERROR(VLOOKUP(AE2139,[3]Sheet2!$M:$O,2,FALSE),0)</f>
        <v>0</v>
      </c>
      <c r="AE2139" s="10" t="str">
        <f t="shared" si="101"/>
        <v>77/78NABBC</v>
      </c>
      <c r="AF2139" s="13">
        <f t="shared" si="100"/>
        <v>-2.2033898305084745E-2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400</v>
      </c>
      <c r="AA2140" s="11">
        <f t="shared" si="99"/>
        <v>30.8</v>
      </c>
      <c r="AB2140" s="5">
        <f>IFERROR(VLOOKUP(C2140,[2]Sheet1!$B:$F,5,FALSE),0)</f>
        <v>18296313.84</v>
      </c>
      <c r="AC2140" s="11">
        <f>IFERROR(VLOOKUP(AE2140,[3]Sheet2!$M:$O,3,FALSE),0)</f>
        <v>0</v>
      </c>
      <c r="AD2140" s="11">
        <f>IFERROR(VLOOKUP(AE2140,[3]Sheet2!$M:$O,2,FALSE),0)</f>
        <v>0</v>
      </c>
      <c r="AE2140" s="10" t="str">
        <f t="shared" si="101"/>
        <v>77/78SADBL</v>
      </c>
      <c r="AF2140" s="13">
        <f t="shared" si="100"/>
        <v>3.2500000000000001E-2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398.7</v>
      </c>
      <c r="AA2141" s="11">
        <f t="shared" si="99"/>
        <v>26.6</v>
      </c>
      <c r="AB2141" s="5">
        <f>IFERROR(VLOOKUP(C2141,[2]Sheet1!$B:$F,5,FALSE),0)</f>
        <v>24607666.23</v>
      </c>
      <c r="AC2141" s="11">
        <f>IFERROR(VLOOKUP(AE2141,[3]Sheet2!$M:$O,3,FALSE),0)</f>
        <v>0</v>
      </c>
      <c r="AD2141" s="11">
        <f>IFERROR(VLOOKUP(AE2141,[3]Sheet2!$M:$O,2,FALSE),0)</f>
        <v>0</v>
      </c>
      <c r="AE2141" s="10" t="str">
        <f t="shared" si="101"/>
        <v>77/78SHINE</v>
      </c>
      <c r="AF2141" s="13">
        <f t="shared" si="100"/>
        <v>3.7622272385252072E-2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715.1</v>
      </c>
      <c r="AA2142" s="11">
        <f t="shared" si="99"/>
        <v>59.6</v>
      </c>
      <c r="AB2142" s="5">
        <f>IFERROR(VLOOKUP(C2142,[2]Sheet1!$B:$F,5,FALSE),0)</f>
        <v>2731534.89</v>
      </c>
      <c r="AC2142" s="11">
        <f>IFERROR(VLOOKUP(AE2142,[3]Sheet2!$M:$O,3,FALSE),0)</f>
        <v>0</v>
      </c>
      <c r="AD2142" s="11">
        <f>IFERROR(VLOOKUP(AE2142,[3]Sheet2!$M:$O,2,FALSE),0)</f>
        <v>0</v>
      </c>
      <c r="AE2142" s="10" t="str">
        <f t="shared" si="101"/>
        <v>77/78SINDU</v>
      </c>
      <c r="AF2142" s="13">
        <f t="shared" si="100"/>
        <v>1.6780869808418402E-2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99"/>
        <v>0</v>
      </c>
      <c r="AB2143" s="5">
        <f>IFERROR(VLOOKUP(C2143,[2]Sheet1!$B:$F,5,FALSE),0)</f>
        <v>0</v>
      </c>
      <c r="AC2143" s="11">
        <f>IFERROR(VLOOKUP(AE2143,[3]Sheet2!$M:$O,3,FALSE),0)</f>
        <v>0</v>
      </c>
      <c r="AD2143" s="11">
        <f>IFERROR(VLOOKUP(AE2143,[3]Sheet2!$M:$O,2,FALSE),0)</f>
        <v>0</v>
      </c>
      <c r="AE2143" s="10" t="str">
        <f t="shared" si="101"/>
        <v>77/78SHBL</v>
      </c>
      <c r="AF2143" s="13">
        <f t="shared" si="100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1143.7</v>
      </c>
      <c r="AA2144" s="11">
        <f t="shared" si="99"/>
        <v>1143.7</v>
      </c>
      <c r="AB2144" s="5">
        <f>IFERROR(VLOOKUP(C2144,[2]Sheet1!$B:$F,5,FALSE),0)</f>
        <v>3015950</v>
      </c>
      <c r="AC2144" s="11">
        <f>IFERROR(VLOOKUP(AE2144,[3]Sheet2!$M:$O,3,FALSE),0)</f>
        <v>0</v>
      </c>
      <c r="AD2144" s="11">
        <f>IFERROR(VLOOKUP(AE2144,[3]Sheet2!$M:$O,2,FALSE),0)</f>
        <v>0</v>
      </c>
      <c r="AE2144" s="10" t="str">
        <f t="shared" si="101"/>
        <v>77/78GRDBL</v>
      </c>
      <c r="AF2144" s="13">
        <f t="shared" si="100"/>
        <v>8.7435516306723783E-4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359</v>
      </c>
      <c r="AA2145" s="11">
        <f t="shared" si="99"/>
        <v>17.100000000000001</v>
      </c>
      <c r="AB2145" s="5">
        <f>IFERROR(VLOOKUP(C2145,[2]Sheet1!$B:$F,5,FALSE),0)</f>
        <v>22105276.899999999</v>
      </c>
      <c r="AC2145" s="11">
        <f>IFERROR(VLOOKUP(AE2145,[3]Sheet2!$M:$O,3,FALSE),0)</f>
        <v>0</v>
      </c>
      <c r="AD2145" s="11">
        <f>IFERROR(VLOOKUP(AE2145,[3]Sheet2!$M:$O,2,FALSE),0)</f>
        <v>0</v>
      </c>
      <c r="AE2145" s="10" t="str">
        <f t="shared" si="101"/>
        <v>77/78MLBL</v>
      </c>
      <c r="AF2145" s="13">
        <f t="shared" si="100"/>
        <v>5.8495821727019497E-2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460</v>
      </c>
      <c r="AA2146" s="11">
        <f t="shared" si="99"/>
        <v>25.6</v>
      </c>
      <c r="AB2146" s="5">
        <f>IFERROR(VLOOKUP(C2146,[2]Sheet1!$B:$F,5,FALSE),0)</f>
        <v>17756091.780000001</v>
      </c>
      <c r="AC2146" s="11">
        <f>IFERROR(VLOOKUP(AE2146,[3]Sheet2!$M:$O,3,FALSE),0)</f>
        <v>0</v>
      </c>
      <c r="AD2146" s="11">
        <f>IFERROR(VLOOKUP(AE2146,[3]Sheet2!$M:$O,2,FALSE),0)</f>
        <v>0</v>
      </c>
      <c r="AE2146" s="10" t="str">
        <f t="shared" si="101"/>
        <v>77/78LBBL</v>
      </c>
      <c r="AF2146" s="13">
        <f t="shared" si="100"/>
        <v>3.9130434782608699E-2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435</v>
      </c>
      <c r="AA2147" s="11">
        <f t="shared" si="99"/>
        <v>14</v>
      </c>
      <c r="AB2147" s="5">
        <f>IFERROR(VLOOKUP(C2147,[2]Sheet1!$B:$F,5,FALSE),0)</f>
        <v>18923461.41</v>
      </c>
      <c r="AC2147" s="11">
        <f>IFERROR(VLOOKUP(AE2147,[3]Sheet2!$M:$O,3,FALSE),0)</f>
        <v>0</v>
      </c>
      <c r="AD2147" s="11">
        <f>IFERROR(VLOOKUP(AE2147,[3]Sheet2!$M:$O,2,FALSE),0)</f>
        <v>0</v>
      </c>
      <c r="AE2147" s="10" t="str">
        <f t="shared" si="101"/>
        <v>77/78KSBBL</v>
      </c>
      <c r="AF2147" s="13">
        <f t="shared" si="100"/>
        <v>7.1264367816091953E-2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890</v>
      </c>
      <c r="AA2148" s="11">
        <f t="shared" si="99"/>
        <v>445</v>
      </c>
      <c r="AB2148" s="5">
        <f>IFERROR(VLOOKUP(C2148,[2]Sheet1!$B:$F,5,FALSE),0)</f>
        <v>3587655.12</v>
      </c>
      <c r="AC2148" s="11">
        <f>IFERROR(VLOOKUP(AE2148,[3]Sheet2!$M:$O,3,FALSE),0)</f>
        <v>0</v>
      </c>
      <c r="AD2148" s="11">
        <f>IFERROR(VLOOKUP(AE2148,[3]Sheet2!$M:$O,2,FALSE),0)</f>
        <v>0</v>
      </c>
      <c r="AE2148" s="10" t="str">
        <f t="shared" si="101"/>
        <v>77/78SAPDBL</v>
      </c>
      <c r="AF2148" s="13">
        <f t="shared" si="100"/>
        <v>2.2471910112359553E-3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1580</v>
      </c>
      <c r="AA2149" s="11">
        <f t="shared" si="99"/>
        <v>225.7</v>
      </c>
      <c r="AB2149" s="5">
        <f>IFERROR(VLOOKUP(C2149,[2]Sheet1!$B:$F,5,FALSE),0)</f>
        <v>1575000</v>
      </c>
      <c r="AC2149" s="11">
        <f>IFERROR(VLOOKUP(AE2149,[3]Sheet2!$M:$O,3,FALSE),0)</f>
        <v>0</v>
      </c>
      <c r="AD2149" s="11">
        <f>IFERROR(VLOOKUP(AE2149,[3]Sheet2!$M:$O,2,FALSE),0)</f>
        <v>0</v>
      </c>
      <c r="AE2149" s="10" t="str">
        <f t="shared" si="101"/>
        <v>77/78CORBL</v>
      </c>
      <c r="AF2149" s="13">
        <f t="shared" si="100"/>
        <v>4.4303797468354432E-3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576.9</v>
      </c>
      <c r="AA2150" s="11">
        <f t="shared" si="99"/>
        <v>30.4</v>
      </c>
      <c r="AB2150" s="5">
        <f>IFERROR(VLOOKUP(C2150,[2]Sheet1!$B:$F,5,FALSE),0)</f>
        <v>6123503.0499999998</v>
      </c>
      <c r="AC2150" s="11">
        <f>IFERROR(VLOOKUP(AE2150,[3]Sheet2!$M:$O,3,FALSE),0)</f>
        <v>0</v>
      </c>
      <c r="AD2150" s="11">
        <f>IFERROR(VLOOKUP(AE2150,[3]Sheet2!$M:$O,2,FALSE),0)</f>
        <v>0</v>
      </c>
      <c r="AE2150" s="10" t="str">
        <f t="shared" si="101"/>
        <v>77/78EDBL</v>
      </c>
      <c r="AF2150" s="13">
        <f t="shared" si="100"/>
        <v>3.2934650719362107E-2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383</v>
      </c>
      <c r="AA2151" s="11">
        <f t="shared" si="99"/>
        <v>15.3</v>
      </c>
      <c r="AB2151" s="5">
        <f>IFERROR(VLOOKUP(C2151,[2]Sheet1!$B:$F,5,FALSE),0)</f>
        <v>29504607.16</v>
      </c>
      <c r="AC2151" s="11">
        <f>IFERROR(VLOOKUP(AE2151,[3]Sheet2!$M:$O,3,FALSE),0)</f>
        <v>0</v>
      </c>
      <c r="AD2151" s="11">
        <f>IFERROR(VLOOKUP(AE2151,[3]Sheet2!$M:$O,2,FALSE),0)</f>
        <v>0</v>
      </c>
      <c r="AE2151" s="10" t="str">
        <f t="shared" si="101"/>
        <v>77/78GBBL</v>
      </c>
      <c r="AF2151" s="13">
        <f t="shared" si="100"/>
        <v>6.5274151436031339E-2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322.39999999999998</v>
      </c>
      <c r="AA2152" s="11">
        <f t="shared" si="99"/>
        <v>15.4</v>
      </c>
      <c r="AB2152" s="5">
        <f>IFERROR(VLOOKUP(C2152,[2]Sheet1!$B:$F,5,FALSE),0)</f>
        <v>21539350.91</v>
      </c>
      <c r="AC2152" s="11">
        <f>IFERROR(VLOOKUP(AE2152,[3]Sheet2!$M:$O,3,FALSE),0)</f>
        <v>0</v>
      </c>
      <c r="AD2152" s="11">
        <f>IFERROR(VLOOKUP(AE2152,[3]Sheet2!$M:$O,2,FALSE),0)</f>
        <v>0</v>
      </c>
      <c r="AE2152" s="10" t="str">
        <f t="shared" si="101"/>
        <v>77/78JBBL</v>
      </c>
      <c r="AF2152" s="13">
        <f t="shared" si="100"/>
        <v>6.5136476426799012E-2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99"/>
        <v>0</v>
      </c>
      <c r="AB2153" s="5">
        <f>IFERROR(VLOOKUP(C2153,[2]Sheet1!$B:$F,5,FALSE),0)</f>
        <v>0</v>
      </c>
      <c r="AC2153" s="11">
        <f>IFERROR(VLOOKUP(AE2153,[3]Sheet2!$M:$O,3,FALSE),0)</f>
        <v>0</v>
      </c>
      <c r="AD2153" s="11">
        <f>IFERROR(VLOOKUP(AE2153,[3]Sheet2!$M:$O,2,FALSE),0)</f>
        <v>0</v>
      </c>
      <c r="AE2153" s="10" t="str">
        <f t="shared" si="101"/>
        <v>77/78KRBL</v>
      </c>
      <c r="AF2153" s="13">
        <f t="shared" si="100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580</v>
      </c>
      <c r="AA2154" s="11">
        <f t="shared" si="99"/>
        <v>32.200000000000003</v>
      </c>
      <c r="AB2154" s="5">
        <f>IFERROR(VLOOKUP(C2154,[2]Sheet1!$B:$F,5,FALSE),0)</f>
        <v>5963789.5099999998</v>
      </c>
      <c r="AC2154" s="11">
        <f>IFERROR(VLOOKUP(AE2154,[3]Sheet2!$M:$O,3,FALSE),0)</f>
        <v>0</v>
      </c>
      <c r="AD2154" s="11">
        <f>IFERROR(VLOOKUP(AE2154,[3]Sheet2!$M:$O,2,FALSE),0)</f>
        <v>0</v>
      </c>
      <c r="AE2154" s="10" t="str">
        <f t="shared" si="101"/>
        <v>77/78MDB</v>
      </c>
      <c r="AF2154" s="13">
        <f t="shared" si="100"/>
        <v>3.1034482758620689E-2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352</v>
      </c>
      <c r="AA2155" s="11">
        <f t="shared" si="99"/>
        <v>12.6</v>
      </c>
      <c r="AB2155" s="5">
        <f>IFERROR(VLOOKUP(C2155,[2]Sheet1!$B:$F,5,FALSE),0)</f>
        <v>39203570.630000003</v>
      </c>
      <c r="AC2155" s="11">
        <f>IFERROR(VLOOKUP(AE2155,[3]Sheet2!$M:$O,3,FALSE),0)</f>
        <v>0</v>
      </c>
      <c r="AD2155" s="11">
        <f>IFERROR(VLOOKUP(AE2155,[3]Sheet2!$M:$O,2,FALSE),0)</f>
        <v>0</v>
      </c>
      <c r="AE2155" s="10" t="str">
        <f t="shared" si="101"/>
        <v>77/78MNBBL</v>
      </c>
      <c r="AF2155" s="13">
        <f t="shared" si="100"/>
        <v>7.9545454545454544E-2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1180</v>
      </c>
      <c r="AA2156" s="11">
        <f t="shared" si="99"/>
        <v>-236</v>
      </c>
      <c r="AB2156" s="5">
        <f>IFERROR(VLOOKUP(C2156,[2]Sheet1!$B:$F,5,FALSE),0)</f>
        <v>1522312.0799999998</v>
      </c>
      <c r="AC2156" s="11">
        <f>IFERROR(VLOOKUP(AE2156,[3]Sheet2!$M:$O,3,FALSE),0)</f>
        <v>0</v>
      </c>
      <c r="AD2156" s="11">
        <f>IFERROR(VLOOKUP(AE2156,[3]Sheet2!$M:$O,2,FALSE),0)</f>
        <v>0</v>
      </c>
      <c r="AE2156" s="10" t="str">
        <f t="shared" si="101"/>
        <v>77/78NABBC</v>
      </c>
      <c r="AF2156" s="13">
        <f t="shared" si="100"/>
        <v>-4.2372881355932203E-3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400</v>
      </c>
      <c r="AA2157" s="11">
        <f t="shared" si="99"/>
        <v>22.2</v>
      </c>
      <c r="AB2157" s="5">
        <f>IFERROR(VLOOKUP(C2157,[2]Sheet1!$B:$F,5,FALSE),0)</f>
        <v>18296313.84</v>
      </c>
      <c r="AC2157" s="11">
        <f>IFERROR(VLOOKUP(AE2157,[3]Sheet2!$M:$O,3,FALSE),0)</f>
        <v>0</v>
      </c>
      <c r="AD2157" s="11">
        <f>IFERROR(VLOOKUP(AE2157,[3]Sheet2!$M:$O,2,FALSE),0)</f>
        <v>0</v>
      </c>
      <c r="AE2157" s="10" t="str">
        <f t="shared" si="101"/>
        <v>77/78SADBL</v>
      </c>
      <c r="AF2157" s="13">
        <f t="shared" si="100"/>
        <v>4.4999999999999998E-2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398.7</v>
      </c>
      <c r="AA2158" s="11">
        <f t="shared" si="99"/>
        <v>22.2</v>
      </c>
      <c r="AB2158" s="5">
        <f>IFERROR(VLOOKUP(C2158,[2]Sheet1!$B:$F,5,FALSE),0)</f>
        <v>24607666.23</v>
      </c>
      <c r="AC2158" s="11">
        <f>IFERROR(VLOOKUP(AE2158,[3]Sheet2!$M:$O,3,FALSE),0)</f>
        <v>0</v>
      </c>
      <c r="AD2158" s="11">
        <f>IFERROR(VLOOKUP(AE2158,[3]Sheet2!$M:$O,2,FALSE),0)</f>
        <v>0</v>
      </c>
      <c r="AE2158" s="10" t="str">
        <f t="shared" si="101"/>
        <v>77/78SHINE</v>
      </c>
      <c r="AF2158" s="13">
        <f t="shared" si="100"/>
        <v>4.5146726862302484E-2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715.1</v>
      </c>
      <c r="AA2159" s="11">
        <f t="shared" si="99"/>
        <v>79.5</v>
      </c>
      <c r="AB2159" s="5">
        <f>IFERROR(VLOOKUP(C2159,[2]Sheet1!$B:$F,5,FALSE),0)</f>
        <v>2731534.89</v>
      </c>
      <c r="AC2159" s="11">
        <f>IFERROR(VLOOKUP(AE2159,[3]Sheet2!$M:$O,3,FALSE),0)</f>
        <v>0</v>
      </c>
      <c r="AD2159" s="11">
        <f>IFERROR(VLOOKUP(AE2159,[3]Sheet2!$M:$O,2,FALSE),0)</f>
        <v>0</v>
      </c>
      <c r="AE2159" s="10" t="str">
        <f t="shared" si="101"/>
        <v>77/78SINDU</v>
      </c>
      <c r="AF2159" s="13">
        <f t="shared" si="100"/>
        <v>1.2585652356313802E-2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99"/>
        <v>0</v>
      </c>
      <c r="AB2160" s="5">
        <f>IFERROR(VLOOKUP(C2160,[2]Sheet1!$B:$F,5,FALSE),0)</f>
        <v>0</v>
      </c>
      <c r="AC2160" s="11">
        <f>IFERROR(VLOOKUP(AE2160,[3]Sheet2!$M:$O,3,FALSE),0)</f>
        <v>0</v>
      </c>
      <c r="AD2160" s="11">
        <f>IFERROR(VLOOKUP(AE2160,[3]Sheet2!$M:$O,2,FALSE),0)</f>
        <v>0</v>
      </c>
      <c r="AE2160" s="10" t="str">
        <f t="shared" si="101"/>
        <v>77/78SHBL</v>
      </c>
      <c r="AF2160" s="13">
        <f t="shared" si="100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1143.7</v>
      </c>
      <c r="AA2161" s="11">
        <f t="shared" si="99"/>
        <v>571.9</v>
      </c>
      <c r="AB2161" s="5">
        <f>IFERROR(VLOOKUP(C2161,[2]Sheet1!$B:$F,5,FALSE),0)</f>
        <v>3015950</v>
      </c>
      <c r="AC2161" s="11">
        <f>IFERROR(VLOOKUP(AE2161,[3]Sheet2!$M:$O,3,FALSE),0)</f>
        <v>0</v>
      </c>
      <c r="AD2161" s="11">
        <f>IFERROR(VLOOKUP(AE2161,[3]Sheet2!$M:$O,2,FALSE),0)</f>
        <v>0</v>
      </c>
      <c r="AE2161" s="10" t="str">
        <f t="shared" si="101"/>
        <v>77/78GRDBL</v>
      </c>
      <c r="AF2161" s="13">
        <f t="shared" si="100"/>
        <v>1.7487103261344757E-3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359</v>
      </c>
      <c r="AA2162" s="11">
        <f t="shared" si="99"/>
        <v>22.4</v>
      </c>
      <c r="AB2162" s="5">
        <f>IFERROR(VLOOKUP(C2162,[2]Sheet1!$B:$F,5,FALSE),0)</f>
        <v>22105276.899999999</v>
      </c>
      <c r="AC2162" s="11">
        <f>IFERROR(VLOOKUP(AE2162,[3]Sheet2!$M:$O,3,FALSE),0)</f>
        <v>0</v>
      </c>
      <c r="AD2162" s="11">
        <f>IFERROR(VLOOKUP(AE2162,[3]Sheet2!$M:$O,2,FALSE),0)</f>
        <v>0</v>
      </c>
      <c r="AE2162" s="10" t="str">
        <f t="shared" si="101"/>
        <v>77/78MLBL</v>
      </c>
      <c r="AF2162" s="13">
        <f t="shared" si="100"/>
        <v>4.456824512534819E-2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460</v>
      </c>
      <c r="AA2163" s="11">
        <f t="shared" si="99"/>
        <v>24.2</v>
      </c>
      <c r="AB2163" s="5">
        <f>IFERROR(VLOOKUP(C2163,[2]Sheet1!$B:$F,5,FALSE),0)</f>
        <v>17756091.780000001</v>
      </c>
      <c r="AC2163" s="11">
        <f>IFERROR(VLOOKUP(AE2163,[3]Sheet2!$M:$O,3,FALSE),0)</f>
        <v>0</v>
      </c>
      <c r="AD2163" s="11">
        <f>IFERROR(VLOOKUP(AE2163,[3]Sheet2!$M:$O,2,FALSE),0)</f>
        <v>0</v>
      </c>
      <c r="AE2163" s="10" t="str">
        <f t="shared" si="101"/>
        <v>77/78LBBL</v>
      </c>
      <c r="AF2163" s="13">
        <f t="shared" si="100"/>
        <v>4.1304347826086954E-2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435</v>
      </c>
      <c r="AA2164" s="11">
        <f t="shared" si="99"/>
        <v>15</v>
      </c>
      <c r="AB2164" s="5">
        <f>IFERROR(VLOOKUP(C2164,[2]Sheet1!$B:$F,5,FALSE),0)</f>
        <v>18923461.41</v>
      </c>
      <c r="AC2164" s="11">
        <f>IFERROR(VLOOKUP(AE2164,[3]Sheet2!$M:$O,3,FALSE),0)</f>
        <v>0</v>
      </c>
      <c r="AD2164" s="11">
        <f>IFERROR(VLOOKUP(AE2164,[3]Sheet2!$M:$O,2,FALSE),0)</f>
        <v>0</v>
      </c>
      <c r="AE2164" s="10" t="str">
        <f t="shared" si="101"/>
        <v>77/78KSBBL</v>
      </c>
      <c r="AF2164" s="13">
        <f t="shared" si="100"/>
        <v>6.6666666666666666E-2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890</v>
      </c>
      <c r="AA2165" s="11">
        <f t="shared" si="99"/>
        <v>127.1</v>
      </c>
      <c r="AB2165" s="5">
        <f>IFERROR(VLOOKUP(C2165,[2]Sheet1!$B:$F,5,FALSE),0)</f>
        <v>3587655.12</v>
      </c>
      <c r="AC2165" s="11">
        <f>IFERROR(VLOOKUP(AE2165,[3]Sheet2!$M:$O,3,FALSE),0)</f>
        <v>0</v>
      </c>
      <c r="AD2165" s="11">
        <f>IFERROR(VLOOKUP(AE2165,[3]Sheet2!$M:$O,2,FALSE),0)</f>
        <v>0</v>
      </c>
      <c r="AE2165" s="10" t="str">
        <f t="shared" si="101"/>
        <v>77/78SAPDBL</v>
      </c>
      <c r="AF2165" s="13">
        <f t="shared" si="100"/>
        <v>7.8651685393258432E-3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1580</v>
      </c>
      <c r="AA2166" s="11">
        <f t="shared" si="99"/>
        <v>1580</v>
      </c>
      <c r="AB2166" s="5">
        <f>IFERROR(VLOOKUP(C2166,[2]Sheet1!$B:$F,5,FALSE),0)</f>
        <v>1575000</v>
      </c>
      <c r="AC2166" s="11">
        <f>IFERROR(VLOOKUP(AE2166,[3]Sheet2!$M:$O,3,FALSE),0)</f>
        <v>0</v>
      </c>
      <c r="AD2166" s="11">
        <f>IFERROR(VLOOKUP(AE2166,[3]Sheet2!$M:$O,2,FALSE),0)</f>
        <v>0</v>
      </c>
      <c r="AE2166" s="10" t="str">
        <f t="shared" si="101"/>
        <v>77/78CORBL</v>
      </c>
      <c r="AF2166" s="13">
        <f t="shared" si="100"/>
        <v>6.329113924050633E-4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576.9</v>
      </c>
      <c r="AA2167" s="11">
        <f t="shared" si="99"/>
        <v>33.9</v>
      </c>
      <c r="AB2167" s="5">
        <f>IFERROR(VLOOKUP(C2167,[2]Sheet1!$B:$F,5,FALSE),0)</f>
        <v>6123503.0499999998</v>
      </c>
      <c r="AC2167" s="11">
        <f>IFERROR(VLOOKUP(AE2167,[3]Sheet2!$M:$O,3,FALSE),0)</f>
        <v>0</v>
      </c>
      <c r="AD2167" s="11">
        <f>IFERROR(VLOOKUP(AE2167,[3]Sheet2!$M:$O,2,FALSE),0)</f>
        <v>0</v>
      </c>
      <c r="AE2167" s="10" t="str">
        <f t="shared" si="101"/>
        <v>77/78EDBL</v>
      </c>
      <c r="AF2167" s="13">
        <f t="shared" si="100"/>
        <v>2.9467845380481889E-2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383</v>
      </c>
      <c r="AA2168" s="11">
        <f t="shared" si="99"/>
        <v>17.399999999999999</v>
      </c>
      <c r="AB2168" s="5">
        <f>IFERROR(VLOOKUP(C2168,[2]Sheet1!$B:$F,5,FALSE),0)</f>
        <v>29504607.16</v>
      </c>
      <c r="AC2168" s="11">
        <f>IFERROR(VLOOKUP(AE2168,[3]Sheet2!$M:$O,3,FALSE),0)</f>
        <v>0</v>
      </c>
      <c r="AD2168" s="11">
        <f>IFERROR(VLOOKUP(AE2168,[3]Sheet2!$M:$O,2,FALSE),0)</f>
        <v>0</v>
      </c>
      <c r="AE2168" s="10" t="str">
        <f t="shared" si="101"/>
        <v>77/78GBBL</v>
      </c>
      <c r="AF2168" s="13">
        <f t="shared" si="100"/>
        <v>5.7441253263707574E-2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322.39999999999998</v>
      </c>
      <c r="AA2169" s="11">
        <f t="shared" si="99"/>
        <v>17</v>
      </c>
      <c r="AB2169" s="5">
        <f>IFERROR(VLOOKUP(C2169,[2]Sheet1!$B:$F,5,FALSE),0)</f>
        <v>21539350.91</v>
      </c>
      <c r="AC2169" s="11">
        <f>IFERROR(VLOOKUP(AE2169,[3]Sheet2!$M:$O,3,FALSE),0)</f>
        <v>0</v>
      </c>
      <c r="AD2169" s="11">
        <f>IFERROR(VLOOKUP(AE2169,[3]Sheet2!$M:$O,2,FALSE),0)</f>
        <v>0</v>
      </c>
      <c r="AE2169" s="10" t="str">
        <f t="shared" si="101"/>
        <v>77/78JBBL</v>
      </c>
      <c r="AF2169" s="13">
        <f t="shared" si="100"/>
        <v>5.8933002481389579E-2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99"/>
        <v>0</v>
      </c>
      <c r="AB2170" s="5">
        <f>IFERROR(VLOOKUP(C2170,[2]Sheet1!$B:$F,5,FALSE),0)</f>
        <v>0</v>
      </c>
      <c r="AC2170" s="11">
        <f>IFERROR(VLOOKUP(AE2170,[3]Sheet2!$M:$O,3,FALSE),0)</f>
        <v>0</v>
      </c>
      <c r="AD2170" s="11">
        <f>IFERROR(VLOOKUP(AE2170,[3]Sheet2!$M:$O,2,FALSE),0)</f>
        <v>0</v>
      </c>
      <c r="AE2170" s="10" t="str">
        <f t="shared" si="101"/>
        <v>77/78KRBL</v>
      </c>
      <c r="AF2170" s="13">
        <f t="shared" si="100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580</v>
      </c>
      <c r="AA2171" s="11">
        <f t="shared" si="99"/>
        <v>29</v>
      </c>
      <c r="AB2171" s="5">
        <f>IFERROR(VLOOKUP(C2171,[2]Sheet1!$B:$F,5,FALSE),0)</f>
        <v>5963789.5099999998</v>
      </c>
      <c r="AC2171" s="11">
        <f>IFERROR(VLOOKUP(AE2171,[3]Sheet2!$M:$O,3,FALSE),0)</f>
        <v>0</v>
      </c>
      <c r="AD2171" s="11">
        <f>IFERROR(VLOOKUP(AE2171,[3]Sheet2!$M:$O,2,FALSE),0)</f>
        <v>0</v>
      </c>
      <c r="AE2171" s="10" t="str">
        <f t="shared" si="101"/>
        <v>77/78MDB</v>
      </c>
      <c r="AF2171" s="13">
        <f t="shared" si="100"/>
        <v>3.4482758620689655E-2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352</v>
      </c>
      <c r="AA2172" s="11">
        <f t="shared" si="99"/>
        <v>14.7</v>
      </c>
      <c r="AB2172" s="5">
        <f>IFERROR(VLOOKUP(C2172,[2]Sheet1!$B:$F,5,FALSE),0)</f>
        <v>39203570.630000003</v>
      </c>
      <c r="AC2172" s="11">
        <f>IFERROR(VLOOKUP(AE2172,[3]Sheet2!$M:$O,3,FALSE),0)</f>
        <v>0</v>
      </c>
      <c r="AD2172" s="11">
        <f>IFERROR(VLOOKUP(AE2172,[3]Sheet2!$M:$O,2,FALSE),0)</f>
        <v>0</v>
      </c>
      <c r="AE2172" s="10" t="str">
        <f t="shared" si="101"/>
        <v>77/78MNBBL</v>
      </c>
      <c r="AF2172" s="13">
        <f t="shared" si="100"/>
        <v>6.8181818181818177E-2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1180</v>
      </c>
      <c r="AA2173" s="11">
        <f t="shared" si="99"/>
        <v>-147.5</v>
      </c>
      <c r="AB2173" s="5">
        <f>IFERROR(VLOOKUP(C2173,[2]Sheet1!$B:$F,5,FALSE),0)</f>
        <v>1522312.0799999998</v>
      </c>
      <c r="AC2173" s="11">
        <f>IFERROR(VLOOKUP(AE2173,[3]Sheet2!$M:$O,3,FALSE),0)</f>
        <v>0</v>
      </c>
      <c r="AD2173" s="11">
        <f>IFERROR(VLOOKUP(AE2173,[3]Sheet2!$M:$O,2,FALSE),0)</f>
        <v>0</v>
      </c>
      <c r="AE2173" s="10" t="str">
        <f t="shared" si="101"/>
        <v>77/78NABBC</v>
      </c>
      <c r="AF2173" s="13">
        <f t="shared" si="100"/>
        <v>-6.7796610169491523E-3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400</v>
      </c>
      <c r="AA2174" s="11">
        <f t="shared" si="99"/>
        <v>26.7</v>
      </c>
      <c r="AB2174" s="5">
        <f>IFERROR(VLOOKUP(C2174,[2]Sheet1!$B:$F,5,FALSE),0)</f>
        <v>18296313.84</v>
      </c>
      <c r="AC2174" s="11">
        <f>IFERROR(VLOOKUP(AE2174,[3]Sheet2!$M:$O,3,FALSE),0)</f>
        <v>0</v>
      </c>
      <c r="AD2174" s="11">
        <f>IFERROR(VLOOKUP(AE2174,[3]Sheet2!$M:$O,2,FALSE),0)</f>
        <v>0</v>
      </c>
      <c r="AE2174" s="10" t="str">
        <f t="shared" si="101"/>
        <v>77/78SADBL</v>
      </c>
      <c r="AF2174" s="13">
        <f t="shared" si="100"/>
        <v>3.7499999999999999E-2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398.7</v>
      </c>
      <c r="AA2175" s="11">
        <f t="shared" si="99"/>
        <v>26.6</v>
      </c>
      <c r="AB2175" s="5">
        <f>IFERROR(VLOOKUP(C2175,[2]Sheet1!$B:$F,5,FALSE),0)</f>
        <v>24607666.23</v>
      </c>
      <c r="AC2175" s="11">
        <f>IFERROR(VLOOKUP(AE2175,[3]Sheet2!$M:$O,3,FALSE),0)</f>
        <v>0</v>
      </c>
      <c r="AD2175" s="11">
        <f>IFERROR(VLOOKUP(AE2175,[3]Sheet2!$M:$O,2,FALSE),0)</f>
        <v>0</v>
      </c>
      <c r="AE2175" s="10" t="str">
        <f t="shared" si="101"/>
        <v>77/78SHINE</v>
      </c>
      <c r="AF2175" s="13">
        <f t="shared" si="100"/>
        <v>3.7622272385252072E-2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715.1</v>
      </c>
      <c r="AA2176" s="11">
        <f t="shared" si="99"/>
        <v>119.2</v>
      </c>
      <c r="AB2176" s="5">
        <f>IFERROR(VLOOKUP(C2176,[2]Sheet1!$B:$F,5,FALSE),0)</f>
        <v>2731534.89</v>
      </c>
      <c r="AC2176" s="11">
        <f>IFERROR(VLOOKUP(AE2176,[3]Sheet2!$M:$O,3,FALSE),0)</f>
        <v>0</v>
      </c>
      <c r="AD2176" s="11">
        <f>IFERROR(VLOOKUP(AE2176,[3]Sheet2!$M:$O,2,FALSE),0)</f>
        <v>0</v>
      </c>
      <c r="AE2176" s="10" t="str">
        <f t="shared" si="101"/>
        <v>77/78SINDU</v>
      </c>
      <c r="AF2176" s="13">
        <f t="shared" si="100"/>
        <v>8.390434904209201E-3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99"/>
        <v>0</v>
      </c>
      <c r="AB2177" s="5">
        <f>IFERROR(VLOOKUP(C2177,[2]Sheet1!$B:$F,5,FALSE),0)</f>
        <v>0</v>
      </c>
      <c r="AC2177" s="11">
        <f>IFERROR(VLOOKUP(AE2177,[3]Sheet2!$M:$O,3,FALSE),0)</f>
        <v>0</v>
      </c>
      <c r="AD2177" s="11">
        <f>IFERROR(VLOOKUP(AE2177,[3]Sheet2!$M:$O,2,FALSE),0)</f>
        <v>0</v>
      </c>
      <c r="AE2177" s="10" t="str">
        <f t="shared" si="101"/>
        <v>77/78SHBL</v>
      </c>
      <c r="AF2177" s="13">
        <f t="shared" si="100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1143.7</v>
      </c>
      <c r="AA2178" s="11">
        <f t="shared" si="99"/>
        <v>571.9</v>
      </c>
      <c r="AB2178" s="5">
        <f>IFERROR(VLOOKUP(C2178,[2]Sheet1!$B:$F,5,FALSE),0)</f>
        <v>3015950</v>
      </c>
      <c r="AC2178" s="11">
        <f>IFERROR(VLOOKUP(AE2178,[3]Sheet2!$M:$O,3,FALSE),0)</f>
        <v>0</v>
      </c>
      <c r="AD2178" s="11">
        <f>IFERROR(VLOOKUP(AE2178,[3]Sheet2!$M:$O,2,FALSE),0)</f>
        <v>0</v>
      </c>
      <c r="AE2178" s="10" t="str">
        <f t="shared" si="101"/>
        <v>77/78GRDBL</v>
      </c>
      <c r="AF2178" s="13">
        <f t="shared" si="100"/>
        <v>1.7487103261344757E-3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359</v>
      </c>
      <c r="AA2179" s="11">
        <f t="shared" ref="AA2179:AA2242" si="102">ROUND(IFERROR(Z2179/M2179,0),1)</f>
        <v>16.3</v>
      </c>
      <c r="AB2179" s="5">
        <f>IFERROR(VLOOKUP(C2179,[2]Sheet1!$B:$F,5,FALSE),0)</f>
        <v>22105276.899999999</v>
      </c>
      <c r="AC2179" s="11">
        <f>IFERROR(VLOOKUP(AE2179,[3]Sheet2!$M:$O,3,FALSE),0)</f>
        <v>0</v>
      </c>
      <c r="AD2179" s="11">
        <f>IFERROR(VLOOKUP(AE2179,[3]Sheet2!$M:$O,2,FALSE),0)</f>
        <v>0</v>
      </c>
      <c r="AE2179" s="10" t="str">
        <f t="shared" si="101"/>
        <v>77/78MLBL</v>
      </c>
      <c r="AF2179" s="13">
        <f t="shared" ref="AF2179:AF2242" si="103">IFERROR(M2179/Z2179,0)</f>
        <v>6.1281337047353758E-2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460</v>
      </c>
      <c r="AA2180" s="11">
        <f t="shared" si="102"/>
        <v>25.6</v>
      </c>
      <c r="AB2180" s="5">
        <f>IFERROR(VLOOKUP(C2180,[2]Sheet1!$B:$F,5,FALSE),0)</f>
        <v>17756091.780000001</v>
      </c>
      <c r="AC2180" s="11">
        <f>IFERROR(VLOOKUP(AE2180,[3]Sheet2!$M:$O,3,FALSE),0)</f>
        <v>0</v>
      </c>
      <c r="AD2180" s="11">
        <f>IFERROR(VLOOKUP(AE2180,[3]Sheet2!$M:$O,2,FALSE),0)</f>
        <v>0</v>
      </c>
      <c r="AE2180" s="10" t="str">
        <f t="shared" ref="AE2180:AE2243" si="104">B2180&amp;C2180</f>
        <v>77/78LBBL</v>
      </c>
      <c r="AF2180" s="13">
        <f t="shared" si="103"/>
        <v>3.9130434782608699E-2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435</v>
      </c>
      <c r="AA2181" s="11">
        <f t="shared" si="102"/>
        <v>16.7</v>
      </c>
      <c r="AB2181" s="5">
        <f>IFERROR(VLOOKUP(C2181,[2]Sheet1!$B:$F,5,FALSE),0)</f>
        <v>18923461.41</v>
      </c>
      <c r="AC2181" s="11">
        <f>IFERROR(VLOOKUP(AE2181,[3]Sheet2!$M:$O,3,FALSE),0)</f>
        <v>0</v>
      </c>
      <c r="AD2181" s="11">
        <f>IFERROR(VLOOKUP(AE2181,[3]Sheet2!$M:$O,2,FALSE),0)</f>
        <v>0</v>
      </c>
      <c r="AE2181" s="10" t="str">
        <f t="shared" si="104"/>
        <v>77/78KSBBL</v>
      </c>
      <c r="AF2181" s="13">
        <f t="shared" si="103"/>
        <v>5.9770114942528735E-2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890</v>
      </c>
      <c r="AA2182" s="11">
        <f t="shared" si="102"/>
        <v>127.1</v>
      </c>
      <c r="AB2182" s="5">
        <f>IFERROR(VLOOKUP(C2182,[2]Sheet1!$B:$F,5,FALSE),0)</f>
        <v>3587655.12</v>
      </c>
      <c r="AC2182" s="11">
        <f>IFERROR(VLOOKUP(AE2182,[3]Sheet2!$M:$O,3,FALSE),0)</f>
        <v>0</v>
      </c>
      <c r="AD2182" s="11">
        <f>IFERROR(VLOOKUP(AE2182,[3]Sheet2!$M:$O,2,FALSE),0)</f>
        <v>0</v>
      </c>
      <c r="AE2182" s="10" t="str">
        <f t="shared" si="104"/>
        <v>77/78SAPDBL</v>
      </c>
      <c r="AF2182" s="13">
        <f t="shared" si="103"/>
        <v>7.8651685393258432E-3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1580</v>
      </c>
      <c r="AA2183" s="11">
        <f t="shared" si="102"/>
        <v>1580</v>
      </c>
      <c r="AB2183" s="5">
        <f>IFERROR(VLOOKUP(C2183,[2]Sheet1!$B:$F,5,FALSE),0)</f>
        <v>1575000</v>
      </c>
      <c r="AC2183" s="11">
        <f>IFERROR(VLOOKUP(AE2183,[3]Sheet2!$M:$O,3,FALSE),0)</f>
        <v>0</v>
      </c>
      <c r="AD2183" s="11">
        <f>IFERROR(VLOOKUP(AE2183,[3]Sheet2!$M:$O,2,FALSE),0)</f>
        <v>0</v>
      </c>
      <c r="AE2183" s="10" t="str">
        <f t="shared" si="104"/>
        <v>78/79CORBL</v>
      </c>
      <c r="AF2183" s="13">
        <f t="shared" si="103"/>
        <v>6.329113924050633E-4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576.9</v>
      </c>
      <c r="AA2184" s="11">
        <f t="shared" si="102"/>
        <v>72.099999999999994</v>
      </c>
      <c r="AB2184" s="5">
        <f>IFERROR(VLOOKUP(C2184,[2]Sheet1!$B:$F,5,FALSE),0)</f>
        <v>6123503.0499999998</v>
      </c>
      <c r="AC2184" s="11">
        <f>IFERROR(VLOOKUP(AE2184,[3]Sheet2!$M:$O,3,FALSE),0)</f>
        <v>0</v>
      </c>
      <c r="AD2184" s="11">
        <f>IFERROR(VLOOKUP(AE2184,[3]Sheet2!$M:$O,2,FALSE),0)</f>
        <v>0</v>
      </c>
      <c r="AE2184" s="10" t="str">
        <f t="shared" si="104"/>
        <v>78/79EDBL</v>
      </c>
      <c r="AF2184" s="13">
        <f t="shared" si="103"/>
        <v>1.3867221355520888E-2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383</v>
      </c>
      <c r="AA2185" s="11">
        <f t="shared" si="102"/>
        <v>19.2</v>
      </c>
      <c r="AB2185" s="5">
        <f>IFERROR(VLOOKUP(C2185,[2]Sheet1!$B:$F,5,FALSE),0)</f>
        <v>29504607.16</v>
      </c>
      <c r="AC2185" s="11">
        <f>IFERROR(VLOOKUP(AE2185,[3]Sheet2!$M:$O,3,FALSE),0)</f>
        <v>0</v>
      </c>
      <c r="AD2185" s="11">
        <f>IFERROR(VLOOKUP(AE2185,[3]Sheet2!$M:$O,2,FALSE),0)</f>
        <v>0</v>
      </c>
      <c r="AE2185" s="10" t="str">
        <f t="shared" si="104"/>
        <v>78/79GBBL</v>
      </c>
      <c r="AF2185" s="13">
        <f t="shared" si="103"/>
        <v>5.2219321148825062E-2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322.39999999999998</v>
      </c>
      <c r="AA2186" s="11">
        <f t="shared" si="102"/>
        <v>14</v>
      </c>
      <c r="AB2186" s="5">
        <f>IFERROR(VLOOKUP(C2186,[2]Sheet1!$B:$F,5,FALSE),0)</f>
        <v>21539350.91</v>
      </c>
      <c r="AC2186" s="11">
        <f>IFERROR(VLOOKUP(AE2186,[3]Sheet2!$M:$O,3,FALSE),0)</f>
        <v>0</v>
      </c>
      <c r="AD2186" s="11">
        <f>IFERROR(VLOOKUP(AE2186,[3]Sheet2!$M:$O,2,FALSE),0)</f>
        <v>0</v>
      </c>
      <c r="AE2186" s="10" t="str">
        <f t="shared" si="104"/>
        <v>78/79JBBL</v>
      </c>
      <c r="AF2186" s="13">
        <f t="shared" si="103"/>
        <v>7.1339950372208444E-2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102"/>
        <v>0</v>
      </c>
      <c r="AB2187" s="5">
        <f>IFERROR(VLOOKUP(C2187,[2]Sheet1!$B:$F,5,FALSE),0)</f>
        <v>0</v>
      </c>
      <c r="AC2187" s="11">
        <f>IFERROR(VLOOKUP(AE2187,[3]Sheet2!$M:$O,3,FALSE),0)</f>
        <v>0</v>
      </c>
      <c r="AD2187" s="11">
        <f>IFERROR(VLOOKUP(AE2187,[3]Sheet2!$M:$O,2,FALSE),0)</f>
        <v>0</v>
      </c>
      <c r="AE2187" s="10" t="str">
        <f t="shared" si="104"/>
        <v>78/79KRBL</v>
      </c>
      <c r="AF2187" s="13">
        <f t="shared" si="103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580</v>
      </c>
      <c r="AA2188" s="11">
        <f t="shared" si="102"/>
        <v>44.6</v>
      </c>
      <c r="AB2188" s="5">
        <f>IFERROR(VLOOKUP(C2188,[2]Sheet1!$B:$F,5,FALSE),0)</f>
        <v>5963789.5099999998</v>
      </c>
      <c r="AC2188" s="11">
        <f>IFERROR(VLOOKUP(AE2188,[3]Sheet2!$M:$O,3,FALSE),0)</f>
        <v>0</v>
      </c>
      <c r="AD2188" s="11">
        <f>IFERROR(VLOOKUP(AE2188,[3]Sheet2!$M:$O,2,FALSE),0)</f>
        <v>0</v>
      </c>
      <c r="AE2188" s="10" t="str">
        <f t="shared" si="104"/>
        <v>78/79MDB</v>
      </c>
      <c r="AF2188" s="13">
        <f t="shared" si="103"/>
        <v>2.2413793103448276E-2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352</v>
      </c>
      <c r="AA2189" s="11">
        <f t="shared" si="102"/>
        <v>14.7</v>
      </c>
      <c r="AB2189" s="5">
        <f>IFERROR(VLOOKUP(C2189,[2]Sheet1!$B:$F,5,FALSE),0)</f>
        <v>39203570.630000003</v>
      </c>
      <c r="AC2189" s="11">
        <f>IFERROR(VLOOKUP(AE2189,[3]Sheet2!$M:$O,3,FALSE),0)</f>
        <v>0</v>
      </c>
      <c r="AD2189" s="11">
        <f>IFERROR(VLOOKUP(AE2189,[3]Sheet2!$M:$O,2,FALSE),0)</f>
        <v>0</v>
      </c>
      <c r="AE2189" s="10" t="str">
        <f t="shared" si="104"/>
        <v>78/79MNBBL</v>
      </c>
      <c r="AF2189" s="13">
        <f t="shared" si="103"/>
        <v>6.8181818181818177E-2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1180</v>
      </c>
      <c r="AA2190" s="11">
        <f t="shared" si="102"/>
        <v>-393.3</v>
      </c>
      <c r="AB2190" s="5">
        <f>IFERROR(VLOOKUP(C2190,[2]Sheet1!$B:$F,5,FALSE),0)</f>
        <v>1522312.0799999998</v>
      </c>
      <c r="AC2190" s="11">
        <f>IFERROR(VLOOKUP(AE2190,[3]Sheet2!$M:$O,3,FALSE),0)</f>
        <v>0</v>
      </c>
      <c r="AD2190" s="11">
        <f>IFERROR(VLOOKUP(AE2190,[3]Sheet2!$M:$O,2,FALSE),0)</f>
        <v>0</v>
      </c>
      <c r="AE2190" s="10" t="str">
        <f t="shared" si="104"/>
        <v>78/79NABBC</v>
      </c>
      <c r="AF2190" s="13">
        <f t="shared" si="103"/>
        <v>-2.542372881355932E-3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400</v>
      </c>
      <c r="AA2191" s="11">
        <f t="shared" si="102"/>
        <v>50</v>
      </c>
      <c r="AB2191" s="5">
        <f>IFERROR(VLOOKUP(C2191,[2]Sheet1!$B:$F,5,FALSE),0)</f>
        <v>18296313.84</v>
      </c>
      <c r="AC2191" s="11">
        <f>IFERROR(VLOOKUP(AE2191,[3]Sheet2!$M:$O,3,FALSE),0)</f>
        <v>0</v>
      </c>
      <c r="AD2191" s="11">
        <f>IFERROR(VLOOKUP(AE2191,[3]Sheet2!$M:$O,2,FALSE),0)</f>
        <v>0</v>
      </c>
      <c r="AE2191" s="10" t="str">
        <f t="shared" si="104"/>
        <v>78/79SADBL</v>
      </c>
      <c r="AF2191" s="13">
        <f t="shared" si="103"/>
        <v>0.02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398.7</v>
      </c>
      <c r="AA2192" s="11">
        <f t="shared" si="102"/>
        <v>24.9</v>
      </c>
      <c r="AB2192" s="5">
        <f>IFERROR(VLOOKUP(C2192,[2]Sheet1!$B:$F,5,FALSE),0)</f>
        <v>24607666.23</v>
      </c>
      <c r="AC2192" s="11">
        <f>IFERROR(VLOOKUP(AE2192,[3]Sheet2!$M:$O,3,FALSE),0)</f>
        <v>0</v>
      </c>
      <c r="AD2192" s="11">
        <f>IFERROR(VLOOKUP(AE2192,[3]Sheet2!$M:$O,2,FALSE),0)</f>
        <v>0</v>
      </c>
      <c r="AE2192" s="10" t="str">
        <f t="shared" si="104"/>
        <v>78/79SHINE</v>
      </c>
      <c r="AF2192" s="13">
        <f t="shared" si="103"/>
        <v>4.0130423877602212E-2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715.1</v>
      </c>
      <c r="AA2193" s="11">
        <f t="shared" si="102"/>
        <v>-143</v>
      </c>
      <c r="AB2193" s="5">
        <f>IFERROR(VLOOKUP(C2193,[2]Sheet1!$B:$F,5,FALSE),0)</f>
        <v>2731534.89</v>
      </c>
      <c r="AC2193" s="11">
        <f>IFERROR(VLOOKUP(AE2193,[3]Sheet2!$M:$O,3,FALSE),0)</f>
        <v>0</v>
      </c>
      <c r="AD2193" s="11">
        <f>IFERROR(VLOOKUP(AE2193,[3]Sheet2!$M:$O,2,FALSE),0)</f>
        <v>0</v>
      </c>
      <c r="AE2193" s="10" t="str">
        <f t="shared" si="104"/>
        <v>78/79SINDU</v>
      </c>
      <c r="AF2193" s="13">
        <f t="shared" si="103"/>
        <v>-6.9920290868410008E-3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1143.7</v>
      </c>
      <c r="AA2194" s="11">
        <f t="shared" si="102"/>
        <v>0</v>
      </c>
      <c r="AB2194" s="5">
        <f>IFERROR(VLOOKUP(C2194,[2]Sheet1!$B:$F,5,FALSE),0)</f>
        <v>3015950</v>
      </c>
      <c r="AC2194" s="11">
        <f>IFERROR(VLOOKUP(AE2194,[3]Sheet2!$M:$O,3,FALSE),0)</f>
        <v>0</v>
      </c>
      <c r="AD2194" s="11">
        <f>IFERROR(VLOOKUP(AE2194,[3]Sheet2!$M:$O,2,FALSE),0)</f>
        <v>0</v>
      </c>
      <c r="AE2194" s="10" t="str">
        <f t="shared" si="104"/>
        <v>78/79GRDBL</v>
      </c>
      <c r="AF2194" s="13">
        <f t="shared" si="103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359</v>
      </c>
      <c r="AA2195" s="11">
        <f t="shared" si="102"/>
        <v>12.8</v>
      </c>
      <c r="AB2195" s="5">
        <f>IFERROR(VLOOKUP(C2195,[2]Sheet1!$B:$F,5,FALSE),0)</f>
        <v>22105276.899999999</v>
      </c>
      <c r="AC2195" s="11">
        <f>IFERROR(VLOOKUP(AE2195,[3]Sheet2!$M:$O,3,FALSE),0)</f>
        <v>0</v>
      </c>
      <c r="AD2195" s="11">
        <f>IFERROR(VLOOKUP(AE2195,[3]Sheet2!$M:$O,2,FALSE),0)</f>
        <v>0</v>
      </c>
      <c r="AE2195" s="10" t="str">
        <f t="shared" si="104"/>
        <v>78/79MLBL</v>
      </c>
      <c r="AF2195" s="13">
        <f t="shared" si="103"/>
        <v>7.7994428969359333E-2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460</v>
      </c>
      <c r="AA2196" s="11">
        <f t="shared" si="102"/>
        <v>15.9</v>
      </c>
      <c r="AB2196" s="5">
        <f>IFERROR(VLOOKUP(C2196,[2]Sheet1!$B:$F,5,FALSE),0)</f>
        <v>17756091.780000001</v>
      </c>
      <c r="AC2196" s="11">
        <f>IFERROR(VLOOKUP(AE2196,[3]Sheet2!$M:$O,3,FALSE),0)</f>
        <v>0</v>
      </c>
      <c r="AD2196" s="11">
        <f>IFERROR(VLOOKUP(AE2196,[3]Sheet2!$M:$O,2,FALSE),0)</f>
        <v>0</v>
      </c>
      <c r="AE2196" s="10" t="str">
        <f t="shared" si="104"/>
        <v>78/79LBBL</v>
      </c>
      <c r="AF2196" s="13">
        <f t="shared" si="103"/>
        <v>6.3043478260869562E-2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435</v>
      </c>
      <c r="AA2197" s="11">
        <f t="shared" si="102"/>
        <v>16.7</v>
      </c>
      <c r="AB2197" s="5">
        <f>IFERROR(VLOOKUP(C2197,[2]Sheet1!$B:$F,5,FALSE),0)</f>
        <v>18923461.41</v>
      </c>
      <c r="AC2197" s="11">
        <f>IFERROR(VLOOKUP(AE2197,[3]Sheet2!$M:$O,3,FALSE),0)</f>
        <v>0</v>
      </c>
      <c r="AD2197" s="11">
        <f>IFERROR(VLOOKUP(AE2197,[3]Sheet2!$M:$O,2,FALSE),0)</f>
        <v>0</v>
      </c>
      <c r="AE2197" s="10" t="str">
        <f t="shared" si="104"/>
        <v>78/79KSBBL</v>
      </c>
      <c r="AF2197" s="13">
        <f t="shared" si="103"/>
        <v>5.9770114942528735E-2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890</v>
      </c>
      <c r="AA2198" s="11">
        <f t="shared" si="102"/>
        <v>-16.8</v>
      </c>
      <c r="AB2198" s="5">
        <f>IFERROR(VLOOKUP(C2198,[2]Sheet1!$B:$F,5,FALSE),0)</f>
        <v>3587655.12</v>
      </c>
      <c r="AC2198" s="11">
        <f>IFERROR(VLOOKUP(AE2198,[3]Sheet2!$M:$O,3,FALSE),0)</f>
        <v>0</v>
      </c>
      <c r="AD2198" s="11">
        <f>IFERROR(VLOOKUP(AE2198,[3]Sheet2!$M:$O,2,FALSE),0)</f>
        <v>0</v>
      </c>
      <c r="AE2198" s="10" t="str">
        <f t="shared" si="104"/>
        <v>78/79SAPDBL</v>
      </c>
      <c r="AF2198" s="13">
        <f t="shared" si="103"/>
        <v>-5.955056179775281E-2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1580</v>
      </c>
      <c r="AA2199" s="11">
        <f t="shared" si="102"/>
        <v>790</v>
      </c>
      <c r="AB2199" s="5">
        <f>IFERROR(VLOOKUP(C2199,[2]Sheet1!$B:$F,5,FALSE),0)</f>
        <v>1575000</v>
      </c>
      <c r="AC2199" s="11">
        <f>IFERROR(VLOOKUP(AE2199,[3]Sheet2!$M:$O,3,FALSE),0)</f>
        <v>0</v>
      </c>
      <c r="AD2199" s="11">
        <f>IFERROR(VLOOKUP(AE2199,[3]Sheet2!$M:$O,2,FALSE),0)</f>
        <v>0</v>
      </c>
      <c r="AE2199" s="10" t="str">
        <f t="shared" si="104"/>
        <v>78/79CORBL</v>
      </c>
      <c r="AF2199" s="13">
        <f t="shared" si="103"/>
        <v>1.2658227848101266E-3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576.9</v>
      </c>
      <c r="AA2200" s="11">
        <f t="shared" si="102"/>
        <v>72.099999999999994</v>
      </c>
      <c r="AB2200" s="5">
        <f>IFERROR(VLOOKUP(C2200,[2]Sheet1!$B:$F,5,FALSE),0)</f>
        <v>6123503.0499999998</v>
      </c>
      <c r="AC2200" s="11">
        <f>IFERROR(VLOOKUP(AE2200,[3]Sheet2!$M:$O,3,FALSE),0)</f>
        <v>0</v>
      </c>
      <c r="AD2200" s="11">
        <f>IFERROR(VLOOKUP(AE2200,[3]Sheet2!$M:$O,2,FALSE),0)</f>
        <v>0</v>
      </c>
      <c r="AE2200" s="10" t="str">
        <f t="shared" si="104"/>
        <v>78/79EDBL</v>
      </c>
      <c r="AF2200" s="13">
        <f t="shared" si="103"/>
        <v>1.3867221355520888E-2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383</v>
      </c>
      <c r="AA2201" s="11">
        <f t="shared" si="102"/>
        <v>15.3</v>
      </c>
      <c r="AB2201" s="5">
        <f>IFERROR(VLOOKUP(C2201,[2]Sheet1!$B:$F,5,FALSE),0)</f>
        <v>29504607.16</v>
      </c>
      <c r="AC2201" s="11">
        <f>IFERROR(VLOOKUP(AE2201,[3]Sheet2!$M:$O,3,FALSE),0)</f>
        <v>0</v>
      </c>
      <c r="AD2201" s="11">
        <f>IFERROR(VLOOKUP(AE2201,[3]Sheet2!$M:$O,2,FALSE),0)</f>
        <v>0</v>
      </c>
      <c r="AE2201" s="10" t="str">
        <f t="shared" si="104"/>
        <v>78/79GBBL</v>
      </c>
      <c r="AF2201" s="13">
        <f t="shared" si="103"/>
        <v>6.5274151436031339E-2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322.39999999999998</v>
      </c>
      <c r="AA2202" s="11">
        <f t="shared" si="102"/>
        <v>20.2</v>
      </c>
      <c r="AB2202" s="5">
        <f>IFERROR(VLOOKUP(C2202,[2]Sheet1!$B:$F,5,FALSE),0)</f>
        <v>21539350.91</v>
      </c>
      <c r="AC2202" s="11">
        <f>IFERROR(VLOOKUP(AE2202,[3]Sheet2!$M:$O,3,FALSE),0)</f>
        <v>0</v>
      </c>
      <c r="AD2202" s="11">
        <f>IFERROR(VLOOKUP(AE2202,[3]Sheet2!$M:$O,2,FALSE),0)</f>
        <v>0</v>
      </c>
      <c r="AE2202" s="10" t="str">
        <f t="shared" si="104"/>
        <v>78/79JBBL</v>
      </c>
      <c r="AF2202" s="13">
        <f t="shared" si="103"/>
        <v>4.9627791563275438E-2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102"/>
        <v>0</v>
      </c>
      <c r="AB2203" s="5">
        <f>IFERROR(VLOOKUP(C2203,[2]Sheet1!$B:$F,5,FALSE),0)</f>
        <v>0</v>
      </c>
      <c r="AC2203" s="11">
        <f>IFERROR(VLOOKUP(AE2203,[3]Sheet2!$M:$O,3,FALSE),0)</f>
        <v>0</v>
      </c>
      <c r="AD2203" s="11">
        <f>IFERROR(VLOOKUP(AE2203,[3]Sheet2!$M:$O,2,FALSE),0)</f>
        <v>0</v>
      </c>
      <c r="AE2203" s="10" t="str">
        <f t="shared" si="104"/>
        <v>78/79KRBL</v>
      </c>
      <c r="AF2203" s="13">
        <f t="shared" si="103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580</v>
      </c>
      <c r="AA2204" s="11">
        <f t="shared" si="102"/>
        <v>38.700000000000003</v>
      </c>
      <c r="AB2204" s="5">
        <f>IFERROR(VLOOKUP(C2204,[2]Sheet1!$B:$F,5,FALSE),0)</f>
        <v>5963789.5099999998</v>
      </c>
      <c r="AC2204" s="11">
        <f>IFERROR(VLOOKUP(AE2204,[3]Sheet2!$M:$O,3,FALSE),0)</f>
        <v>0</v>
      </c>
      <c r="AD2204" s="11">
        <f>IFERROR(VLOOKUP(AE2204,[3]Sheet2!$M:$O,2,FALSE),0)</f>
        <v>0</v>
      </c>
      <c r="AE2204" s="10" t="str">
        <f t="shared" si="104"/>
        <v>78/79MDB</v>
      </c>
      <c r="AF2204" s="13">
        <f t="shared" si="103"/>
        <v>2.5862068965517241E-2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352</v>
      </c>
      <c r="AA2205" s="11">
        <f t="shared" si="102"/>
        <v>16.8</v>
      </c>
      <c r="AB2205" s="5">
        <f>IFERROR(VLOOKUP(C2205,[2]Sheet1!$B:$F,5,FALSE),0)</f>
        <v>39203570.630000003</v>
      </c>
      <c r="AC2205" s="11">
        <f>IFERROR(VLOOKUP(AE2205,[3]Sheet2!$M:$O,3,FALSE),0)</f>
        <v>0</v>
      </c>
      <c r="AD2205" s="11">
        <f>IFERROR(VLOOKUP(AE2205,[3]Sheet2!$M:$O,2,FALSE),0)</f>
        <v>0</v>
      </c>
      <c r="AE2205" s="10" t="str">
        <f t="shared" si="104"/>
        <v>78/79MNBBL</v>
      </c>
      <c r="AF2205" s="13">
        <f t="shared" si="103"/>
        <v>5.9659090909090912E-2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1180</v>
      </c>
      <c r="AA2206" s="11">
        <f t="shared" si="102"/>
        <v>-131.1</v>
      </c>
      <c r="AB2206" s="5">
        <f>IFERROR(VLOOKUP(C2206,[2]Sheet1!$B:$F,5,FALSE),0)</f>
        <v>1522312.0799999998</v>
      </c>
      <c r="AC2206" s="11">
        <f>IFERROR(VLOOKUP(AE2206,[3]Sheet2!$M:$O,3,FALSE),0)</f>
        <v>0</v>
      </c>
      <c r="AD2206" s="11">
        <f>IFERROR(VLOOKUP(AE2206,[3]Sheet2!$M:$O,2,FALSE),0)</f>
        <v>0</v>
      </c>
      <c r="AE2206" s="10" t="str">
        <f t="shared" si="104"/>
        <v>78/79NABBC</v>
      </c>
      <c r="AF2206" s="13">
        <f t="shared" si="103"/>
        <v>-7.6271186440677969E-3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400</v>
      </c>
      <c r="AA2207" s="11">
        <f t="shared" si="102"/>
        <v>23.5</v>
      </c>
      <c r="AB2207" s="5">
        <f>IFERROR(VLOOKUP(C2207,[2]Sheet1!$B:$F,5,FALSE),0)</f>
        <v>18296313.84</v>
      </c>
      <c r="AC2207" s="11">
        <f>IFERROR(VLOOKUP(AE2207,[3]Sheet2!$M:$O,3,FALSE),0)</f>
        <v>0</v>
      </c>
      <c r="AD2207" s="11">
        <f>IFERROR(VLOOKUP(AE2207,[3]Sheet2!$M:$O,2,FALSE),0)</f>
        <v>0</v>
      </c>
      <c r="AE2207" s="10" t="str">
        <f t="shared" si="104"/>
        <v>78/79SADBL</v>
      </c>
      <c r="AF2207" s="13">
        <f t="shared" si="103"/>
        <v>4.2500000000000003E-2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398.7</v>
      </c>
      <c r="AA2208" s="11">
        <f t="shared" si="102"/>
        <v>22.2</v>
      </c>
      <c r="AB2208" s="5">
        <f>IFERROR(VLOOKUP(C2208,[2]Sheet1!$B:$F,5,FALSE),0)</f>
        <v>24607666.23</v>
      </c>
      <c r="AC2208" s="11">
        <f>IFERROR(VLOOKUP(AE2208,[3]Sheet2!$M:$O,3,FALSE),0)</f>
        <v>0</v>
      </c>
      <c r="AD2208" s="11">
        <f>IFERROR(VLOOKUP(AE2208,[3]Sheet2!$M:$O,2,FALSE),0)</f>
        <v>0</v>
      </c>
      <c r="AE2208" s="10" t="str">
        <f t="shared" si="104"/>
        <v>78/79SHINE</v>
      </c>
      <c r="AF2208" s="13">
        <f t="shared" si="103"/>
        <v>4.5146726862302484E-2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715.1</v>
      </c>
      <c r="AA2209" s="11">
        <f t="shared" si="102"/>
        <v>55</v>
      </c>
      <c r="AB2209" s="5">
        <f>IFERROR(VLOOKUP(C2209,[2]Sheet1!$B:$F,5,FALSE),0)</f>
        <v>2731534.89</v>
      </c>
      <c r="AC2209" s="11">
        <f>IFERROR(VLOOKUP(AE2209,[3]Sheet2!$M:$O,3,FALSE),0)</f>
        <v>0</v>
      </c>
      <c r="AD2209" s="11">
        <f>IFERROR(VLOOKUP(AE2209,[3]Sheet2!$M:$O,2,FALSE),0)</f>
        <v>0</v>
      </c>
      <c r="AE2209" s="10" t="str">
        <f t="shared" si="104"/>
        <v>78/79SINDU</v>
      </c>
      <c r="AF2209" s="13">
        <f t="shared" si="103"/>
        <v>1.8179275625786601E-2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1143.7</v>
      </c>
      <c r="AA2210" s="11">
        <f t="shared" si="102"/>
        <v>1143.7</v>
      </c>
      <c r="AB2210" s="5">
        <f>IFERROR(VLOOKUP(C2210,[2]Sheet1!$B:$F,5,FALSE),0)</f>
        <v>3015950</v>
      </c>
      <c r="AC2210" s="11">
        <f>IFERROR(VLOOKUP(AE2210,[3]Sheet2!$M:$O,3,FALSE),0)</f>
        <v>0</v>
      </c>
      <c r="AD2210" s="11">
        <f>IFERROR(VLOOKUP(AE2210,[3]Sheet2!$M:$O,2,FALSE),0)</f>
        <v>0</v>
      </c>
      <c r="AE2210" s="10" t="str">
        <f t="shared" si="104"/>
        <v>78/79GRDBL</v>
      </c>
      <c r="AF2210" s="13">
        <f t="shared" si="103"/>
        <v>8.7435516306723783E-4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359</v>
      </c>
      <c r="AA2211" s="11">
        <f t="shared" si="102"/>
        <v>13.3</v>
      </c>
      <c r="AB2211" s="5">
        <f>IFERROR(VLOOKUP(C2211,[2]Sheet1!$B:$F,5,FALSE),0)</f>
        <v>22105276.899999999</v>
      </c>
      <c r="AC2211" s="11">
        <f>IFERROR(VLOOKUP(AE2211,[3]Sheet2!$M:$O,3,FALSE),0)</f>
        <v>0</v>
      </c>
      <c r="AD2211" s="11">
        <f>IFERROR(VLOOKUP(AE2211,[3]Sheet2!$M:$O,2,FALSE),0)</f>
        <v>0</v>
      </c>
      <c r="AE2211" s="10" t="str">
        <f t="shared" si="104"/>
        <v>78/79MLBL</v>
      </c>
      <c r="AF2211" s="13">
        <f t="shared" si="103"/>
        <v>7.5208913649025072E-2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460</v>
      </c>
      <c r="AA2212" s="11">
        <f t="shared" si="102"/>
        <v>21.9</v>
      </c>
      <c r="AB2212" s="5">
        <f>IFERROR(VLOOKUP(C2212,[2]Sheet1!$B:$F,5,FALSE),0)</f>
        <v>17756091.780000001</v>
      </c>
      <c r="AC2212" s="11">
        <f>IFERROR(VLOOKUP(AE2212,[3]Sheet2!$M:$O,3,FALSE),0)</f>
        <v>0</v>
      </c>
      <c r="AD2212" s="11">
        <f>IFERROR(VLOOKUP(AE2212,[3]Sheet2!$M:$O,2,FALSE),0)</f>
        <v>0</v>
      </c>
      <c r="AE2212" s="10" t="str">
        <f t="shared" si="104"/>
        <v>78/79LBBL</v>
      </c>
      <c r="AF2212" s="13">
        <f t="shared" si="103"/>
        <v>4.5652173913043478E-2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435</v>
      </c>
      <c r="AA2213" s="11">
        <f t="shared" si="102"/>
        <v>19.8</v>
      </c>
      <c r="AB2213" s="5">
        <f>IFERROR(VLOOKUP(C2213,[2]Sheet1!$B:$F,5,FALSE),0)</f>
        <v>18923461.41</v>
      </c>
      <c r="AC2213" s="11">
        <f>IFERROR(VLOOKUP(AE2213,[3]Sheet2!$M:$O,3,FALSE),0)</f>
        <v>0</v>
      </c>
      <c r="AD2213" s="11">
        <f>IFERROR(VLOOKUP(AE2213,[3]Sheet2!$M:$O,2,FALSE),0)</f>
        <v>0</v>
      </c>
      <c r="AE2213" s="10" t="str">
        <f t="shared" si="104"/>
        <v>78/79KSBBL</v>
      </c>
      <c r="AF2213" s="13">
        <f t="shared" si="103"/>
        <v>5.057471264367816E-2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890</v>
      </c>
      <c r="AA2214" s="11">
        <f t="shared" si="102"/>
        <v>-111.3</v>
      </c>
      <c r="AB2214" s="5">
        <f>IFERROR(VLOOKUP(C2214,[2]Sheet1!$B:$F,5,FALSE),0)</f>
        <v>3587655.12</v>
      </c>
      <c r="AC2214" s="11">
        <f>IFERROR(VLOOKUP(AE2214,[3]Sheet2!$M:$O,3,FALSE),0)</f>
        <v>0</v>
      </c>
      <c r="AD2214" s="11">
        <f>IFERROR(VLOOKUP(AE2214,[3]Sheet2!$M:$O,2,FALSE),0)</f>
        <v>0</v>
      </c>
      <c r="AE2214" s="10" t="str">
        <f t="shared" si="104"/>
        <v>78/79SAPDBL</v>
      </c>
      <c r="AF2214" s="13">
        <f t="shared" si="103"/>
        <v>-8.988764044943821E-3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1580</v>
      </c>
      <c r="AA2215" s="11">
        <f t="shared" si="102"/>
        <v>790</v>
      </c>
      <c r="AB2215" s="5">
        <f>IFERROR(VLOOKUP(C2215,[2]Sheet1!$B:$F,5,FALSE),0)</f>
        <v>1575000</v>
      </c>
      <c r="AC2215" s="11">
        <f>IFERROR(VLOOKUP(AE2215,[3]Sheet2!$M:$O,3,FALSE),0)</f>
        <v>0</v>
      </c>
      <c r="AD2215" s="11">
        <f>IFERROR(VLOOKUP(AE2215,[3]Sheet2!$M:$O,2,FALSE),0)</f>
        <v>0</v>
      </c>
      <c r="AE2215" s="10" t="str">
        <f t="shared" si="104"/>
        <v>78/79CORBL</v>
      </c>
      <c r="AF2215" s="13">
        <f t="shared" si="103"/>
        <v>1.2658227848101266E-3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576.9</v>
      </c>
      <c r="AA2216" s="11">
        <f t="shared" si="102"/>
        <v>48.1</v>
      </c>
      <c r="AB2216" s="5">
        <f>IFERROR(VLOOKUP(C2216,[2]Sheet1!$B:$F,5,FALSE),0)</f>
        <v>6123503.0499999998</v>
      </c>
      <c r="AC2216" s="11">
        <f>IFERROR(VLOOKUP(AE2216,[3]Sheet2!$M:$O,3,FALSE),0)</f>
        <v>0</v>
      </c>
      <c r="AD2216" s="11">
        <f>IFERROR(VLOOKUP(AE2216,[3]Sheet2!$M:$O,2,FALSE),0)</f>
        <v>0</v>
      </c>
      <c r="AE2216" s="10" t="str">
        <f t="shared" si="104"/>
        <v>78/79EDBL</v>
      </c>
      <c r="AF2216" s="13">
        <f t="shared" si="103"/>
        <v>2.0800832033281331E-2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383</v>
      </c>
      <c r="AA2217" s="11">
        <f t="shared" si="102"/>
        <v>16.7</v>
      </c>
      <c r="AB2217" s="5">
        <f>IFERROR(VLOOKUP(C2217,[2]Sheet1!$B:$F,5,FALSE),0)</f>
        <v>29504607.16</v>
      </c>
      <c r="AC2217" s="11">
        <f>IFERROR(VLOOKUP(AE2217,[3]Sheet2!$M:$O,3,FALSE),0)</f>
        <v>0</v>
      </c>
      <c r="AD2217" s="11">
        <f>IFERROR(VLOOKUP(AE2217,[3]Sheet2!$M:$O,2,FALSE),0)</f>
        <v>0</v>
      </c>
      <c r="AE2217" s="10" t="str">
        <f t="shared" si="104"/>
        <v>78/79GBBL</v>
      </c>
      <c r="AF2217" s="13">
        <f t="shared" si="103"/>
        <v>6.0052219321148827E-2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322.39999999999998</v>
      </c>
      <c r="AA2218" s="11">
        <f t="shared" si="102"/>
        <v>20.2</v>
      </c>
      <c r="AB2218" s="5">
        <f>IFERROR(VLOOKUP(C2218,[2]Sheet1!$B:$F,5,FALSE),0)</f>
        <v>21539350.91</v>
      </c>
      <c r="AC2218" s="11">
        <f>IFERROR(VLOOKUP(AE2218,[3]Sheet2!$M:$O,3,FALSE),0)</f>
        <v>0</v>
      </c>
      <c r="AD2218" s="11">
        <f>IFERROR(VLOOKUP(AE2218,[3]Sheet2!$M:$O,2,FALSE),0)</f>
        <v>0</v>
      </c>
      <c r="AE2218" s="10" t="str">
        <f t="shared" si="104"/>
        <v>78/79JBBL</v>
      </c>
      <c r="AF2218" s="13">
        <f t="shared" si="103"/>
        <v>4.9627791563275438E-2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580</v>
      </c>
      <c r="AA2219" s="11">
        <f t="shared" si="102"/>
        <v>36.299999999999997</v>
      </c>
      <c r="AB2219" s="5">
        <f>IFERROR(VLOOKUP(C2219,[2]Sheet1!$B:$F,5,FALSE),0)</f>
        <v>5963789.5099999998</v>
      </c>
      <c r="AC2219" s="11">
        <f>IFERROR(VLOOKUP(AE2219,[3]Sheet2!$M:$O,3,FALSE),0)</f>
        <v>0</v>
      </c>
      <c r="AD2219" s="11">
        <f>IFERROR(VLOOKUP(AE2219,[3]Sheet2!$M:$O,2,FALSE),0)</f>
        <v>0</v>
      </c>
      <c r="AE2219" s="10" t="str">
        <f t="shared" si="104"/>
        <v>78/79MDB</v>
      </c>
      <c r="AF2219" s="13">
        <f t="shared" si="103"/>
        <v>2.7586206896551724E-2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352</v>
      </c>
      <c r="AA2220" s="11">
        <f t="shared" si="102"/>
        <v>14.7</v>
      </c>
      <c r="AB2220" s="5">
        <f>IFERROR(VLOOKUP(C2220,[2]Sheet1!$B:$F,5,FALSE),0)</f>
        <v>39203570.630000003</v>
      </c>
      <c r="AC2220" s="11">
        <f>IFERROR(VLOOKUP(AE2220,[3]Sheet2!$M:$O,3,FALSE),0)</f>
        <v>0</v>
      </c>
      <c r="AD2220" s="11">
        <f>IFERROR(VLOOKUP(AE2220,[3]Sheet2!$M:$O,2,FALSE),0)</f>
        <v>0</v>
      </c>
      <c r="AE2220" s="10" t="str">
        <f t="shared" si="104"/>
        <v>78/79MNBBL</v>
      </c>
      <c r="AF2220" s="13">
        <f t="shared" si="103"/>
        <v>6.8181818181818177E-2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1180</v>
      </c>
      <c r="AA2221" s="11">
        <f t="shared" si="102"/>
        <v>-1180</v>
      </c>
      <c r="AB2221" s="5">
        <f>IFERROR(VLOOKUP(C2221,[2]Sheet1!$B:$F,5,FALSE),0)</f>
        <v>1522312.0799999998</v>
      </c>
      <c r="AC2221" s="11">
        <f>IFERROR(VLOOKUP(AE2221,[3]Sheet2!$M:$O,3,FALSE),0)</f>
        <v>0</v>
      </c>
      <c r="AD2221" s="11">
        <f>IFERROR(VLOOKUP(AE2221,[3]Sheet2!$M:$O,2,FALSE),0)</f>
        <v>0</v>
      </c>
      <c r="AE2221" s="10" t="str">
        <f t="shared" si="104"/>
        <v>78/79NABBC</v>
      </c>
      <c r="AF2221" s="13">
        <f t="shared" si="103"/>
        <v>-8.4745762711864404E-4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400</v>
      </c>
      <c r="AA2222" s="11">
        <f t="shared" si="102"/>
        <v>22.2</v>
      </c>
      <c r="AB2222" s="5">
        <f>IFERROR(VLOOKUP(C2222,[2]Sheet1!$B:$F,5,FALSE),0)</f>
        <v>18296313.84</v>
      </c>
      <c r="AC2222" s="11">
        <f>IFERROR(VLOOKUP(AE2222,[3]Sheet2!$M:$O,3,FALSE),0)</f>
        <v>0</v>
      </c>
      <c r="AD2222" s="11">
        <f>IFERROR(VLOOKUP(AE2222,[3]Sheet2!$M:$O,2,FALSE),0)</f>
        <v>0</v>
      </c>
      <c r="AE2222" s="10" t="str">
        <f t="shared" si="104"/>
        <v>78/79SADBL</v>
      </c>
      <c r="AF2222" s="13">
        <f t="shared" si="103"/>
        <v>4.4999999999999998E-2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398.7</v>
      </c>
      <c r="AA2223" s="11">
        <f t="shared" si="102"/>
        <v>23.5</v>
      </c>
      <c r="AB2223" s="5">
        <f>IFERROR(VLOOKUP(C2223,[2]Sheet1!$B:$F,5,FALSE),0)</f>
        <v>24607666.23</v>
      </c>
      <c r="AC2223" s="11">
        <f>IFERROR(VLOOKUP(AE2223,[3]Sheet2!$M:$O,3,FALSE),0)</f>
        <v>0</v>
      </c>
      <c r="AD2223" s="11">
        <f>IFERROR(VLOOKUP(AE2223,[3]Sheet2!$M:$O,2,FALSE),0)</f>
        <v>0</v>
      </c>
      <c r="AE2223" s="10" t="str">
        <f t="shared" si="104"/>
        <v>78/79SHINE</v>
      </c>
      <c r="AF2223" s="13">
        <f t="shared" si="103"/>
        <v>4.2638575369952345E-2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715.1</v>
      </c>
      <c r="AA2224" s="11">
        <f t="shared" si="102"/>
        <v>71.5</v>
      </c>
      <c r="AB2224" s="5">
        <f>IFERROR(VLOOKUP(C2224,[2]Sheet1!$B:$F,5,FALSE),0)</f>
        <v>2731534.89</v>
      </c>
      <c r="AC2224" s="11">
        <f>IFERROR(VLOOKUP(AE2224,[3]Sheet2!$M:$O,3,FALSE),0)</f>
        <v>0</v>
      </c>
      <c r="AD2224" s="11">
        <f>IFERROR(VLOOKUP(AE2224,[3]Sheet2!$M:$O,2,FALSE),0)</f>
        <v>0</v>
      </c>
      <c r="AE2224" s="10" t="str">
        <f t="shared" si="104"/>
        <v>78/79SINDU</v>
      </c>
      <c r="AF2224" s="13">
        <f t="shared" si="103"/>
        <v>1.3984058173682002E-2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1143.7</v>
      </c>
      <c r="AA2225" s="11">
        <f t="shared" si="102"/>
        <v>571.9</v>
      </c>
      <c r="AB2225" s="5">
        <f>IFERROR(VLOOKUP(C2225,[2]Sheet1!$B:$F,5,FALSE),0)</f>
        <v>3015950</v>
      </c>
      <c r="AC2225" s="11">
        <f>IFERROR(VLOOKUP(AE2225,[3]Sheet2!$M:$O,3,FALSE),0)</f>
        <v>0</v>
      </c>
      <c r="AD2225" s="11">
        <f>IFERROR(VLOOKUP(AE2225,[3]Sheet2!$M:$O,2,FALSE),0)</f>
        <v>0</v>
      </c>
      <c r="AE2225" s="10" t="str">
        <f t="shared" si="104"/>
        <v>78/79GRDBL</v>
      </c>
      <c r="AF2225" s="13">
        <f t="shared" si="103"/>
        <v>1.7487103261344757E-3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359</v>
      </c>
      <c r="AA2226" s="11">
        <f t="shared" si="102"/>
        <v>15</v>
      </c>
      <c r="AB2226" s="5">
        <f>IFERROR(VLOOKUP(C2226,[2]Sheet1!$B:$F,5,FALSE),0)</f>
        <v>22105276.899999999</v>
      </c>
      <c r="AC2226" s="11">
        <f>IFERROR(VLOOKUP(AE2226,[3]Sheet2!$M:$O,3,FALSE),0)</f>
        <v>0</v>
      </c>
      <c r="AD2226" s="11">
        <f>IFERROR(VLOOKUP(AE2226,[3]Sheet2!$M:$O,2,FALSE),0)</f>
        <v>0</v>
      </c>
      <c r="AE2226" s="10" t="str">
        <f t="shared" si="104"/>
        <v>78/79MLBL</v>
      </c>
      <c r="AF2226" s="13">
        <f t="shared" si="103"/>
        <v>6.6852367688022288E-2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460</v>
      </c>
      <c r="AA2227" s="11">
        <f t="shared" si="102"/>
        <v>21.9</v>
      </c>
      <c r="AB2227" s="5">
        <f>IFERROR(VLOOKUP(C2227,[2]Sheet1!$B:$F,5,FALSE),0)</f>
        <v>17756091.780000001</v>
      </c>
      <c r="AC2227" s="11">
        <f>IFERROR(VLOOKUP(AE2227,[3]Sheet2!$M:$O,3,FALSE),0)</f>
        <v>0</v>
      </c>
      <c r="AD2227" s="11">
        <f>IFERROR(VLOOKUP(AE2227,[3]Sheet2!$M:$O,2,FALSE),0)</f>
        <v>0</v>
      </c>
      <c r="AE2227" s="10" t="str">
        <f t="shared" si="104"/>
        <v>78/79LBBL</v>
      </c>
      <c r="AF2227" s="13">
        <f t="shared" si="103"/>
        <v>4.5652173913043478E-2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435</v>
      </c>
      <c r="AA2228" s="11">
        <f t="shared" si="102"/>
        <v>20.7</v>
      </c>
      <c r="AB2228" s="5">
        <f>IFERROR(VLOOKUP(C2228,[2]Sheet1!$B:$F,5,FALSE),0)</f>
        <v>18923461.41</v>
      </c>
      <c r="AC2228" s="11">
        <f>IFERROR(VLOOKUP(AE2228,[3]Sheet2!$M:$O,3,FALSE),0)</f>
        <v>0</v>
      </c>
      <c r="AD2228" s="11">
        <f>IFERROR(VLOOKUP(AE2228,[3]Sheet2!$M:$O,2,FALSE),0)</f>
        <v>0</v>
      </c>
      <c r="AE2228" s="10" t="str">
        <f t="shared" si="104"/>
        <v>78/79KSBBL</v>
      </c>
      <c r="AF2228" s="13">
        <f t="shared" si="103"/>
        <v>4.8275862068965517E-2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470</v>
      </c>
      <c r="AA2229" s="11">
        <f t="shared" si="102"/>
        <v>94</v>
      </c>
      <c r="AB2229" s="5">
        <f>IFERROR(VLOOKUP(C2229,[2]Sheet1!$B:$F,5,FALSE),0)</f>
        <v>4649489.95</v>
      </c>
      <c r="AC2229" s="11">
        <f>IFERROR(VLOOKUP(AE2229,[3]Sheet2!$M:$O,3,FALSE),0)</f>
        <v>8.77</v>
      </c>
      <c r="AD2229" s="11">
        <f>IFERROR(VLOOKUP(AE2229,[3]Sheet2!$M:$O,2,FALSE),0)</f>
        <v>0</v>
      </c>
      <c r="AE2229" s="10" t="str">
        <f t="shared" si="104"/>
        <v>73/74CFCL</v>
      </c>
      <c r="AF2229" s="13">
        <f t="shared" si="103"/>
        <v>1.0638297872340425E-2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590</v>
      </c>
      <c r="AA2230" s="11">
        <f t="shared" si="102"/>
        <v>53.6</v>
      </c>
      <c r="AB2230" s="5">
        <f>IFERROR(VLOOKUP(C2230,[2]Sheet1!$B:$F,5,FALSE),0)</f>
        <v>4635964.4799999995</v>
      </c>
      <c r="AC2230" s="11">
        <f>IFERROR(VLOOKUP(AE2230,[3]Sheet2!$M:$O,3,FALSE),0)</f>
        <v>10.19</v>
      </c>
      <c r="AD2230" s="11">
        <f>IFERROR(VLOOKUP(AE2230,[3]Sheet2!$M:$O,2,FALSE),0)</f>
        <v>0.53600000000000003</v>
      </c>
      <c r="AE2230" s="10" t="str">
        <f t="shared" si="104"/>
        <v>73/74GFCL</v>
      </c>
      <c r="AF2230" s="13">
        <f t="shared" si="103"/>
        <v>1.864406779661017E-2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627</v>
      </c>
      <c r="AA2231" s="11">
        <f t="shared" si="102"/>
        <v>16.100000000000001</v>
      </c>
      <c r="AB2231" s="5">
        <f>IFERROR(VLOOKUP(C2231,[2]Sheet1!$B:$F,5,FALSE),0)</f>
        <v>5799007.8999999994</v>
      </c>
      <c r="AC2231" s="11">
        <f>IFERROR(VLOOKUP(AE2231,[3]Sheet2!$M:$O,3,FALSE),0)</f>
        <v>10</v>
      </c>
      <c r="AD2231" s="11">
        <f>IFERROR(VLOOKUP(AE2231,[3]Sheet2!$M:$O,2,FALSE),0)</f>
        <v>11.05</v>
      </c>
      <c r="AE2231" s="10" t="str">
        <f t="shared" si="104"/>
        <v>73/74ICFC</v>
      </c>
      <c r="AF2231" s="13">
        <f t="shared" si="103"/>
        <v>6.2200956937799042E-2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102"/>
        <v>0</v>
      </c>
      <c r="AB2232" s="5">
        <f>IFERROR(VLOOKUP(C2232,[2]Sheet1!$B:$F,5,FALSE),0)</f>
        <v>0</v>
      </c>
      <c r="AC2232" s="11">
        <f>IFERROR(VLOOKUP(AE2232,[3]Sheet2!$M:$O,3,FALSE),0)</f>
        <v>10</v>
      </c>
      <c r="AD2232" s="11">
        <f>IFERROR(VLOOKUP(AE2232,[3]Sheet2!$M:$O,2,FALSE),0)</f>
        <v>0</v>
      </c>
      <c r="AE2232" s="10" t="str">
        <f t="shared" si="104"/>
        <v>73/74JEFL</v>
      </c>
      <c r="AF2232" s="13">
        <f t="shared" si="103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410.8</v>
      </c>
      <c r="AA2233" s="11">
        <f t="shared" si="102"/>
        <v>17.899999999999999</v>
      </c>
      <c r="AB2233" s="5">
        <f>IFERROR(VLOOKUP(C2233,[2]Sheet1!$B:$F,5,FALSE),0)</f>
        <v>3383316.7199999997</v>
      </c>
      <c r="AC2233" s="11">
        <f>IFERROR(VLOOKUP(AE2233,[3]Sheet2!$M:$O,3,FALSE),0)</f>
        <v>18</v>
      </c>
      <c r="AD2233" s="11">
        <f>IFERROR(VLOOKUP(AE2233,[3]Sheet2!$M:$O,2,FALSE),0)</f>
        <v>0</v>
      </c>
      <c r="AE2233" s="10" t="str">
        <f t="shared" si="104"/>
        <v>73/74JFL</v>
      </c>
      <c r="AF2233" s="13">
        <f t="shared" si="103"/>
        <v>5.5988315481986364E-2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718</v>
      </c>
      <c r="AA2234" s="11">
        <f t="shared" si="102"/>
        <v>51.3</v>
      </c>
      <c r="AB2234" s="5">
        <f>IFERROR(VLOOKUP(C2234,[2]Sheet1!$B:$F,5,FALSE),0)</f>
        <v>6622606.7599999998</v>
      </c>
      <c r="AC2234" s="11">
        <f>IFERROR(VLOOKUP(AE2234,[3]Sheet2!$M:$O,3,FALSE),0)</f>
        <v>5.71</v>
      </c>
      <c r="AD2234" s="11">
        <f>IFERROR(VLOOKUP(AE2234,[3]Sheet2!$M:$O,2,FALSE),0)</f>
        <v>0.32</v>
      </c>
      <c r="AE2234" s="10" t="str">
        <f t="shared" si="104"/>
        <v>73/74MFIL</v>
      </c>
      <c r="AF2234" s="13">
        <f t="shared" si="103"/>
        <v>1.9498607242339833E-2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360</v>
      </c>
      <c r="AA2235" s="11">
        <f t="shared" si="102"/>
        <v>27.7</v>
      </c>
      <c r="AB2235" s="5">
        <f>IFERROR(VLOOKUP(C2235,[2]Sheet1!$B:$F,5,FALSE),0)</f>
        <v>4330226.4000000004</v>
      </c>
      <c r="AC2235" s="11">
        <f>IFERROR(VLOOKUP(AE2235,[3]Sheet2!$M:$O,3,FALSE),0)</f>
        <v>8.26</v>
      </c>
      <c r="AD2235" s="11">
        <f>IFERROR(VLOOKUP(AE2235,[3]Sheet2!$M:$O,2,FALSE),0)</f>
        <v>0.435</v>
      </c>
      <c r="AE2235" s="10" t="str">
        <f t="shared" si="104"/>
        <v>73/74PFL</v>
      </c>
      <c r="AF2235" s="13">
        <f t="shared" si="103"/>
        <v>3.6111111111111108E-2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450</v>
      </c>
      <c r="AA2236" s="11">
        <f t="shared" si="102"/>
        <v>112.5</v>
      </c>
      <c r="AB2236" s="5">
        <f>IFERROR(VLOOKUP(C2236,[2]Sheet1!$B:$F,5,FALSE),0)</f>
        <v>4155719.4</v>
      </c>
      <c r="AC2236" s="11">
        <f>IFERROR(VLOOKUP(AE2236,[3]Sheet2!$M:$O,3,FALSE),0)</f>
        <v>0</v>
      </c>
      <c r="AD2236" s="11">
        <f>IFERROR(VLOOKUP(AE2236,[3]Sheet2!$M:$O,2,FALSE),0)</f>
        <v>0</v>
      </c>
      <c r="AE2236" s="10" t="str">
        <f t="shared" si="104"/>
        <v>73/74PROFL</v>
      </c>
      <c r="AF2236" s="13">
        <f t="shared" si="103"/>
        <v>8.8888888888888889E-3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102"/>
        <v>0</v>
      </c>
      <c r="AB2237" s="5">
        <f>IFERROR(VLOOKUP(C2237,[2]Sheet1!$B:$F,5,FALSE),0)</f>
        <v>0</v>
      </c>
      <c r="AC2237" s="11">
        <f>IFERROR(VLOOKUP(AE2237,[3]Sheet2!$M:$O,3,FALSE),0)</f>
        <v>32.5</v>
      </c>
      <c r="AD2237" s="11">
        <f>IFERROR(VLOOKUP(AE2237,[3]Sheet2!$M:$O,2,FALSE),0)</f>
        <v>1.71</v>
      </c>
      <c r="AE2237" s="10" t="str">
        <f t="shared" si="104"/>
        <v>73/74SFFIL</v>
      </c>
      <c r="AF2237" s="13">
        <f t="shared" si="103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499.9</v>
      </c>
      <c r="AA2238" s="11">
        <f t="shared" si="102"/>
        <v>38.5</v>
      </c>
      <c r="AB2238" s="5">
        <f>IFERROR(VLOOKUP(C2238,[2]Sheet1!$B:$F,5,FALSE),0)</f>
        <v>4900003.43</v>
      </c>
      <c r="AC2238" s="11">
        <f>IFERROR(VLOOKUP(AE2238,[3]Sheet2!$M:$O,3,FALSE),0)</f>
        <v>26.57</v>
      </c>
      <c r="AD2238" s="11">
        <f>IFERROR(VLOOKUP(AE2238,[3]Sheet2!$M:$O,2,FALSE),0)</f>
        <v>0</v>
      </c>
      <c r="AE2238" s="10" t="str">
        <f t="shared" si="104"/>
        <v>73/74SIFC</v>
      </c>
      <c r="AF2238" s="13">
        <f t="shared" si="103"/>
        <v>2.6005201040208044E-2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102"/>
        <v>0</v>
      </c>
      <c r="AB2239" s="5">
        <f>IFERROR(VLOOKUP(C2239,[2]Sheet1!$B:$F,5,FALSE),0)</f>
        <v>0</v>
      </c>
      <c r="AC2239" s="11">
        <f>IFERROR(VLOOKUP(AE2239,[3]Sheet2!$M:$O,3,FALSE),0)</f>
        <v>0</v>
      </c>
      <c r="AD2239" s="11">
        <f>IFERROR(VLOOKUP(AE2239,[3]Sheet2!$M:$O,2,FALSE),0)</f>
        <v>0</v>
      </c>
      <c r="AE2239" s="10" t="str">
        <f t="shared" si="104"/>
        <v>73/74SYFL</v>
      </c>
      <c r="AF2239" s="13">
        <f t="shared" si="103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102"/>
        <v>0</v>
      </c>
      <c r="AB2240" s="5">
        <f>IFERROR(VLOOKUP(C2240,[2]Sheet1!$B:$F,5,FALSE),0)</f>
        <v>0</v>
      </c>
      <c r="AC2240" s="11">
        <f>IFERROR(VLOOKUP(AE2240,[3]Sheet2!$M:$O,3,FALSE),0)</f>
        <v>0</v>
      </c>
      <c r="AD2240" s="11">
        <f>IFERROR(VLOOKUP(AE2240,[3]Sheet2!$M:$O,2,FALSE),0)</f>
        <v>0</v>
      </c>
      <c r="AE2240" s="10" t="str">
        <f t="shared" si="104"/>
        <v>73/74UFCL</v>
      </c>
      <c r="AF2240" s="13">
        <f t="shared" si="103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102"/>
        <v>0</v>
      </c>
      <c r="AB2241" s="5">
        <f>IFERROR(VLOOKUP(C2241,[2]Sheet1!$B:$F,5,FALSE),0)</f>
        <v>0</v>
      </c>
      <c r="AC2241" s="11">
        <f>IFERROR(VLOOKUP(AE2241,[3]Sheet2!$M:$O,3,FALSE),0)</f>
        <v>19</v>
      </c>
      <c r="AD2241" s="11">
        <f>IFERROR(VLOOKUP(AE2241,[3]Sheet2!$M:$O,2,FALSE),0)</f>
        <v>0</v>
      </c>
      <c r="AE2241" s="10" t="str">
        <f t="shared" si="104"/>
        <v>73/74UFL</v>
      </c>
      <c r="AF2241" s="13">
        <f t="shared" si="103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417</v>
      </c>
      <c r="AA2242" s="11">
        <f t="shared" si="102"/>
        <v>139</v>
      </c>
      <c r="AB2242" s="5">
        <f>IFERROR(VLOOKUP(C2242,[2]Sheet1!$B:$F,5,FALSE),0)</f>
        <v>5495113.8200000003</v>
      </c>
      <c r="AC2242" s="11">
        <f>IFERROR(VLOOKUP(AE2242,[3]Sheet2!$M:$O,3,FALSE),0)</f>
        <v>12</v>
      </c>
      <c r="AD2242" s="11">
        <f>IFERROR(VLOOKUP(AE2242,[3]Sheet2!$M:$O,2,FALSE),0)</f>
        <v>0.63</v>
      </c>
      <c r="AE2242" s="10" t="str">
        <f t="shared" si="104"/>
        <v>73/74RLFL</v>
      </c>
      <c r="AF2242" s="13">
        <f t="shared" si="103"/>
        <v>7.1942446043165471E-3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500</v>
      </c>
      <c r="AA2243" s="11">
        <f t="shared" ref="AA2243:AA2306" si="105">ROUND(IFERROR(Z2243/M2243,0),1)</f>
        <v>11.4</v>
      </c>
      <c r="AB2243" s="5">
        <f>IFERROR(VLOOKUP(C2243,[2]Sheet1!$B:$F,5,FALSE),0)</f>
        <v>4253169.62</v>
      </c>
      <c r="AC2243" s="11">
        <f>IFERROR(VLOOKUP(AE2243,[3]Sheet2!$M:$O,3,FALSE),0)</f>
        <v>0</v>
      </c>
      <c r="AD2243" s="11">
        <f>IFERROR(VLOOKUP(AE2243,[3]Sheet2!$M:$O,2,FALSE),0)</f>
        <v>0</v>
      </c>
      <c r="AE2243" s="10" t="str">
        <f t="shared" si="104"/>
        <v>73/74GUFL</v>
      </c>
      <c r="AF2243" s="13">
        <f t="shared" ref="AF2243:AF2306" si="106">IFERROR(M2243/Z2243,0)</f>
        <v>8.7999999999999995E-2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456.2</v>
      </c>
      <c r="AA2244" s="11">
        <f t="shared" si="105"/>
        <v>-114.1</v>
      </c>
      <c r="AB2244" s="5">
        <f>IFERROR(VLOOKUP(C2244,[2]Sheet1!$B:$F,5,FALSE),0)</f>
        <v>3561696.8000000003</v>
      </c>
      <c r="AC2244" s="11">
        <f>IFERROR(VLOOKUP(AE2244,[3]Sheet2!$M:$O,3,FALSE),0)</f>
        <v>0</v>
      </c>
      <c r="AD2244" s="11">
        <f>IFERROR(VLOOKUP(AE2244,[3]Sheet2!$M:$O,2,FALSE),0)</f>
        <v>0</v>
      </c>
      <c r="AE2244" s="10" t="str">
        <f t="shared" ref="AE2244:AE2307" si="107">B2244&amp;C2244</f>
        <v>73/74BFC</v>
      </c>
      <c r="AF2244" s="13">
        <f t="shared" si="106"/>
        <v>-8.7680841736080661E-3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105"/>
        <v>0</v>
      </c>
      <c r="AB2245" s="5">
        <f>IFERROR(VLOOKUP(C2245,[2]Sheet1!$B:$F,5,FALSE),0)</f>
        <v>0</v>
      </c>
      <c r="AC2245" s="11">
        <f>IFERROR(VLOOKUP(AE2245,[3]Sheet2!$M:$O,3,FALSE),0)</f>
        <v>0</v>
      </c>
      <c r="AD2245" s="11">
        <f>IFERROR(VLOOKUP(AE2245,[3]Sheet2!$M:$O,2,FALSE),0)</f>
        <v>0</v>
      </c>
      <c r="AE2245" s="10" t="str">
        <f t="shared" si="107"/>
        <v>73/74HATH</v>
      </c>
      <c r="AF2245" s="13">
        <f t="shared" si="106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470</v>
      </c>
      <c r="AA2246" s="11">
        <f t="shared" si="105"/>
        <v>33.6</v>
      </c>
      <c r="AB2246" s="5">
        <f>IFERROR(VLOOKUP(C2246,[2]Sheet1!$B:$F,5,FALSE),0)</f>
        <v>4649489.95</v>
      </c>
      <c r="AC2246" s="11">
        <f>IFERROR(VLOOKUP(AE2246,[3]Sheet2!$M:$O,3,FALSE),0)</f>
        <v>8.77</v>
      </c>
      <c r="AD2246" s="11">
        <f>IFERROR(VLOOKUP(AE2246,[3]Sheet2!$M:$O,2,FALSE),0)</f>
        <v>0</v>
      </c>
      <c r="AE2246" s="10" t="str">
        <f t="shared" si="107"/>
        <v>73/74CFCL</v>
      </c>
      <c r="AF2246" s="13">
        <f t="shared" si="106"/>
        <v>2.9787234042553193E-2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590</v>
      </c>
      <c r="AA2247" s="11">
        <f t="shared" si="105"/>
        <v>45.4</v>
      </c>
      <c r="AB2247" s="5">
        <f>IFERROR(VLOOKUP(C2247,[2]Sheet1!$B:$F,5,FALSE),0)</f>
        <v>4635964.4799999995</v>
      </c>
      <c r="AC2247" s="11">
        <f>IFERROR(VLOOKUP(AE2247,[3]Sheet2!$M:$O,3,FALSE),0)</f>
        <v>10.19</v>
      </c>
      <c r="AD2247" s="11">
        <f>IFERROR(VLOOKUP(AE2247,[3]Sheet2!$M:$O,2,FALSE),0)</f>
        <v>0.53600000000000003</v>
      </c>
      <c r="AE2247" s="10" t="str">
        <f t="shared" si="107"/>
        <v>73/74GFCL</v>
      </c>
      <c r="AF2247" s="13">
        <f t="shared" si="106"/>
        <v>2.2033898305084745E-2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452.9</v>
      </c>
      <c r="AA2248" s="11">
        <f t="shared" si="105"/>
        <v>30.2</v>
      </c>
      <c r="AB2248" s="5">
        <f>IFERROR(VLOOKUP(C2248,[2]Sheet1!$B:$F,5,FALSE),0)</f>
        <v>4858444.8</v>
      </c>
      <c r="AC2248" s="11">
        <f>IFERROR(VLOOKUP(AE2248,[3]Sheet2!$M:$O,3,FALSE),0)</f>
        <v>15.8</v>
      </c>
      <c r="AD2248" s="11">
        <f>IFERROR(VLOOKUP(AE2248,[3]Sheet2!$M:$O,2,FALSE),0)</f>
        <v>0</v>
      </c>
      <c r="AE2248" s="10" t="str">
        <f t="shared" si="107"/>
        <v>73/74GMFIL</v>
      </c>
      <c r="AF2248" s="13">
        <f t="shared" si="106"/>
        <v>3.3119894016339149E-2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627</v>
      </c>
      <c r="AA2249" s="11">
        <f t="shared" si="105"/>
        <v>22.4</v>
      </c>
      <c r="AB2249" s="5">
        <f>IFERROR(VLOOKUP(C2249,[2]Sheet1!$B:$F,5,FALSE),0)</f>
        <v>5799007.8999999994</v>
      </c>
      <c r="AC2249" s="11">
        <f>IFERROR(VLOOKUP(AE2249,[3]Sheet2!$M:$O,3,FALSE),0)</f>
        <v>10</v>
      </c>
      <c r="AD2249" s="11">
        <f>IFERROR(VLOOKUP(AE2249,[3]Sheet2!$M:$O,2,FALSE),0)</f>
        <v>11.05</v>
      </c>
      <c r="AE2249" s="10" t="str">
        <f t="shared" si="107"/>
        <v>73/74ICFC</v>
      </c>
      <c r="AF2249" s="13">
        <f t="shared" si="106"/>
        <v>4.4657097288676235E-2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105"/>
        <v>0</v>
      </c>
      <c r="AB2250" s="5">
        <f>IFERROR(VLOOKUP(C2250,[2]Sheet1!$B:$F,5,FALSE),0)</f>
        <v>0</v>
      </c>
      <c r="AC2250" s="11">
        <f>IFERROR(VLOOKUP(AE2250,[3]Sheet2!$M:$O,3,FALSE),0)</f>
        <v>10</v>
      </c>
      <c r="AD2250" s="11">
        <f>IFERROR(VLOOKUP(AE2250,[3]Sheet2!$M:$O,2,FALSE),0)</f>
        <v>0</v>
      </c>
      <c r="AE2250" s="10" t="str">
        <f t="shared" si="107"/>
        <v>73/74JEFL</v>
      </c>
      <c r="AF2250" s="13">
        <f t="shared" si="106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410.8</v>
      </c>
      <c r="AA2251" s="11">
        <f t="shared" si="105"/>
        <v>15.8</v>
      </c>
      <c r="AB2251" s="5">
        <f>IFERROR(VLOOKUP(C2251,[2]Sheet1!$B:$F,5,FALSE),0)</f>
        <v>3383316.7199999997</v>
      </c>
      <c r="AC2251" s="11">
        <f>IFERROR(VLOOKUP(AE2251,[3]Sheet2!$M:$O,3,FALSE),0)</f>
        <v>18</v>
      </c>
      <c r="AD2251" s="11">
        <f>IFERROR(VLOOKUP(AE2251,[3]Sheet2!$M:$O,2,FALSE),0)</f>
        <v>0</v>
      </c>
      <c r="AE2251" s="10" t="str">
        <f t="shared" si="107"/>
        <v>73/74JFL</v>
      </c>
      <c r="AF2251" s="13">
        <f t="shared" si="106"/>
        <v>6.3291139240506333E-2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105"/>
        <v>0</v>
      </c>
      <c r="AB2252" s="5">
        <f>IFERROR(VLOOKUP(C2252,[2]Sheet1!$B:$F,5,FALSE),0)</f>
        <v>0</v>
      </c>
      <c r="AC2252" s="11">
        <f>IFERROR(VLOOKUP(AE2252,[3]Sheet2!$M:$O,3,FALSE),0)</f>
        <v>0</v>
      </c>
      <c r="AD2252" s="11">
        <f>IFERROR(VLOOKUP(AE2252,[3]Sheet2!$M:$O,2,FALSE),0)</f>
        <v>0</v>
      </c>
      <c r="AE2252" s="10" t="str">
        <f t="shared" si="107"/>
        <v>73/74LFC</v>
      </c>
      <c r="AF2252" s="13">
        <f t="shared" si="106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718</v>
      </c>
      <c r="AA2253" s="11">
        <f t="shared" si="105"/>
        <v>42.2</v>
      </c>
      <c r="AB2253" s="5">
        <f>IFERROR(VLOOKUP(C2253,[2]Sheet1!$B:$F,5,FALSE),0)</f>
        <v>6622606.7599999998</v>
      </c>
      <c r="AC2253" s="11">
        <f>IFERROR(VLOOKUP(AE2253,[3]Sheet2!$M:$O,3,FALSE),0)</f>
        <v>5.71</v>
      </c>
      <c r="AD2253" s="11">
        <f>IFERROR(VLOOKUP(AE2253,[3]Sheet2!$M:$O,2,FALSE),0)</f>
        <v>0.32</v>
      </c>
      <c r="AE2253" s="10" t="str">
        <f t="shared" si="107"/>
        <v>73/74MFIL</v>
      </c>
      <c r="AF2253" s="13">
        <f t="shared" si="106"/>
        <v>2.3676880222841225E-2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360</v>
      </c>
      <c r="AA2254" s="11">
        <f t="shared" si="105"/>
        <v>21.2</v>
      </c>
      <c r="AB2254" s="5">
        <f>IFERROR(VLOOKUP(C2254,[2]Sheet1!$B:$F,5,FALSE),0)</f>
        <v>4330226.4000000004</v>
      </c>
      <c r="AC2254" s="11">
        <f>IFERROR(VLOOKUP(AE2254,[3]Sheet2!$M:$O,3,FALSE),0)</f>
        <v>8.26</v>
      </c>
      <c r="AD2254" s="11">
        <f>IFERROR(VLOOKUP(AE2254,[3]Sheet2!$M:$O,2,FALSE),0)</f>
        <v>0.435</v>
      </c>
      <c r="AE2254" s="10" t="str">
        <f t="shared" si="107"/>
        <v>73/74PFL</v>
      </c>
      <c r="AF2254" s="13">
        <f t="shared" si="106"/>
        <v>4.7222222222222221E-2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450</v>
      </c>
      <c r="AA2255" s="11">
        <f t="shared" si="105"/>
        <v>64.3</v>
      </c>
      <c r="AB2255" s="5">
        <f>IFERROR(VLOOKUP(C2255,[2]Sheet1!$B:$F,5,FALSE),0)</f>
        <v>4155719.4</v>
      </c>
      <c r="AC2255" s="11">
        <f>IFERROR(VLOOKUP(AE2255,[3]Sheet2!$M:$O,3,FALSE),0)</f>
        <v>0</v>
      </c>
      <c r="AD2255" s="11">
        <f>IFERROR(VLOOKUP(AE2255,[3]Sheet2!$M:$O,2,FALSE),0)</f>
        <v>0</v>
      </c>
      <c r="AE2255" s="10" t="str">
        <f t="shared" si="107"/>
        <v>73/74PROFL</v>
      </c>
      <c r="AF2255" s="13">
        <f t="shared" si="106"/>
        <v>1.5555555555555555E-2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105"/>
        <v>0</v>
      </c>
      <c r="AB2256" s="5">
        <f>IFERROR(VLOOKUP(C2256,[2]Sheet1!$B:$F,5,FALSE),0)</f>
        <v>0</v>
      </c>
      <c r="AC2256" s="11">
        <f>IFERROR(VLOOKUP(AE2256,[3]Sheet2!$M:$O,3,FALSE),0)</f>
        <v>32.5</v>
      </c>
      <c r="AD2256" s="11">
        <f>IFERROR(VLOOKUP(AE2256,[3]Sheet2!$M:$O,2,FALSE),0)</f>
        <v>1.71</v>
      </c>
      <c r="AE2256" s="10" t="str">
        <f t="shared" si="107"/>
        <v>73/74SFFIL</v>
      </c>
      <c r="AF2256" s="13">
        <f t="shared" si="106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499.9</v>
      </c>
      <c r="AA2257" s="11">
        <f t="shared" si="105"/>
        <v>27.8</v>
      </c>
      <c r="AB2257" s="5">
        <f>IFERROR(VLOOKUP(C2257,[2]Sheet1!$B:$F,5,FALSE),0)</f>
        <v>4900003.43</v>
      </c>
      <c r="AC2257" s="11">
        <f>IFERROR(VLOOKUP(AE2257,[3]Sheet2!$M:$O,3,FALSE),0)</f>
        <v>26.57</v>
      </c>
      <c r="AD2257" s="11">
        <f>IFERROR(VLOOKUP(AE2257,[3]Sheet2!$M:$O,2,FALSE),0)</f>
        <v>0</v>
      </c>
      <c r="AE2257" s="10" t="str">
        <f t="shared" si="107"/>
        <v>73/74SIFC</v>
      </c>
      <c r="AF2257" s="13">
        <f t="shared" si="106"/>
        <v>3.6007201440288059E-2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105"/>
        <v>0</v>
      </c>
      <c r="AB2258" s="5">
        <f>IFERROR(VLOOKUP(C2258,[2]Sheet1!$B:$F,5,FALSE),0)</f>
        <v>0</v>
      </c>
      <c r="AC2258" s="11">
        <f>IFERROR(VLOOKUP(AE2258,[3]Sheet2!$M:$O,3,FALSE),0)</f>
        <v>0</v>
      </c>
      <c r="AD2258" s="11">
        <f>IFERROR(VLOOKUP(AE2258,[3]Sheet2!$M:$O,2,FALSE),0)</f>
        <v>0</v>
      </c>
      <c r="AE2258" s="10" t="str">
        <f t="shared" si="107"/>
        <v>73/74SYFL</v>
      </c>
      <c r="AF2258" s="13">
        <f t="shared" si="106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105"/>
        <v>0</v>
      </c>
      <c r="AB2259" s="5">
        <f>IFERROR(VLOOKUP(C2259,[2]Sheet1!$B:$F,5,FALSE),0)</f>
        <v>0</v>
      </c>
      <c r="AC2259" s="11">
        <f>IFERROR(VLOOKUP(AE2259,[3]Sheet2!$M:$O,3,FALSE),0)</f>
        <v>19</v>
      </c>
      <c r="AD2259" s="11">
        <f>IFERROR(VLOOKUP(AE2259,[3]Sheet2!$M:$O,2,FALSE),0)</f>
        <v>0</v>
      </c>
      <c r="AE2259" s="10" t="str">
        <f t="shared" si="107"/>
        <v>73/74UFL</v>
      </c>
      <c r="AF2259" s="13">
        <f t="shared" si="106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417</v>
      </c>
      <c r="AA2260" s="11">
        <f t="shared" si="105"/>
        <v>46.3</v>
      </c>
      <c r="AB2260" s="5">
        <f>IFERROR(VLOOKUP(C2260,[2]Sheet1!$B:$F,5,FALSE),0)</f>
        <v>5495113.8200000003</v>
      </c>
      <c r="AC2260" s="11">
        <f>IFERROR(VLOOKUP(AE2260,[3]Sheet2!$M:$O,3,FALSE),0)</f>
        <v>12</v>
      </c>
      <c r="AD2260" s="11">
        <f>IFERROR(VLOOKUP(AE2260,[3]Sheet2!$M:$O,2,FALSE),0)</f>
        <v>0.63</v>
      </c>
      <c r="AE2260" s="10" t="str">
        <f t="shared" si="107"/>
        <v>73/74RLFL</v>
      </c>
      <c r="AF2260" s="13">
        <f t="shared" si="106"/>
        <v>2.1582733812949641E-2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500</v>
      </c>
      <c r="AA2261" s="11">
        <f t="shared" si="105"/>
        <v>13.5</v>
      </c>
      <c r="AB2261" s="5">
        <f>IFERROR(VLOOKUP(C2261,[2]Sheet1!$B:$F,5,FALSE),0)</f>
        <v>4253169.62</v>
      </c>
      <c r="AC2261" s="11">
        <f>IFERROR(VLOOKUP(AE2261,[3]Sheet2!$M:$O,3,FALSE),0)</f>
        <v>0</v>
      </c>
      <c r="AD2261" s="11">
        <f>IFERROR(VLOOKUP(AE2261,[3]Sheet2!$M:$O,2,FALSE),0)</f>
        <v>0</v>
      </c>
      <c r="AE2261" s="10" t="str">
        <f t="shared" si="107"/>
        <v>73/74GUFL</v>
      </c>
      <c r="AF2261" s="13">
        <f t="shared" si="106"/>
        <v>7.3999999999999996E-2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456.2</v>
      </c>
      <c r="AA2262" s="11">
        <f t="shared" si="105"/>
        <v>-76</v>
      </c>
      <c r="AB2262" s="5">
        <f>IFERROR(VLOOKUP(C2262,[2]Sheet1!$B:$F,5,FALSE),0)</f>
        <v>3561696.8000000003</v>
      </c>
      <c r="AC2262" s="11">
        <f>IFERROR(VLOOKUP(AE2262,[3]Sheet2!$M:$O,3,FALSE),0)</f>
        <v>0</v>
      </c>
      <c r="AD2262" s="11">
        <f>IFERROR(VLOOKUP(AE2262,[3]Sheet2!$M:$O,2,FALSE),0)</f>
        <v>0</v>
      </c>
      <c r="AE2262" s="10" t="str">
        <f t="shared" si="107"/>
        <v>73/74BFC</v>
      </c>
      <c r="AF2262" s="13">
        <f t="shared" si="106"/>
        <v>-1.31521262604121E-2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105"/>
        <v>0</v>
      </c>
      <c r="AB2263" s="5">
        <f>IFERROR(VLOOKUP(C2263,[2]Sheet1!$B:$F,5,FALSE),0)</f>
        <v>0</v>
      </c>
      <c r="AC2263" s="11">
        <f>IFERROR(VLOOKUP(AE2263,[3]Sheet2!$M:$O,3,FALSE),0)</f>
        <v>0</v>
      </c>
      <c r="AD2263" s="11">
        <f>IFERROR(VLOOKUP(AE2263,[3]Sheet2!$M:$O,2,FALSE),0)</f>
        <v>0</v>
      </c>
      <c r="AE2263" s="10" t="str">
        <f t="shared" si="107"/>
        <v>73/74CEFL</v>
      </c>
      <c r="AF2263" s="13">
        <f t="shared" si="106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105"/>
        <v>0</v>
      </c>
      <c r="AB2264" s="5">
        <f>IFERROR(VLOOKUP(C2264,[2]Sheet1!$B:$F,5,FALSE),0)</f>
        <v>0</v>
      </c>
      <c r="AC2264" s="11">
        <f>IFERROR(VLOOKUP(AE2264,[3]Sheet2!$M:$O,3,FALSE),0)</f>
        <v>0</v>
      </c>
      <c r="AD2264" s="11">
        <f>IFERROR(VLOOKUP(AE2264,[3]Sheet2!$M:$O,2,FALSE),0)</f>
        <v>0</v>
      </c>
      <c r="AE2264" s="10" t="str">
        <f t="shared" si="107"/>
        <v>73/74HATH</v>
      </c>
      <c r="AF2264" s="13">
        <f t="shared" si="106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470</v>
      </c>
      <c r="AA2265" s="11">
        <f t="shared" si="105"/>
        <v>31.3</v>
      </c>
      <c r="AB2265" s="5">
        <f>IFERROR(VLOOKUP(C2265,[2]Sheet1!$B:$F,5,FALSE),0)</f>
        <v>4649489.95</v>
      </c>
      <c r="AC2265" s="11">
        <f>IFERROR(VLOOKUP(AE2265,[3]Sheet2!$M:$O,3,FALSE),0)</f>
        <v>8.77</v>
      </c>
      <c r="AD2265" s="11">
        <f>IFERROR(VLOOKUP(AE2265,[3]Sheet2!$M:$O,2,FALSE),0)</f>
        <v>0</v>
      </c>
      <c r="AE2265" s="10" t="str">
        <f t="shared" si="107"/>
        <v>73/74CFCL</v>
      </c>
      <c r="AF2265" s="13">
        <f t="shared" si="106"/>
        <v>3.1914893617021274E-2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590</v>
      </c>
      <c r="AA2266" s="11">
        <f t="shared" si="105"/>
        <v>34.700000000000003</v>
      </c>
      <c r="AB2266" s="5">
        <f>IFERROR(VLOOKUP(C2266,[2]Sheet1!$B:$F,5,FALSE),0)</f>
        <v>4635964.4799999995</v>
      </c>
      <c r="AC2266" s="11">
        <f>IFERROR(VLOOKUP(AE2266,[3]Sheet2!$M:$O,3,FALSE),0)</f>
        <v>10.19</v>
      </c>
      <c r="AD2266" s="11">
        <f>IFERROR(VLOOKUP(AE2266,[3]Sheet2!$M:$O,2,FALSE),0)</f>
        <v>0.53600000000000003</v>
      </c>
      <c r="AE2266" s="10" t="str">
        <f t="shared" si="107"/>
        <v>73/74GFCL</v>
      </c>
      <c r="AF2266" s="13">
        <f t="shared" si="106"/>
        <v>2.8813559322033899E-2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105"/>
        <v>0</v>
      </c>
      <c r="AB2267" s="5">
        <f>IFERROR(VLOOKUP(C2267,[2]Sheet1!$B:$F,5,FALSE),0)</f>
        <v>0</v>
      </c>
      <c r="AC2267" s="11">
        <f>IFERROR(VLOOKUP(AE2267,[3]Sheet2!$M:$O,3,FALSE),0)</f>
        <v>0</v>
      </c>
      <c r="AD2267" s="11">
        <f>IFERROR(VLOOKUP(AE2267,[3]Sheet2!$M:$O,2,FALSE),0)</f>
        <v>0</v>
      </c>
      <c r="AE2267" s="10" t="str">
        <f t="shared" si="107"/>
        <v>73/74GFL</v>
      </c>
      <c r="AF2267" s="13">
        <f t="shared" si="106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452.9</v>
      </c>
      <c r="AA2268" s="11">
        <f t="shared" si="105"/>
        <v>32.4</v>
      </c>
      <c r="AB2268" s="5">
        <f>IFERROR(VLOOKUP(C2268,[2]Sheet1!$B:$F,5,FALSE),0)</f>
        <v>4858444.8</v>
      </c>
      <c r="AC2268" s="11">
        <f>IFERROR(VLOOKUP(AE2268,[3]Sheet2!$M:$O,3,FALSE),0)</f>
        <v>15.8</v>
      </c>
      <c r="AD2268" s="11">
        <f>IFERROR(VLOOKUP(AE2268,[3]Sheet2!$M:$O,2,FALSE),0)</f>
        <v>0</v>
      </c>
      <c r="AE2268" s="10" t="str">
        <f t="shared" si="107"/>
        <v>73/74GMFIL</v>
      </c>
      <c r="AF2268" s="13">
        <f t="shared" si="106"/>
        <v>3.0911901081916538E-2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627</v>
      </c>
      <c r="AA2269" s="11">
        <f t="shared" si="105"/>
        <v>21.6</v>
      </c>
      <c r="AB2269" s="5">
        <f>IFERROR(VLOOKUP(C2269,[2]Sheet1!$B:$F,5,FALSE),0)</f>
        <v>5799007.8999999994</v>
      </c>
      <c r="AC2269" s="11">
        <f>IFERROR(VLOOKUP(AE2269,[3]Sheet2!$M:$O,3,FALSE),0)</f>
        <v>10</v>
      </c>
      <c r="AD2269" s="11">
        <f>IFERROR(VLOOKUP(AE2269,[3]Sheet2!$M:$O,2,FALSE),0)</f>
        <v>11.05</v>
      </c>
      <c r="AE2269" s="10" t="str">
        <f t="shared" si="107"/>
        <v>73/74ICFC</v>
      </c>
      <c r="AF2269" s="13">
        <f t="shared" si="106"/>
        <v>4.6251993620414676E-2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105"/>
        <v>0</v>
      </c>
      <c r="AB2270" s="5">
        <f>IFERROR(VLOOKUP(C2270,[2]Sheet1!$B:$F,5,FALSE),0)</f>
        <v>0</v>
      </c>
      <c r="AC2270" s="11">
        <f>IFERROR(VLOOKUP(AE2270,[3]Sheet2!$M:$O,3,FALSE),0)</f>
        <v>10</v>
      </c>
      <c r="AD2270" s="11">
        <f>IFERROR(VLOOKUP(AE2270,[3]Sheet2!$M:$O,2,FALSE),0)</f>
        <v>0</v>
      </c>
      <c r="AE2270" s="10" t="str">
        <f t="shared" si="107"/>
        <v>73/74JEFL</v>
      </c>
      <c r="AF2270" s="13">
        <f t="shared" si="106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410.8</v>
      </c>
      <c r="AA2271" s="11">
        <f t="shared" si="105"/>
        <v>15.2</v>
      </c>
      <c r="AB2271" s="5">
        <f>IFERROR(VLOOKUP(C2271,[2]Sheet1!$B:$F,5,FALSE),0)</f>
        <v>3383316.7199999997</v>
      </c>
      <c r="AC2271" s="11">
        <f>IFERROR(VLOOKUP(AE2271,[3]Sheet2!$M:$O,3,FALSE),0)</f>
        <v>18</v>
      </c>
      <c r="AD2271" s="11">
        <f>IFERROR(VLOOKUP(AE2271,[3]Sheet2!$M:$O,2,FALSE),0)</f>
        <v>0</v>
      </c>
      <c r="AE2271" s="10" t="str">
        <f t="shared" si="107"/>
        <v>73/74JFL</v>
      </c>
      <c r="AF2271" s="13">
        <f t="shared" si="106"/>
        <v>6.5725413826679652E-2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105"/>
        <v>0</v>
      </c>
      <c r="AB2272" s="5">
        <f>IFERROR(VLOOKUP(C2272,[2]Sheet1!$B:$F,5,FALSE),0)</f>
        <v>0</v>
      </c>
      <c r="AC2272" s="11">
        <f>IFERROR(VLOOKUP(AE2272,[3]Sheet2!$M:$O,3,FALSE),0)</f>
        <v>0</v>
      </c>
      <c r="AD2272" s="11">
        <f>IFERROR(VLOOKUP(AE2272,[3]Sheet2!$M:$O,2,FALSE),0)</f>
        <v>0</v>
      </c>
      <c r="AE2272" s="10" t="str">
        <f t="shared" si="107"/>
        <v>73/74LFC</v>
      </c>
      <c r="AF2272" s="13">
        <f t="shared" si="106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718</v>
      </c>
      <c r="AA2273" s="11">
        <f t="shared" si="105"/>
        <v>89.8</v>
      </c>
      <c r="AB2273" s="5">
        <f>IFERROR(VLOOKUP(C2273,[2]Sheet1!$B:$F,5,FALSE),0)</f>
        <v>6622606.7599999998</v>
      </c>
      <c r="AC2273" s="11">
        <f>IFERROR(VLOOKUP(AE2273,[3]Sheet2!$M:$O,3,FALSE),0)</f>
        <v>5.71</v>
      </c>
      <c r="AD2273" s="11">
        <f>IFERROR(VLOOKUP(AE2273,[3]Sheet2!$M:$O,2,FALSE),0)</f>
        <v>0.32</v>
      </c>
      <c r="AE2273" s="10" t="str">
        <f t="shared" si="107"/>
        <v>73/74MFIL</v>
      </c>
      <c r="AF2273" s="13">
        <f t="shared" si="106"/>
        <v>1.1142061281337047E-2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606.1</v>
      </c>
      <c r="AA2274" s="11">
        <f t="shared" si="105"/>
        <v>43.3</v>
      </c>
      <c r="AB2274" s="5">
        <f>IFERROR(VLOOKUP(C2274,[2]Sheet1!$B:$F,5,FALSE),0)</f>
        <v>2989980</v>
      </c>
      <c r="AC2274" s="11">
        <f>IFERROR(VLOOKUP(AE2274,[3]Sheet2!$M:$O,3,FALSE),0)</f>
        <v>0</v>
      </c>
      <c r="AD2274" s="11">
        <f>IFERROR(VLOOKUP(AE2274,[3]Sheet2!$M:$O,2,FALSE),0)</f>
        <v>0</v>
      </c>
      <c r="AE2274" s="10" t="str">
        <f t="shared" si="107"/>
        <v>73/74MPFL</v>
      </c>
      <c r="AF2274" s="13">
        <f t="shared" si="106"/>
        <v>2.3098498597591156E-2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360</v>
      </c>
      <c r="AA2275" s="11">
        <f t="shared" si="105"/>
        <v>21.2</v>
      </c>
      <c r="AB2275" s="5">
        <f>IFERROR(VLOOKUP(C2275,[2]Sheet1!$B:$F,5,FALSE),0)</f>
        <v>4330226.4000000004</v>
      </c>
      <c r="AC2275" s="11">
        <f>IFERROR(VLOOKUP(AE2275,[3]Sheet2!$M:$O,3,FALSE),0)</f>
        <v>8.26</v>
      </c>
      <c r="AD2275" s="11">
        <f>IFERROR(VLOOKUP(AE2275,[3]Sheet2!$M:$O,2,FALSE),0)</f>
        <v>0.435</v>
      </c>
      <c r="AE2275" s="10" t="str">
        <f t="shared" si="107"/>
        <v>73/74PFL</v>
      </c>
      <c r="AF2275" s="13">
        <f t="shared" si="106"/>
        <v>4.7222222222222221E-2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450</v>
      </c>
      <c r="AA2276" s="11">
        <f t="shared" si="105"/>
        <v>64.3</v>
      </c>
      <c r="AB2276" s="5">
        <f>IFERROR(VLOOKUP(C2276,[2]Sheet1!$B:$F,5,FALSE),0)</f>
        <v>4155719.4</v>
      </c>
      <c r="AC2276" s="11">
        <f>IFERROR(VLOOKUP(AE2276,[3]Sheet2!$M:$O,3,FALSE),0)</f>
        <v>0</v>
      </c>
      <c r="AD2276" s="11">
        <f>IFERROR(VLOOKUP(AE2276,[3]Sheet2!$M:$O,2,FALSE),0)</f>
        <v>0</v>
      </c>
      <c r="AE2276" s="10" t="str">
        <f t="shared" si="107"/>
        <v>73/74PROFL</v>
      </c>
      <c r="AF2276" s="13">
        <f t="shared" si="106"/>
        <v>1.5555555555555555E-2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105"/>
        <v>0</v>
      </c>
      <c r="AB2277" s="5">
        <f>IFERROR(VLOOKUP(C2277,[2]Sheet1!$B:$F,5,FALSE),0)</f>
        <v>0</v>
      </c>
      <c r="AC2277" s="11">
        <f>IFERROR(VLOOKUP(AE2277,[3]Sheet2!$M:$O,3,FALSE),0)</f>
        <v>32.5</v>
      </c>
      <c r="AD2277" s="11">
        <f>IFERROR(VLOOKUP(AE2277,[3]Sheet2!$M:$O,2,FALSE),0)</f>
        <v>1.71</v>
      </c>
      <c r="AE2277" s="10" t="str">
        <f t="shared" si="107"/>
        <v>73/74SFFIL</v>
      </c>
      <c r="AF2277" s="13">
        <f t="shared" si="106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499.9</v>
      </c>
      <c r="AA2278" s="11">
        <f t="shared" si="105"/>
        <v>21.7</v>
      </c>
      <c r="AB2278" s="5">
        <f>IFERROR(VLOOKUP(C2278,[2]Sheet1!$B:$F,5,FALSE),0)</f>
        <v>4900003.43</v>
      </c>
      <c r="AC2278" s="11">
        <f>IFERROR(VLOOKUP(AE2278,[3]Sheet2!$M:$O,3,FALSE),0)</f>
        <v>26.57</v>
      </c>
      <c r="AD2278" s="11">
        <f>IFERROR(VLOOKUP(AE2278,[3]Sheet2!$M:$O,2,FALSE),0)</f>
        <v>0</v>
      </c>
      <c r="AE2278" s="10" t="str">
        <f t="shared" si="107"/>
        <v>73/74SIFC</v>
      </c>
      <c r="AF2278" s="13">
        <f t="shared" si="106"/>
        <v>4.6009201840368073E-2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105"/>
        <v>0</v>
      </c>
      <c r="AB2279" s="5">
        <f>IFERROR(VLOOKUP(C2279,[2]Sheet1!$B:$F,5,FALSE),0)</f>
        <v>0</v>
      </c>
      <c r="AC2279" s="11">
        <f>IFERROR(VLOOKUP(AE2279,[3]Sheet2!$M:$O,3,FALSE),0)</f>
        <v>0</v>
      </c>
      <c r="AD2279" s="11">
        <f>IFERROR(VLOOKUP(AE2279,[3]Sheet2!$M:$O,2,FALSE),0)</f>
        <v>0</v>
      </c>
      <c r="AE2279" s="10" t="str">
        <f t="shared" si="107"/>
        <v>73/74SYFL</v>
      </c>
      <c r="AF2279" s="13">
        <f t="shared" si="106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105"/>
        <v>0</v>
      </c>
      <c r="AB2280" s="5">
        <f>IFERROR(VLOOKUP(C2280,[2]Sheet1!$B:$F,5,FALSE),0)</f>
        <v>0</v>
      </c>
      <c r="AC2280" s="11">
        <f>IFERROR(VLOOKUP(AE2280,[3]Sheet2!$M:$O,3,FALSE),0)</f>
        <v>19</v>
      </c>
      <c r="AD2280" s="11">
        <f>IFERROR(VLOOKUP(AE2280,[3]Sheet2!$M:$O,2,FALSE),0)</f>
        <v>0</v>
      </c>
      <c r="AE2280" s="10" t="str">
        <f t="shared" si="107"/>
        <v>73/74UFL</v>
      </c>
      <c r="AF2280" s="13">
        <f t="shared" si="106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417</v>
      </c>
      <c r="AA2281" s="11">
        <f t="shared" si="105"/>
        <v>59.6</v>
      </c>
      <c r="AB2281" s="5">
        <f>IFERROR(VLOOKUP(C2281,[2]Sheet1!$B:$F,5,FALSE),0)</f>
        <v>5495113.8200000003</v>
      </c>
      <c r="AC2281" s="11">
        <f>IFERROR(VLOOKUP(AE2281,[3]Sheet2!$M:$O,3,FALSE),0)</f>
        <v>12</v>
      </c>
      <c r="AD2281" s="11">
        <f>IFERROR(VLOOKUP(AE2281,[3]Sheet2!$M:$O,2,FALSE),0)</f>
        <v>0.63</v>
      </c>
      <c r="AE2281" s="10" t="str">
        <f t="shared" si="107"/>
        <v>73/74RLFL</v>
      </c>
      <c r="AF2281" s="13">
        <f t="shared" si="106"/>
        <v>1.6786570743405275E-2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500</v>
      </c>
      <c r="AA2282" s="11">
        <f t="shared" si="105"/>
        <v>20.8</v>
      </c>
      <c r="AB2282" s="5">
        <f>IFERROR(VLOOKUP(C2282,[2]Sheet1!$B:$F,5,FALSE),0)</f>
        <v>4253169.62</v>
      </c>
      <c r="AC2282" s="11">
        <f>IFERROR(VLOOKUP(AE2282,[3]Sheet2!$M:$O,3,FALSE),0)</f>
        <v>0</v>
      </c>
      <c r="AD2282" s="11">
        <f>IFERROR(VLOOKUP(AE2282,[3]Sheet2!$M:$O,2,FALSE),0)</f>
        <v>0</v>
      </c>
      <c r="AE2282" s="10" t="str">
        <f t="shared" si="107"/>
        <v>73/74GUFL</v>
      </c>
      <c r="AF2282" s="13">
        <f t="shared" si="106"/>
        <v>4.8000000000000001E-2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456.2</v>
      </c>
      <c r="AA2283" s="11">
        <f t="shared" si="105"/>
        <v>-30.4</v>
      </c>
      <c r="AB2283" s="5">
        <f>IFERROR(VLOOKUP(C2283,[2]Sheet1!$B:$F,5,FALSE),0)</f>
        <v>3561696.8000000003</v>
      </c>
      <c r="AC2283" s="11">
        <f>IFERROR(VLOOKUP(AE2283,[3]Sheet2!$M:$O,3,FALSE),0)</f>
        <v>0</v>
      </c>
      <c r="AD2283" s="11">
        <f>IFERROR(VLOOKUP(AE2283,[3]Sheet2!$M:$O,2,FALSE),0)</f>
        <v>0</v>
      </c>
      <c r="AE2283" s="10" t="str">
        <f t="shared" si="107"/>
        <v>73/74BFC</v>
      </c>
      <c r="AF2283" s="13">
        <f t="shared" si="106"/>
        <v>-3.2880315651030251E-2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105"/>
        <v>0</v>
      </c>
      <c r="AB2284" s="5">
        <f>IFERROR(VLOOKUP(C2284,[2]Sheet1!$B:$F,5,FALSE),0)</f>
        <v>0</v>
      </c>
      <c r="AC2284" s="11">
        <f>IFERROR(VLOOKUP(AE2284,[3]Sheet2!$M:$O,3,FALSE),0)</f>
        <v>0</v>
      </c>
      <c r="AD2284" s="11">
        <f>IFERROR(VLOOKUP(AE2284,[3]Sheet2!$M:$O,2,FALSE),0)</f>
        <v>0</v>
      </c>
      <c r="AE2284" s="10" t="str">
        <f t="shared" si="107"/>
        <v>73/74CEFL</v>
      </c>
      <c r="AF2284" s="13">
        <f t="shared" si="106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105"/>
        <v>0</v>
      </c>
      <c r="AB2285" s="5">
        <f>IFERROR(VLOOKUP(C2285,[2]Sheet1!$B:$F,5,FALSE),0)</f>
        <v>0</v>
      </c>
      <c r="AC2285" s="11">
        <f>IFERROR(VLOOKUP(AE2285,[3]Sheet2!$M:$O,3,FALSE),0)</f>
        <v>0</v>
      </c>
      <c r="AD2285" s="11">
        <f>IFERROR(VLOOKUP(AE2285,[3]Sheet2!$M:$O,2,FALSE),0)</f>
        <v>0</v>
      </c>
      <c r="AE2285" s="10" t="str">
        <f t="shared" si="107"/>
        <v>73/74HATH</v>
      </c>
      <c r="AF2285" s="13">
        <f t="shared" si="106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470</v>
      </c>
      <c r="AA2286" s="11">
        <f t="shared" si="105"/>
        <v>27.6</v>
      </c>
      <c r="AB2286" s="5">
        <f>IFERROR(VLOOKUP(C2286,[2]Sheet1!$B:$F,5,FALSE),0)</f>
        <v>4649489.95</v>
      </c>
      <c r="AC2286" s="11">
        <f>IFERROR(VLOOKUP(AE2286,[3]Sheet2!$M:$O,3,FALSE),0)</f>
        <v>8.77</v>
      </c>
      <c r="AD2286" s="11">
        <f>IFERROR(VLOOKUP(AE2286,[3]Sheet2!$M:$O,2,FALSE),0)</f>
        <v>0</v>
      </c>
      <c r="AE2286" s="10" t="str">
        <f t="shared" si="107"/>
        <v>73/74CFCL</v>
      </c>
      <c r="AF2286" s="13">
        <f t="shared" si="106"/>
        <v>3.6170212765957444E-2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590</v>
      </c>
      <c r="AA2287" s="11">
        <f t="shared" si="105"/>
        <v>34.700000000000003</v>
      </c>
      <c r="AB2287" s="5">
        <f>IFERROR(VLOOKUP(C2287,[2]Sheet1!$B:$F,5,FALSE),0)</f>
        <v>4635964.4799999995</v>
      </c>
      <c r="AC2287" s="11">
        <f>IFERROR(VLOOKUP(AE2287,[3]Sheet2!$M:$O,3,FALSE),0)</f>
        <v>10.19</v>
      </c>
      <c r="AD2287" s="11">
        <f>IFERROR(VLOOKUP(AE2287,[3]Sheet2!$M:$O,2,FALSE),0)</f>
        <v>0.53600000000000003</v>
      </c>
      <c r="AE2287" s="10" t="str">
        <f t="shared" si="107"/>
        <v>73/74GFCL</v>
      </c>
      <c r="AF2287" s="13">
        <f t="shared" si="106"/>
        <v>2.8813559322033899E-2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452.9</v>
      </c>
      <c r="AA2288" s="11">
        <f t="shared" si="105"/>
        <v>17.399999999999999</v>
      </c>
      <c r="AB2288" s="5">
        <f>IFERROR(VLOOKUP(C2288,[2]Sheet1!$B:$F,5,FALSE),0)</f>
        <v>4858444.8</v>
      </c>
      <c r="AC2288" s="11">
        <f>IFERROR(VLOOKUP(AE2288,[3]Sheet2!$M:$O,3,FALSE),0)</f>
        <v>15.8</v>
      </c>
      <c r="AD2288" s="11">
        <f>IFERROR(VLOOKUP(AE2288,[3]Sheet2!$M:$O,2,FALSE),0)</f>
        <v>0</v>
      </c>
      <c r="AE2288" s="10" t="str">
        <f t="shared" si="107"/>
        <v>73/74GMFIL</v>
      </c>
      <c r="AF2288" s="13">
        <f t="shared" si="106"/>
        <v>5.7407816294987861E-2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627</v>
      </c>
      <c r="AA2289" s="11">
        <f t="shared" si="105"/>
        <v>26.1</v>
      </c>
      <c r="AB2289" s="5">
        <f>IFERROR(VLOOKUP(C2289,[2]Sheet1!$B:$F,5,FALSE),0)</f>
        <v>5799007.8999999994</v>
      </c>
      <c r="AC2289" s="11">
        <f>IFERROR(VLOOKUP(AE2289,[3]Sheet2!$M:$O,3,FALSE),0)</f>
        <v>10</v>
      </c>
      <c r="AD2289" s="11">
        <f>IFERROR(VLOOKUP(AE2289,[3]Sheet2!$M:$O,2,FALSE),0)</f>
        <v>11.05</v>
      </c>
      <c r="AE2289" s="10" t="str">
        <f t="shared" si="107"/>
        <v>73/74ICFC</v>
      </c>
      <c r="AF2289" s="13">
        <f t="shared" si="106"/>
        <v>3.8277511961722487E-2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105"/>
        <v>0</v>
      </c>
      <c r="AB2290" s="5">
        <f>IFERROR(VLOOKUP(C2290,[2]Sheet1!$B:$F,5,FALSE),0)</f>
        <v>0</v>
      </c>
      <c r="AC2290" s="11">
        <f>IFERROR(VLOOKUP(AE2290,[3]Sheet2!$M:$O,3,FALSE),0)</f>
        <v>10</v>
      </c>
      <c r="AD2290" s="11">
        <f>IFERROR(VLOOKUP(AE2290,[3]Sheet2!$M:$O,2,FALSE),0)</f>
        <v>0</v>
      </c>
      <c r="AE2290" s="10" t="str">
        <f t="shared" si="107"/>
        <v>73/74JEFL</v>
      </c>
      <c r="AF2290" s="13">
        <f t="shared" si="106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410.8</v>
      </c>
      <c r="AA2291" s="11">
        <f t="shared" si="105"/>
        <v>11.7</v>
      </c>
      <c r="AB2291" s="5">
        <f>IFERROR(VLOOKUP(C2291,[2]Sheet1!$B:$F,5,FALSE),0)</f>
        <v>3383316.7199999997</v>
      </c>
      <c r="AC2291" s="11">
        <f>IFERROR(VLOOKUP(AE2291,[3]Sheet2!$M:$O,3,FALSE),0)</f>
        <v>18</v>
      </c>
      <c r="AD2291" s="11">
        <f>IFERROR(VLOOKUP(AE2291,[3]Sheet2!$M:$O,2,FALSE),0)</f>
        <v>0</v>
      </c>
      <c r="AE2291" s="10" t="str">
        <f t="shared" si="107"/>
        <v>73/74JFL</v>
      </c>
      <c r="AF2291" s="13">
        <f t="shared" si="106"/>
        <v>8.5199610516066213E-2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105"/>
        <v>0</v>
      </c>
      <c r="AB2292" s="5">
        <f>IFERROR(VLOOKUP(C2292,[2]Sheet1!$B:$F,5,FALSE),0)</f>
        <v>0</v>
      </c>
      <c r="AC2292" s="11">
        <f>IFERROR(VLOOKUP(AE2292,[3]Sheet2!$M:$O,3,FALSE),0)</f>
        <v>0</v>
      </c>
      <c r="AD2292" s="11">
        <f>IFERROR(VLOOKUP(AE2292,[3]Sheet2!$M:$O,2,FALSE),0)</f>
        <v>0</v>
      </c>
      <c r="AE2292" s="10" t="str">
        <f t="shared" si="107"/>
        <v>73/74LFC</v>
      </c>
      <c r="AF2292" s="13">
        <f t="shared" si="106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718</v>
      </c>
      <c r="AA2293" s="11">
        <f t="shared" si="105"/>
        <v>79.8</v>
      </c>
      <c r="AB2293" s="5">
        <f>IFERROR(VLOOKUP(C2293,[2]Sheet1!$B:$F,5,FALSE),0)</f>
        <v>6622606.7599999998</v>
      </c>
      <c r="AC2293" s="11">
        <f>IFERROR(VLOOKUP(AE2293,[3]Sheet2!$M:$O,3,FALSE),0)</f>
        <v>5.71</v>
      </c>
      <c r="AD2293" s="11">
        <f>IFERROR(VLOOKUP(AE2293,[3]Sheet2!$M:$O,2,FALSE),0)</f>
        <v>0.32</v>
      </c>
      <c r="AE2293" s="10" t="str">
        <f t="shared" si="107"/>
        <v>73/74MFIL</v>
      </c>
      <c r="AF2293" s="13">
        <f t="shared" si="106"/>
        <v>1.2534818941504178E-2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606.1</v>
      </c>
      <c r="AA2294" s="11">
        <f t="shared" si="105"/>
        <v>75.8</v>
      </c>
      <c r="AB2294" s="5">
        <f>IFERROR(VLOOKUP(C2294,[2]Sheet1!$B:$F,5,FALSE),0)</f>
        <v>2989980</v>
      </c>
      <c r="AC2294" s="11">
        <f>IFERROR(VLOOKUP(AE2294,[3]Sheet2!$M:$O,3,FALSE),0)</f>
        <v>0</v>
      </c>
      <c r="AD2294" s="11">
        <f>IFERROR(VLOOKUP(AE2294,[3]Sheet2!$M:$O,2,FALSE),0)</f>
        <v>0</v>
      </c>
      <c r="AE2294" s="10" t="str">
        <f t="shared" si="107"/>
        <v>73/74MPFL</v>
      </c>
      <c r="AF2294" s="13">
        <f t="shared" si="106"/>
        <v>1.3199142055766375E-2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360</v>
      </c>
      <c r="AA2295" s="11">
        <f t="shared" si="105"/>
        <v>22.5</v>
      </c>
      <c r="AB2295" s="5">
        <f>IFERROR(VLOOKUP(C2295,[2]Sheet1!$B:$F,5,FALSE),0)</f>
        <v>4330226.4000000004</v>
      </c>
      <c r="AC2295" s="11">
        <f>IFERROR(VLOOKUP(AE2295,[3]Sheet2!$M:$O,3,FALSE),0)</f>
        <v>8.26</v>
      </c>
      <c r="AD2295" s="11">
        <f>IFERROR(VLOOKUP(AE2295,[3]Sheet2!$M:$O,2,FALSE),0)</f>
        <v>0.435</v>
      </c>
      <c r="AE2295" s="10" t="str">
        <f t="shared" si="107"/>
        <v>73/74PFL</v>
      </c>
      <c r="AF2295" s="13">
        <f t="shared" si="106"/>
        <v>4.4444444444444446E-2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450</v>
      </c>
      <c r="AA2296" s="11">
        <f t="shared" si="105"/>
        <v>64.3</v>
      </c>
      <c r="AB2296" s="5">
        <f>IFERROR(VLOOKUP(C2296,[2]Sheet1!$B:$F,5,FALSE),0)</f>
        <v>4155719.4</v>
      </c>
      <c r="AC2296" s="11">
        <f>IFERROR(VLOOKUP(AE2296,[3]Sheet2!$M:$O,3,FALSE),0)</f>
        <v>0</v>
      </c>
      <c r="AD2296" s="11">
        <f>IFERROR(VLOOKUP(AE2296,[3]Sheet2!$M:$O,2,FALSE),0)</f>
        <v>0</v>
      </c>
      <c r="AE2296" s="10" t="str">
        <f t="shared" si="107"/>
        <v>73/74PROFL</v>
      </c>
      <c r="AF2296" s="13">
        <f t="shared" si="106"/>
        <v>1.5555555555555555E-2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105"/>
        <v>0</v>
      </c>
      <c r="AB2297" s="5">
        <f>IFERROR(VLOOKUP(C2297,[2]Sheet1!$B:$F,5,FALSE),0)</f>
        <v>0</v>
      </c>
      <c r="AC2297" s="11">
        <f>IFERROR(VLOOKUP(AE2297,[3]Sheet2!$M:$O,3,FALSE),0)</f>
        <v>32.5</v>
      </c>
      <c r="AD2297" s="11">
        <f>IFERROR(VLOOKUP(AE2297,[3]Sheet2!$M:$O,2,FALSE),0)</f>
        <v>1.71</v>
      </c>
      <c r="AE2297" s="10" t="str">
        <f t="shared" si="107"/>
        <v>73/74SFFIL</v>
      </c>
      <c r="AF2297" s="13">
        <f t="shared" si="106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499.9</v>
      </c>
      <c r="AA2298" s="11">
        <f t="shared" si="105"/>
        <v>11.9</v>
      </c>
      <c r="AB2298" s="5">
        <f>IFERROR(VLOOKUP(C2298,[2]Sheet1!$B:$F,5,FALSE),0)</f>
        <v>4900003.43</v>
      </c>
      <c r="AC2298" s="11">
        <f>IFERROR(VLOOKUP(AE2298,[3]Sheet2!$M:$O,3,FALSE),0)</f>
        <v>26.57</v>
      </c>
      <c r="AD2298" s="11">
        <f>IFERROR(VLOOKUP(AE2298,[3]Sheet2!$M:$O,2,FALSE),0)</f>
        <v>0</v>
      </c>
      <c r="AE2298" s="10" t="str">
        <f t="shared" si="107"/>
        <v>73/74SIFC</v>
      </c>
      <c r="AF2298" s="13">
        <f t="shared" si="106"/>
        <v>8.4016803360672132E-2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105"/>
        <v>0</v>
      </c>
      <c r="AB2299" s="5">
        <f>IFERROR(VLOOKUP(C2299,[2]Sheet1!$B:$F,5,FALSE),0)</f>
        <v>0</v>
      </c>
      <c r="AC2299" s="11">
        <f>IFERROR(VLOOKUP(AE2299,[3]Sheet2!$M:$O,3,FALSE),0)</f>
        <v>0</v>
      </c>
      <c r="AD2299" s="11">
        <f>IFERROR(VLOOKUP(AE2299,[3]Sheet2!$M:$O,2,FALSE),0)</f>
        <v>0</v>
      </c>
      <c r="AE2299" s="10" t="str">
        <f t="shared" si="107"/>
        <v>73/74SYFL</v>
      </c>
      <c r="AF2299" s="13">
        <f t="shared" si="106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105"/>
        <v>0</v>
      </c>
      <c r="AB2300" s="5">
        <f>IFERROR(VLOOKUP(C2300,[2]Sheet1!$B:$F,5,FALSE),0)</f>
        <v>0</v>
      </c>
      <c r="AC2300" s="11">
        <f>IFERROR(VLOOKUP(AE2300,[3]Sheet2!$M:$O,3,FALSE),0)</f>
        <v>19</v>
      </c>
      <c r="AD2300" s="11">
        <f>IFERROR(VLOOKUP(AE2300,[3]Sheet2!$M:$O,2,FALSE),0)</f>
        <v>0</v>
      </c>
      <c r="AE2300" s="10" t="str">
        <f t="shared" si="107"/>
        <v>73/74UFL</v>
      </c>
      <c r="AF2300" s="13">
        <f t="shared" si="106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417</v>
      </c>
      <c r="AA2301" s="11">
        <f t="shared" si="105"/>
        <v>27.8</v>
      </c>
      <c r="AB2301" s="5">
        <f>IFERROR(VLOOKUP(C2301,[2]Sheet1!$B:$F,5,FALSE),0)</f>
        <v>5495113.8200000003</v>
      </c>
      <c r="AC2301" s="11">
        <f>IFERROR(VLOOKUP(AE2301,[3]Sheet2!$M:$O,3,FALSE),0)</f>
        <v>12</v>
      </c>
      <c r="AD2301" s="11">
        <f>IFERROR(VLOOKUP(AE2301,[3]Sheet2!$M:$O,2,FALSE),0)</f>
        <v>0.63</v>
      </c>
      <c r="AE2301" s="10" t="str">
        <f t="shared" si="107"/>
        <v>73/74RLFL</v>
      </c>
      <c r="AF2301" s="13">
        <f t="shared" si="106"/>
        <v>3.5971223021582732E-2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500</v>
      </c>
      <c r="AA2302" s="11">
        <f t="shared" si="105"/>
        <v>27.8</v>
      </c>
      <c r="AB2302" s="5">
        <f>IFERROR(VLOOKUP(C2302,[2]Sheet1!$B:$F,5,FALSE),0)</f>
        <v>4253169.62</v>
      </c>
      <c r="AC2302" s="11">
        <f>IFERROR(VLOOKUP(AE2302,[3]Sheet2!$M:$O,3,FALSE),0)</f>
        <v>0</v>
      </c>
      <c r="AD2302" s="11">
        <f>IFERROR(VLOOKUP(AE2302,[3]Sheet2!$M:$O,2,FALSE),0)</f>
        <v>0</v>
      </c>
      <c r="AE2302" s="10" t="str">
        <f t="shared" si="107"/>
        <v>73/74GUFL</v>
      </c>
      <c r="AF2302" s="13">
        <f t="shared" si="106"/>
        <v>3.5999999999999997E-2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456.2</v>
      </c>
      <c r="AA2303" s="11">
        <f t="shared" si="105"/>
        <v>0</v>
      </c>
      <c r="AB2303" s="5">
        <f>IFERROR(VLOOKUP(C2303,[2]Sheet1!$B:$F,5,FALSE),0)</f>
        <v>3561696.8000000003</v>
      </c>
      <c r="AC2303" s="11">
        <f>IFERROR(VLOOKUP(AE2303,[3]Sheet2!$M:$O,3,FALSE),0)</f>
        <v>0</v>
      </c>
      <c r="AD2303" s="11">
        <f>IFERROR(VLOOKUP(AE2303,[3]Sheet2!$M:$O,2,FALSE),0)</f>
        <v>0</v>
      </c>
      <c r="AE2303" s="10" t="str">
        <f t="shared" si="107"/>
        <v>73/74BFC</v>
      </c>
      <c r="AF2303" s="13">
        <f t="shared" si="106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105"/>
        <v>0</v>
      </c>
      <c r="AB2304" s="5">
        <f>IFERROR(VLOOKUP(C2304,[2]Sheet1!$B:$F,5,FALSE),0)</f>
        <v>0</v>
      </c>
      <c r="AC2304" s="11">
        <f>IFERROR(VLOOKUP(AE2304,[3]Sheet2!$M:$O,3,FALSE),0)</f>
        <v>0</v>
      </c>
      <c r="AD2304" s="11">
        <f>IFERROR(VLOOKUP(AE2304,[3]Sheet2!$M:$O,2,FALSE),0)</f>
        <v>0</v>
      </c>
      <c r="AE2304" s="10" t="str">
        <f t="shared" si="107"/>
        <v>73/74CEFL</v>
      </c>
      <c r="AF2304" s="13">
        <f t="shared" si="106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105"/>
        <v>0</v>
      </c>
      <c r="AB2305" s="5">
        <f>IFERROR(VLOOKUP(C2305,[2]Sheet1!$B:$F,5,FALSE),0)</f>
        <v>0</v>
      </c>
      <c r="AC2305" s="11">
        <f>IFERROR(VLOOKUP(AE2305,[3]Sheet2!$M:$O,3,FALSE),0)</f>
        <v>0</v>
      </c>
      <c r="AD2305" s="11">
        <f>IFERROR(VLOOKUP(AE2305,[3]Sheet2!$M:$O,2,FALSE),0)</f>
        <v>0</v>
      </c>
      <c r="AE2305" s="10" t="str">
        <f t="shared" si="107"/>
        <v>73/74HATH</v>
      </c>
      <c r="AF2305" s="13">
        <f t="shared" si="106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376</v>
      </c>
      <c r="AA2306" s="11">
        <f t="shared" si="105"/>
        <v>41.8</v>
      </c>
      <c r="AB2306" s="5">
        <f>IFERROR(VLOOKUP(C2306,[2]Sheet1!$B:$F,5,FALSE),0)</f>
        <v>3357537.15</v>
      </c>
      <c r="AC2306" s="11">
        <f>IFERROR(VLOOKUP(AE2306,[3]Sheet2!$M:$O,3,FALSE),0)</f>
        <v>0</v>
      </c>
      <c r="AD2306" s="11">
        <f>IFERROR(VLOOKUP(AE2306,[3]Sheet2!$M:$O,2,FALSE),0)</f>
        <v>0</v>
      </c>
      <c r="AE2306" s="10" t="str">
        <f t="shared" si="107"/>
        <v>73/74SFCL</v>
      </c>
      <c r="AF2306" s="13">
        <f t="shared" si="106"/>
        <v>2.3936170212765957E-2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470</v>
      </c>
      <c r="AA2307" s="11">
        <f t="shared" ref="AA2307:AA2370" si="108">ROUND(IFERROR(Z2307/M2307,0),1)</f>
        <v>235</v>
      </c>
      <c r="AB2307" s="5">
        <f>IFERROR(VLOOKUP(C2307,[2]Sheet1!$B:$F,5,FALSE),0)</f>
        <v>4649489.95</v>
      </c>
      <c r="AC2307" s="11">
        <f>IFERROR(VLOOKUP(AE2307,[3]Sheet2!$M:$O,3,FALSE),0)</f>
        <v>0</v>
      </c>
      <c r="AD2307" s="11">
        <f>IFERROR(VLOOKUP(AE2307,[3]Sheet2!$M:$O,2,FALSE),0)</f>
        <v>0</v>
      </c>
      <c r="AE2307" s="10" t="str">
        <f t="shared" si="107"/>
        <v>74/75CFCL</v>
      </c>
      <c r="AF2307" s="13">
        <f t="shared" ref="AF2307:AF2370" si="109">IFERROR(M2307/Z2307,0)</f>
        <v>4.2553191489361703E-3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590</v>
      </c>
      <c r="AA2308" s="11">
        <f t="shared" si="108"/>
        <v>98.3</v>
      </c>
      <c r="AB2308" s="5">
        <f>IFERROR(VLOOKUP(C2308,[2]Sheet1!$B:$F,5,FALSE),0)</f>
        <v>4635964.4799999995</v>
      </c>
      <c r="AC2308" s="11">
        <f>IFERROR(VLOOKUP(AE2308,[3]Sheet2!$M:$O,3,FALSE),0)</f>
        <v>0</v>
      </c>
      <c r="AD2308" s="11">
        <f>IFERROR(VLOOKUP(AE2308,[3]Sheet2!$M:$O,2,FALSE),0)</f>
        <v>0</v>
      </c>
      <c r="AE2308" s="10" t="str">
        <f t="shared" ref="AE2308:AE2371" si="110">B2308&amp;C2308</f>
        <v>74/75GFCL</v>
      </c>
      <c r="AF2308" s="13">
        <f t="shared" si="109"/>
        <v>1.0169491525423728E-2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452.9</v>
      </c>
      <c r="AA2309" s="11">
        <f t="shared" si="108"/>
        <v>41.2</v>
      </c>
      <c r="AB2309" s="5">
        <f>IFERROR(VLOOKUP(C2309,[2]Sheet1!$B:$F,5,FALSE),0)</f>
        <v>4858444.8</v>
      </c>
      <c r="AC2309" s="11">
        <f>IFERROR(VLOOKUP(AE2309,[3]Sheet2!$M:$O,3,FALSE),0)</f>
        <v>0</v>
      </c>
      <c r="AD2309" s="11">
        <f>IFERROR(VLOOKUP(AE2309,[3]Sheet2!$M:$O,2,FALSE),0)</f>
        <v>0</v>
      </c>
      <c r="AE2309" s="10" t="str">
        <f t="shared" si="110"/>
        <v>74/75GMFIL</v>
      </c>
      <c r="AF2309" s="13">
        <f t="shared" si="109"/>
        <v>2.4287922278648708E-2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627</v>
      </c>
      <c r="AA2310" s="11">
        <f t="shared" si="108"/>
        <v>48.2</v>
      </c>
      <c r="AB2310" s="5">
        <f>IFERROR(VLOOKUP(C2310,[2]Sheet1!$B:$F,5,FALSE),0)</f>
        <v>5799007.8999999994</v>
      </c>
      <c r="AC2310" s="11">
        <f>IFERROR(VLOOKUP(AE2310,[3]Sheet2!$M:$O,3,FALSE),0)</f>
        <v>0</v>
      </c>
      <c r="AD2310" s="11">
        <f>IFERROR(VLOOKUP(AE2310,[3]Sheet2!$M:$O,2,FALSE),0)</f>
        <v>0</v>
      </c>
      <c r="AE2310" s="10" t="str">
        <f t="shared" si="110"/>
        <v>74/75ICFC</v>
      </c>
      <c r="AF2310" s="13">
        <f t="shared" si="109"/>
        <v>2.0733652312599681E-2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108"/>
        <v>0</v>
      </c>
      <c r="AB2311" s="5">
        <f>IFERROR(VLOOKUP(C2311,[2]Sheet1!$B:$F,5,FALSE),0)</f>
        <v>0</v>
      </c>
      <c r="AC2311" s="11">
        <f>IFERROR(VLOOKUP(AE2311,[3]Sheet2!$M:$O,3,FALSE),0)</f>
        <v>0</v>
      </c>
      <c r="AD2311" s="11">
        <f>IFERROR(VLOOKUP(AE2311,[3]Sheet2!$M:$O,2,FALSE),0)</f>
        <v>0</v>
      </c>
      <c r="AE2311" s="10" t="str">
        <f t="shared" si="110"/>
        <v>74/75JEFL</v>
      </c>
      <c r="AF2311" s="13">
        <f t="shared" si="109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410.8</v>
      </c>
      <c r="AA2312" s="11">
        <f t="shared" si="108"/>
        <v>136.9</v>
      </c>
      <c r="AB2312" s="5">
        <f>IFERROR(VLOOKUP(C2312,[2]Sheet1!$B:$F,5,FALSE),0)</f>
        <v>3383316.7199999997</v>
      </c>
      <c r="AC2312" s="11">
        <f>IFERROR(VLOOKUP(AE2312,[3]Sheet2!$M:$O,3,FALSE),0)</f>
        <v>0</v>
      </c>
      <c r="AD2312" s="11">
        <f>IFERROR(VLOOKUP(AE2312,[3]Sheet2!$M:$O,2,FALSE),0)</f>
        <v>0</v>
      </c>
      <c r="AE2312" s="10" t="str">
        <f t="shared" si="110"/>
        <v>74/75JFL</v>
      </c>
      <c r="AF2312" s="13">
        <f t="shared" si="109"/>
        <v>7.3028237585199612E-3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108"/>
        <v>0</v>
      </c>
      <c r="AB2313" s="5">
        <f>IFERROR(VLOOKUP(C2313,[2]Sheet1!$B:$F,5,FALSE),0)</f>
        <v>0</v>
      </c>
      <c r="AC2313" s="11">
        <f>IFERROR(VLOOKUP(AE2313,[3]Sheet2!$M:$O,3,FALSE),0)</f>
        <v>0</v>
      </c>
      <c r="AD2313" s="11">
        <f>IFERROR(VLOOKUP(AE2313,[3]Sheet2!$M:$O,2,FALSE),0)</f>
        <v>0</v>
      </c>
      <c r="AE2313" s="10" t="str">
        <f t="shared" si="110"/>
        <v>74/75LFC</v>
      </c>
      <c r="AF2313" s="13">
        <f t="shared" si="109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718</v>
      </c>
      <c r="AA2314" s="11">
        <f t="shared" si="108"/>
        <v>179.5</v>
      </c>
      <c r="AB2314" s="5">
        <f>IFERROR(VLOOKUP(C2314,[2]Sheet1!$B:$F,5,FALSE),0)</f>
        <v>6622606.7599999998</v>
      </c>
      <c r="AC2314" s="11">
        <f>IFERROR(VLOOKUP(AE2314,[3]Sheet2!$M:$O,3,FALSE),0)</f>
        <v>0</v>
      </c>
      <c r="AD2314" s="11">
        <f>IFERROR(VLOOKUP(AE2314,[3]Sheet2!$M:$O,2,FALSE),0)</f>
        <v>0</v>
      </c>
      <c r="AE2314" s="10" t="str">
        <f t="shared" si="110"/>
        <v>74/75MFIL</v>
      </c>
      <c r="AF2314" s="13">
        <f t="shared" si="109"/>
        <v>5.5710306406685237E-3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606.1</v>
      </c>
      <c r="AA2315" s="11">
        <f t="shared" si="108"/>
        <v>75.8</v>
      </c>
      <c r="AB2315" s="5">
        <f>IFERROR(VLOOKUP(C2315,[2]Sheet1!$B:$F,5,FALSE),0)</f>
        <v>2989980</v>
      </c>
      <c r="AC2315" s="11">
        <f>IFERROR(VLOOKUP(AE2315,[3]Sheet2!$M:$O,3,FALSE),0)</f>
        <v>0</v>
      </c>
      <c r="AD2315" s="11">
        <f>IFERROR(VLOOKUP(AE2315,[3]Sheet2!$M:$O,2,FALSE),0)</f>
        <v>0</v>
      </c>
      <c r="AE2315" s="10" t="str">
        <f t="shared" si="110"/>
        <v>74/75MPFL</v>
      </c>
      <c r="AF2315" s="13">
        <f t="shared" si="109"/>
        <v>1.3199142055766375E-2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360</v>
      </c>
      <c r="AA2316" s="11">
        <f t="shared" si="108"/>
        <v>40</v>
      </c>
      <c r="AB2316" s="5">
        <f>IFERROR(VLOOKUP(C2316,[2]Sheet1!$B:$F,5,FALSE),0)</f>
        <v>4330226.4000000004</v>
      </c>
      <c r="AC2316" s="11">
        <f>IFERROR(VLOOKUP(AE2316,[3]Sheet2!$M:$O,3,FALSE),0)</f>
        <v>0</v>
      </c>
      <c r="AD2316" s="11">
        <f>IFERROR(VLOOKUP(AE2316,[3]Sheet2!$M:$O,2,FALSE),0)</f>
        <v>0</v>
      </c>
      <c r="AE2316" s="10" t="str">
        <f t="shared" si="110"/>
        <v>74/75PFL</v>
      </c>
      <c r="AF2316" s="13">
        <f t="shared" si="109"/>
        <v>2.5000000000000001E-2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450</v>
      </c>
      <c r="AA2317" s="11">
        <f t="shared" si="108"/>
        <v>-21.4</v>
      </c>
      <c r="AB2317" s="5">
        <f>IFERROR(VLOOKUP(C2317,[2]Sheet1!$B:$F,5,FALSE),0)</f>
        <v>4155719.4</v>
      </c>
      <c r="AC2317" s="11">
        <f>IFERROR(VLOOKUP(AE2317,[3]Sheet2!$M:$O,3,FALSE),0)</f>
        <v>0</v>
      </c>
      <c r="AD2317" s="11">
        <f>IFERROR(VLOOKUP(AE2317,[3]Sheet2!$M:$O,2,FALSE),0)</f>
        <v>0</v>
      </c>
      <c r="AE2317" s="10" t="str">
        <f t="shared" si="110"/>
        <v>74/75PROFL</v>
      </c>
      <c r="AF2317" s="13">
        <f t="shared" si="109"/>
        <v>-4.6666666666666669E-2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108"/>
        <v>0</v>
      </c>
      <c r="AB2318" s="5">
        <f>IFERROR(VLOOKUP(C2318,[2]Sheet1!$B:$F,5,FALSE),0)</f>
        <v>0</v>
      </c>
      <c r="AC2318" s="11">
        <f>IFERROR(VLOOKUP(AE2318,[3]Sheet2!$M:$O,3,FALSE),0)</f>
        <v>0</v>
      </c>
      <c r="AD2318" s="11">
        <f>IFERROR(VLOOKUP(AE2318,[3]Sheet2!$M:$O,2,FALSE),0)</f>
        <v>0</v>
      </c>
      <c r="AE2318" s="10" t="str">
        <f t="shared" si="110"/>
        <v>74/75SFFIL</v>
      </c>
      <c r="AF2318" s="13">
        <f t="shared" si="109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499.9</v>
      </c>
      <c r="AA2319" s="11">
        <f t="shared" si="108"/>
        <v>41.7</v>
      </c>
      <c r="AB2319" s="5">
        <f>IFERROR(VLOOKUP(C2319,[2]Sheet1!$B:$F,5,FALSE),0)</f>
        <v>4900003.43</v>
      </c>
      <c r="AC2319" s="11">
        <f>IFERROR(VLOOKUP(AE2319,[3]Sheet2!$M:$O,3,FALSE),0)</f>
        <v>0</v>
      </c>
      <c r="AD2319" s="11">
        <f>IFERROR(VLOOKUP(AE2319,[3]Sheet2!$M:$O,2,FALSE),0)</f>
        <v>0</v>
      </c>
      <c r="AE2319" s="10" t="str">
        <f t="shared" si="110"/>
        <v>74/75SIFC</v>
      </c>
      <c r="AF2319" s="13">
        <f t="shared" si="109"/>
        <v>2.400480096019204E-2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108"/>
        <v>0</v>
      </c>
      <c r="AB2320" s="5">
        <f>IFERROR(VLOOKUP(C2320,[2]Sheet1!$B:$F,5,FALSE),0)</f>
        <v>0</v>
      </c>
      <c r="AC2320" s="11">
        <f>IFERROR(VLOOKUP(AE2320,[3]Sheet2!$M:$O,3,FALSE),0)</f>
        <v>0</v>
      </c>
      <c r="AD2320" s="11">
        <f>IFERROR(VLOOKUP(AE2320,[3]Sheet2!$M:$O,2,FALSE),0)</f>
        <v>0</v>
      </c>
      <c r="AE2320" s="10" t="str">
        <f t="shared" si="110"/>
        <v>74/75SYFL</v>
      </c>
      <c r="AF2320" s="13">
        <f t="shared" si="109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108"/>
        <v>0</v>
      </c>
      <c r="AB2321" s="5">
        <f>IFERROR(VLOOKUP(C2321,[2]Sheet1!$B:$F,5,FALSE),0)</f>
        <v>0</v>
      </c>
      <c r="AC2321" s="11">
        <f>IFERROR(VLOOKUP(AE2321,[3]Sheet2!$M:$O,3,FALSE),0)</f>
        <v>0</v>
      </c>
      <c r="AD2321" s="11">
        <f>IFERROR(VLOOKUP(AE2321,[3]Sheet2!$M:$O,2,FALSE),0)</f>
        <v>0</v>
      </c>
      <c r="AE2321" s="10" t="str">
        <f t="shared" si="110"/>
        <v>74/75UFL</v>
      </c>
      <c r="AF2321" s="13">
        <f t="shared" si="109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417</v>
      </c>
      <c r="AA2322" s="11">
        <f t="shared" si="108"/>
        <v>-19.899999999999999</v>
      </c>
      <c r="AB2322" s="5">
        <f>IFERROR(VLOOKUP(C2322,[2]Sheet1!$B:$F,5,FALSE),0)</f>
        <v>5495113.8200000003</v>
      </c>
      <c r="AC2322" s="11">
        <f>IFERROR(VLOOKUP(AE2322,[3]Sheet2!$M:$O,3,FALSE),0)</f>
        <v>0</v>
      </c>
      <c r="AD2322" s="11">
        <f>IFERROR(VLOOKUP(AE2322,[3]Sheet2!$M:$O,2,FALSE),0)</f>
        <v>0</v>
      </c>
      <c r="AE2322" s="10" t="str">
        <f t="shared" si="110"/>
        <v>74/75RLFL</v>
      </c>
      <c r="AF2322" s="13">
        <f t="shared" si="109"/>
        <v>-5.0359712230215826E-2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500</v>
      </c>
      <c r="AA2323" s="11">
        <f t="shared" si="108"/>
        <v>-29.4</v>
      </c>
      <c r="AB2323" s="5">
        <f>IFERROR(VLOOKUP(C2323,[2]Sheet1!$B:$F,5,FALSE),0)</f>
        <v>4253169.62</v>
      </c>
      <c r="AC2323" s="11">
        <f>IFERROR(VLOOKUP(AE2323,[3]Sheet2!$M:$O,3,FALSE),0)</f>
        <v>0</v>
      </c>
      <c r="AD2323" s="11">
        <f>IFERROR(VLOOKUP(AE2323,[3]Sheet2!$M:$O,2,FALSE),0)</f>
        <v>0</v>
      </c>
      <c r="AE2323" s="10" t="str">
        <f t="shared" si="110"/>
        <v>74/75GUFL</v>
      </c>
      <c r="AF2323" s="13">
        <f t="shared" si="109"/>
        <v>-3.4000000000000002E-2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456.2</v>
      </c>
      <c r="AA2324" s="11">
        <f t="shared" si="108"/>
        <v>10.6</v>
      </c>
      <c r="AB2324" s="5">
        <f>IFERROR(VLOOKUP(C2324,[2]Sheet1!$B:$F,5,FALSE),0)</f>
        <v>3561696.8000000003</v>
      </c>
      <c r="AC2324" s="11">
        <f>IFERROR(VLOOKUP(AE2324,[3]Sheet2!$M:$O,3,FALSE),0)</f>
        <v>0</v>
      </c>
      <c r="AD2324" s="11">
        <f>IFERROR(VLOOKUP(AE2324,[3]Sheet2!$M:$O,2,FALSE),0)</f>
        <v>0</v>
      </c>
      <c r="AE2324" s="10" t="str">
        <f t="shared" si="110"/>
        <v>74/75BFC</v>
      </c>
      <c r="AF2324" s="13">
        <f t="shared" si="109"/>
        <v>9.4256904866286725E-2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108"/>
        <v>0</v>
      </c>
      <c r="AB2325" s="5">
        <f>IFERROR(VLOOKUP(C2325,[2]Sheet1!$B:$F,5,FALSE),0)</f>
        <v>0</v>
      </c>
      <c r="AC2325" s="11">
        <f>IFERROR(VLOOKUP(AE2325,[3]Sheet2!$M:$O,3,FALSE),0)</f>
        <v>0</v>
      </c>
      <c r="AD2325" s="11">
        <f>IFERROR(VLOOKUP(AE2325,[3]Sheet2!$M:$O,2,FALSE),0)</f>
        <v>0</v>
      </c>
      <c r="AE2325" s="10" t="str">
        <f t="shared" si="110"/>
        <v>74/75CEFL</v>
      </c>
      <c r="AF2325" s="13">
        <f t="shared" si="109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108"/>
        <v>0</v>
      </c>
      <c r="AB2326" s="5">
        <f>IFERROR(VLOOKUP(C2326,[2]Sheet1!$B:$F,5,FALSE),0)</f>
        <v>0</v>
      </c>
      <c r="AC2326" s="11">
        <f>IFERROR(VLOOKUP(AE2326,[3]Sheet2!$M:$O,3,FALSE),0)</f>
        <v>0</v>
      </c>
      <c r="AD2326" s="11">
        <f>IFERROR(VLOOKUP(AE2326,[3]Sheet2!$M:$O,2,FALSE),0)</f>
        <v>0</v>
      </c>
      <c r="AE2326" s="10" t="str">
        <f t="shared" si="110"/>
        <v>74/75HATH</v>
      </c>
      <c r="AF2326" s="13">
        <f t="shared" si="109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376</v>
      </c>
      <c r="AA2327" s="11">
        <f t="shared" si="108"/>
        <v>376</v>
      </c>
      <c r="AB2327" s="5">
        <f>IFERROR(VLOOKUP(C2327,[2]Sheet1!$B:$F,5,FALSE),0)</f>
        <v>3357537.15</v>
      </c>
      <c r="AC2327" s="11">
        <f>IFERROR(VLOOKUP(AE2327,[3]Sheet2!$M:$O,3,FALSE),0)</f>
        <v>0</v>
      </c>
      <c r="AD2327" s="11">
        <f>IFERROR(VLOOKUP(AE2327,[3]Sheet2!$M:$O,2,FALSE),0)</f>
        <v>0</v>
      </c>
      <c r="AE2327" s="10" t="str">
        <f t="shared" si="110"/>
        <v>74/75SFCL</v>
      </c>
      <c r="AF2327" s="13">
        <f t="shared" si="109"/>
        <v>2.6595744680851063E-3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470</v>
      </c>
      <c r="AA2328" s="11">
        <f t="shared" si="108"/>
        <v>52.2</v>
      </c>
      <c r="AB2328" s="5">
        <f>IFERROR(VLOOKUP(C2328,[2]Sheet1!$B:$F,5,FALSE),0)</f>
        <v>4649489.95</v>
      </c>
      <c r="AC2328" s="11">
        <f>IFERROR(VLOOKUP(AE2328,[3]Sheet2!$M:$O,3,FALSE),0)</f>
        <v>0</v>
      </c>
      <c r="AD2328" s="11">
        <f>IFERROR(VLOOKUP(AE2328,[3]Sheet2!$M:$O,2,FALSE),0)</f>
        <v>0</v>
      </c>
      <c r="AE2328" s="10" t="str">
        <f t="shared" si="110"/>
        <v>74/75CFCL</v>
      </c>
      <c r="AF2328" s="13">
        <f t="shared" si="109"/>
        <v>1.9148936170212766E-2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590</v>
      </c>
      <c r="AA2329" s="11">
        <f t="shared" si="108"/>
        <v>73.8</v>
      </c>
      <c r="AB2329" s="5">
        <f>IFERROR(VLOOKUP(C2329,[2]Sheet1!$B:$F,5,FALSE),0)</f>
        <v>4635964.4799999995</v>
      </c>
      <c r="AC2329" s="11">
        <f>IFERROR(VLOOKUP(AE2329,[3]Sheet2!$M:$O,3,FALSE),0)</f>
        <v>0</v>
      </c>
      <c r="AD2329" s="11">
        <f>IFERROR(VLOOKUP(AE2329,[3]Sheet2!$M:$O,2,FALSE),0)</f>
        <v>0</v>
      </c>
      <c r="AE2329" s="10" t="str">
        <f t="shared" si="110"/>
        <v>74/75GFCL</v>
      </c>
      <c r="AF2329" s="13">
        <f t="shared" si="109"/>
        <v>1.3559322033898305E-2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452.9</v>
      </c>
      <c r="AA2330" s="11">
        <f t="shared" si="108"/>
        <v>56.6</v>
      </c>
      <c r="AB2330" s="5">
        <f>IFERROR(VLOOKUP(C2330,[2]Sheet1!$B:$F,5,FALSE),0)</f>
        <v>4858444.8</v>
      </c>
      <c r="AC2330" s="11">
        <f>IFERROR(VLOOKUP(AE2330,[3]Sheet2!$M:$O,3,FALSE),0)</f>
        <v>0</v>
      </c>
      <c r="AD2330" s="11">
        <f>IFERROR(VLOOKUP(AE2330,[3]Sheet2!$M:$O,2,FALSE),0)</f>
        <v>0</v>
      </c>
      <c r="AE2330" s="10" t="str">
        <f t="shared" si="110"/>
        <v>74/75GMFIL</v>
      </c>
      <c r="AF2330" s="13">
        <f t="shared" si="109"/>
        <v>1.7663943475380878E-2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627</v>
      </c>
      <c r="AA2331" s="11">
        <f t="shared" si="108"/>
        <v>39.200000000000003</v>
      </c>
      <c r="AB2331" s="5">
        <f>IFERROR(VLOOKUP(C2331,[2]Sheet1!$B:$F,5,FALSE),0)</f>
        <v>5799007.8999999994</v>
      </c>
      <c r="AC2331" s="11">
        <f>IFERROR(VLOOKUP(AE2331,[3]Sheet2!$M:$O,3,FALSE),0)</f>
        <v>0</v>
      </c>
      <c r="AD2331" s="11">
        <f>IFERROR(VLOOKUP(AE2331,[3]Sheet2!$M:$O,2,FALSE),0)</f>
        <v>0</v>
      </c>
      <c r="AE2331" s="10" t="str">
        <f t="shared" si="110"/>
        <v>74/75ICFC</v>
      </c>
      <c r="AF2331" s="13">
        <f t="shared" si="109"/>
        <v>2.5518341307814992E-2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108"/>
        <v>0</v>
      </c>
      <c r="AB2332" s="5">
        <f>IFERROR(VLOOKUP(C2332,[2]Sheet1!$B:$F,5,FALSE),0)</f>
        <v>0</v>
      </c>
      <c r="AC2332" s="11">
        <f>IFERROR(VLOOKUP(AE2332,[3]Sheet2!$M:$O,3,FALSE),0)</f>
        <v>0</v>
      </c>
      <c r="AD2332" s="11">
        <f>IFERROR(VLOOKUP(AE2332,[3]Sheet2!$M:$O,2,FALSE),0)</f>
        <v>0</v>
      </c>
      <c r="AE2332" s="10" t="str">
        <f t="shared" si="110"/>
        <v>74/75JEFL</v>
      </c>
      <c r="AF2332" s="13">
        <f t="shared" si="109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410.8</v>
      </c>
      <c r="AA2333" s="11">
        <f t="shared" si="108"/>
        <v>34.200000000000003</v>
      </c>
      <c r="AB2333" s="5">
        <f>IFERROR(VLOOKUP(C2333,[2]Sheet1!$B:$F,5,FALSE),0)</f>
        <v>3383316.7199999997</v>
      </c>
      <c r="AC2333" s="11">
        <f>IFERROR(VLOOKUP(AE2333,[3]Sheet2!$M:$O,3,FALSE),0)</f>
        <v>0</v>
      </c>
      <c r="AD2333" s="11">
        <f>IFERROR(VLOOKUP(AE2333,[3]Sheet2!$M:$O,2,FALSE),0)</f>
        <v>0</v>
      </c>
      <c r="AE2333" s="10" t="str">
        <f t="shared" si="110"/>
        <v>74/75JFL</v>
      </c>
      <c r="AF2333" s="13">
        <f t="shared" si="109"/>
        <v>2.9211295034079845E-2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108"/>
        <v>0</v>
      </c>
      <c r="AB2334" s="5">
        <f>IFERROR(VLOOKUP(C2334,[2]Sheet1!$B:$F,5,FALSE),0)</f>
        <v>0</v>
      </c>
      <c r="AC2334" s="11">
        <f>IFERROR(VLOOKUP(AE2334,[3]Sheet2!$M:$O,3,FALSE),0)</f>
        <v>0</v>
      </c>
      <c r="AD2334" s="11">
        <f>IFERROR(VLOOKUP(AE2334,[3]Sheet2!$M:$O,2,FALSE),0)</f>
        <v>0</v>
      </c>
      <c r="AE2334" s="10" t="str">
        <f t="shared" si="110"/>
        <v>74/75LFC</v>
      </c>
      <c r="AF2334" s="13">
        <f t="shared" si="109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718</v>
      </c>
      <c r="AA2335" s="11">
        <f t="shared" si="108"/>
        <v>65.3</v>
      </c>
      <c r="AB2335" s="5">
        <f>IFERROR(VLOOKUP(C2335,[2]Sheet1!$B:$F,5,FALSE),0)</f>
        <v>6622606.7599999998</v>
      </c>
      <c r="AC2335" s="11">
        <f>IFERROR(VLOOKUP(AE2335,[3]Sheet2!$M:$O,3,FALSE),0)</f>
        <v>0</v>
      </c>
      <c r="AD2335" s="11">
        <f>IFERROR(VLOOKUP(AE2335,[3]Sheet2!$M:$O,2,FALSE),0)</f>
        <v>0</v>
      </c>
      <c r="AE2335" s="10" t="str">
        <f t="shared" si="110"/>
        <v>74/75MFIL</v>
      </c>
      <c r="AF2335" s="13">
        <f t="shared" si="109"/>
        <v>1.532033426183844E-2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606.1</v>
      </c>
      <c r="AA2336" s="11">
        <f t="shared" si="108"/>
        <v>101</v>
      </c>
      <c r="AB2336" s="5">
        <f>IFERROR(VLOOKUP(C2336,[2]Sheet1!$B:$F,5,FALSE),0)</f>
        <v>2989980</v>
      </c>
      <c r="AC2336" s="11">
        <f>IFERROR(VLOOKUP(AE2336,[3]Sheet2!$M:$O,3,FALSE),0)</f>
        <v>0</v>
      </c>
      <c r="AD2336" s="11">
        <f>IFERROR(VLOOKUP(AE2336,[3]Sheet2!$M:$O,2,FALSE),0)</f>
        <v>0</v>
      </c>
      <c r="AE2336" s="10" t="str">
        <f t="shared" si="110"/>
        <v>74/75MPFL</v>
      </c>
      <c r="AF2336" s="13">
        <f t="shared" si="109"/>
        <v>9.899356541824781E-3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360</v>
      </c>
      <c r="AA2337" s="11">
        <f t="shared" si="108"/>
        <v>30</v>
      </c>
      <c r="AB2337" s="5">
        <f>IFERROR(VLOOKUP(C2337,[2]Sheet1!$B:$F,5,FALSE),0)</f>
        <v>4330226.4000000004</v>
      </c>
      <c r="AC2337" s="11">
        <f>IFERROR(VLOOKUP(AE2337,[3]Sheet2!$M:$O,3,FALSE),0)</f>
        <v>0</v>
      </c>
      <c r="AD2337" s="11">
        <f>IFERROR(VLOOKUP(AE2337,[3]Sheet2!$M:$O,2,FALSE),0)</f>
        <v>0</v>
      </c>
      <c r="AE2337" s="10" t="str">
        <f t="shared" si="110"/>
        <v>74/75PFL</v>
      </c>
      <c r="AF2337" s="13">
        <f t="shared" si="109"/>
        <v>3.3333333333333333E-2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450</v>
      </c>
      <c r="AA2338" s="11">
        <f t="shared" si="108"/>
        <v>-56.3</v>
      </c>
      <c r="AB2338" s="5">
        <f>IFERROR(VLOOKUP(C2338,[2]Sheet1!$B:$F,5,FALSE),0)</f>
        <v>4155719.4</v>
      </c>
      <c r="AC2338" s="11">
        <f>IFERROR(VLOOKUP(AE2338,[3]Sheet2!$M:$O,3,FALSE),0)</f>
        <v>0</v>
      </c>
      <c r="AD2338" s="11">
        <f>IFERROR(VLOOKUP(AE2338,[3]Sheet2!$M:$O,2,FALSE),0)</f>
        <v>0</v>
      </c>
      <c r="AE2338" s="10" t="str">
        <f t="shared" si="110"/>
        <v>74/75PROFL</v>
      </c>
      <c r="AF2338" s="13">
        <f t="shared" si="109"/>
        <v>-1.7777777777777778E-2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108"/>
        <v>0</v>
      </c>
      <c r="AB2339" s="5">
        <f>IFERROR(VLOOKUP(C2339,[2]Sheet1!$B:$F,5,FALSE),0)</f>
        <v>0</v>
      </c>
      <c r="AC2339" s="11">
        <f>IFERROR(VLOOKUP(AE2339,[3]Sheet2!$M:$O,3,FALSE),0)</f>
        <v>0</v>
      </c>
      <c r="AD2339" s="11">
        <f>IFERROR(VLOOKUP(AE2339,[3]Sheet2!$M:$O,2,FALSE),0)</f>
        <v>0</v>
      </c>
      <c r="AE2339" s="10" t="str">
        <f t="shared" si="110"/>
        <v>74/75SFFIL</v>
      </c>
      <c r="AF2339" s="13">
        <f t="shared" si="109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499.9</v>
      </c>
      <c r="AA2340" s="11">
        <f t="shared" si="108"/>
        <v>25</v>
      </c>
      <c r="AB2340" s="5">
        <f>IFERROR(VLOOKUP(C2340,[2]Sheet1!$B:$F,5,FALSE),0)</f>
        <v>4900003.43</v>
      </c>
      <c r="AC2340" s="11">
        <f>IFERROR(VLOOKUP(AE2340,[3]Sheet2!$M:$O,3,FALSE),0)</f>
        <v>0</v>
      </c>
      <c r="AD2340" s="11">
        <f>IFERROR(VLOOKUP(AE2340,[3]Sheet2!$M:$O,2,FALSE),0)</f>
        <v>0</v>
      </c>
      <c r="AE2340" s="10" t="str">
        <f t="shared" si="110"/>
        <v>74/75SIFC</v>
      </c>
      <c r="AF2340" s="13">
        <f t="shared" si="109"/>
        <v>4.0008001600320066E-2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108"/>
        <v>0</v>
      </c>
      <c r="AB2341" s="5">
        <f>IFERROR(VLOOKUP(C2341,[2]Sheet1!$B:$F,5,FALSE),0)</f>
        <v>0</v>
      </c>
      <c r="AC2341" s="11">
        <f>IFERROR(VLOOKUP(AE2341,[3]Sheet2!$M:$O,3,FALSE),0)</f>
        <v>0</v>
      </c>
      <c r="AD2341" s="11">
        <f>IFERROR(VLOOKUP(AE2341,[3]Sheet2!$M:$O,2,FALSE),0)</f>
        <v>0</v>
      </c>
      <c r="AE2341" s="10" t="str">
        <f t="shared" si="110"/>
        <v>74/75SYFL</v>
      </c>
      <c r="AF2341" s="13">
        <f t="shared" si="109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108"/>
        <v>0</v>
      </c>
      <c r="AB2342" s="5">
        <f>IFERROR(VLOOKUP(C2342,[2]Sheet1!$B:$F,5,FALSE),0)</f>
        <v>0</v>
      </c>
      <c r="AC2342" s="11">
        <f>IFERROR(VLOOKUP(AE2342,[3]Sheet2!$M:$O,3,FALSE),0)</f>
        <v>0</v>
      </c>
      <c r="AD2342" s="11">
        <f>IFERROR(VLOOKUP(AE2342,[3]Sheet2!$M:$O,2,FALSE),0)</f>
        <v>0</v>
      </c>
      <c r="AE2342" s="10" t="str">
        <f t="shared" si="110"/>
        <v>74/75UFL</v>
      </c>
      <c r="AF2342" s="13">
        <f t="shared" si="109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417</v>
      </c>
      <c r="AA2343" s="11">
        <f t="shared" si="108"/>
        <v>69.5</v>
      </c>
      <c r="AB2343" s="5">
        <f>IFERROR(VLOOKUP(C2343,[2]Sheet1!$B:$F,5,FALSE),0)</f>
        <v>5495113.8200000003</v>
      </c>
      <c r="AC2343" s="11">
        <f>IFERROR(VLOOKUP(AE2343,[3]Sheet2!$M:$O,3,FALSE),0)</f>
        <v>0</v>
      </c>
      <c r="AD2343" s="11">
        <f>IFERROR(VLOOKUP(AE2343,[3]Sheet2!$M:$O,2,FALSE),0)</f>
        <v>0</v>
      </c>
      <c r="AE2343" s="10" t="str">
        <f t="shared" si="110"/>
        <v>74/75RLFL</v>
      </c>
      <c r="AF2343" s="13">
        <f t="shared" si="109"/>
        <v>1.4388489208633094E-2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500</v>
      </c>
      <c r="AA2344" s="11">
        <f t="shared" si="108"/>
        <v>100</v>
      </c>
      <c r="AB2344" s="5">
        <f>IFERROR(VLOOKUP(C2344,[2]Sheet1!$B:$F,5,FALSE),0)</f>
        <v>4253169.62</v>
      </c>
      <c r="AC2344" s="11">
        <f>IFERROR(VLOOKUP(AE2344,[3]Sheet2!$M:$O,3,FALSE),0)</f>
        <v>0</v>
      </c>
      <c r="AD2344" s="11">
        <f>IFERROR(VLOOKUP(AE2344,[3]Sheet2!$M:$O,2,FALSE),0)</f>
        <v>0</v>
      </c>
      <c r="AE2344" s="10" t="str">
        <f t="shared" si="110"/>
        <v>74/75GUFL</v>
      </c>
      <c r="AF2344" s="13">
        <f t="shared" si="109"/>
        <v>0.01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456.2</v>
      </c>
      <c r="AA2345" s="11">
        <f t="shared" si="108"/>
        <v>18.2</v>
      </c>
      <c r="AB2345" s="5">
        <f>IFERROR(VLOOKUP(C2345,[2]Sheet1!$B:$F,5,FALSE),0)</f>
        <v>3561696.8000000003</v>
      </c>
      <c r="AC2345" s="11">
        <f>IFERROR(VLOOKUP(AE2345,[3]Sheet2!$M:$O,3,FALSE),0)</f>
        <v>0</v>
      </c>
      <c r="AD2345" s="11">
        <f>IFERROR(VLOOKUP(AE2345,[3]Sheet2!$M:$O,2,FALSE),0)</f>
        <v>0</v>
      </c>
      <c r="AE2345" s="10" t="str">
        <f t="shared" si="110"/>
        <v>74/75BFC</v>
      </c>
      <c r="AF2345" s="13">
        <f t="shared" si="109"/>
        <v>5.480052608505042E-2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108"/>
        <v>0</v>
      </c>
      <c r="AB2346" s="5">
        <f>IFERROR(VLOOKUP(C2346,[2]Sheet1!$B:$F,5,FALSE),0)</f>
        <v>0</v>
      </c>
      <c r="AC2346" s="11">
        <f>IFERROR(VLOOKUP(AE2346,[3]Sheet2!$M:$O,3,FALSE),0)</f>
        <v>0</v>
      </c>
      <c r="AD2346" s="11">
        <f>IFERROR(VLOOKUP(AE2346,[3]Sheet2!$M:$O,2,FALSE),0)</f>
        <v>0</v>
      </c>
      <c r="AE2346" s="10" t="str">
        <f t="shared" si="110"/>
        <v>74/75CEFL</v>
      </c>
      <c r="AF2346" s="13">
        <f t="shared" si="109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108"/>
        <v>0</v>
      </c>
      <c r="AB2347" s="5">
        <f>IFERROR(VLOOKUP(C2347,[2]Sheet1!$B:$F,5,FALSE),0)</f>
        <v>0</v>
      </c>
      <c r="AC2347" s="11">
        <f>IFERROR(VLOOKUP(AE2347,[3]Sheet2!$M:$O,3,FALSE),0)</f>
        <v>0</v>
      </c>
      <c r="AD2347" s="11">
        <f>IFERROR(VLOOKUP(AE2347,[3]Sheet2!$M:$O,2,FALSE),0)</f>
        <v>0</v>
      </c>
      <c r="AE2347" s="10" t="str">
        <f t="shared" si="110"/>
        <v>74/75HATH</v>
      </c>
      <c r="AF2347" s="13">
        <f t="shared" si="109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376</v>
      </c>
      <c r="AA2348" s="11">
        <f t="shared" si="108"/>
        <v>10.199999999999999</v>
      </c>
      <c r="AB2348" s="5">
        <f>IFERROR(VLOOKUP(C2348,[2]Sheet1!$B:$F,5,FALSE),0)</f>
        <v>3357537.15</v>
      </c>
      <c r="AC2348" s="11">
        <f>IFERROR(VLOOKUP(AE2348,[3]Sheet2!$M:$O,3,FALSE),0)</f>
        <v>0</v>
      </c>
      <c r="AD2348" s="11">
        <f>IFERROR(VLOOKUP(AE2348,[3]Sheet2!$M:$O,2,FALSE),0)</f>
        <v>0</v>
      </c>
      <c r="AE2348" s="10" t="str">
        <f t="shared" si="110"/>
        <v>74/75SFCL</v>
      </c>
      <c r="AF2348" s="13">
        <f t="shared" si="109"/>
        <v>9.8404255319148939E-2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470</v>
      </c>
      <c r="AA2349" s="11">
        <f t="shared" si="108"/>
        <v>58.8</v>
      </c>
      <c r="AB2349" s="5">
        <f>IFERROR(VLOOKUP(C2349,[2]Sheet1!$B:$F,5,FALSE),0)</f>
        <v>4649489.95</v>
      </c>
      <c r="AC2349" s="11">
        <f>IFERROR(VLOOKUP(AE2349,[3]Sheet2!$M:$O,3,FALSE),0)</f>
        <v>0</v>
      </c>
      <c r="AD2349" s="11">
        <f>IFERROR(VLOOKUP(AE2349,[3]Sheet2!$M:$O,2,FALSE),0)</f>
        <v>0</v>
      </c>
      <c r="AE2349" s="10" t="str">
        <f t="shared" si="110"/>
        <v>74/75CFCL</v>
      </c>
      <c r="AF2349" s="13">
        <f t="shared" si="109"/>
        <v>1.7021276595744681E-2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590</v>
      </c>
      <c r="AA2350" s="11">
        <f t="shared" si="108"/>
        <v>118</v>
      </c>
      <c r="AB2350" s="5">
        <f>IFERROR(VLOOKUP(C2350,[2]Sheet1!$B:$F,5,FALSE),0)</f>
        <v>4635964.4799999995</v>
      </c>
      <c r="AC2350" s="11">
        <f>IFERROR(VLOOKUP(AE2350,[3]Sheet2!$M:$O,3,FALSE),0)</f>
        <v>0</v>
      </c>
      <c r="AD2350" s="11">
        <f>IFERROR(VLOOKUP(AE2350,[3]Sheet2!$M:$O,2,FALSE),0)</f>
        <v>0</v>
      </c>
      <c r="AE2350" s="10" t="str">
        <f t="shared" si="110"/>
        <v>74/75GFCL</v>
      </c>
      <c r="AF2350" s="13">
        <f t="shared" si="109"/>
        <v>8.4745762711864406E-3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452.9</v>
      </c>
      <c r="AA2351" s="11">
        <f t="shared" si="108"/>
        <v>75.5</v>
      </c>
      <c r="AB2351" s="5">
        <f>IFERROR(VLOOKUP(C2351,[2]Sheet1!$B:$F,5,FALSE),0)</f>
        <v>4858444.8</v>
      </c>
      <c r="AC2351" s="11">
        <f>IFERROR(VLOOKUP(AE2351,[3]Sheet2!$M:$O,3,FALSE),0)</f>
        <v>0</v>
      </c>
      <c r="AD2351" s="11">
        <f>IFERROR(VLOOKUP(AE2351,[3]Sheet2!$M:$O,2,FALSE),0)</f>
        <v>0</v>
      </c>
      <c r="AE2351" s="10" t="str">
        <f t="shared" si="110"/>
        <v>74/75GMFIL</v>
      </c>
      <c r="AF2351" s="13">
        <f t="shared" si="109"/>
        <v>1.324795760653566E-2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627</v>
      </c>
      <c r="AA2352" s="11">
        <f t="shared" si="108"/>
        <v>52.3</v>
      </c>
      <c r="AB2352" s="5">
        <f>IFERROR(VLOOKUP(C2352,[2]Sheet1!$B:$F,5,FALSE),0)</f>
        <v>5799007.8999999994</v>
      </c>
      <c r="AC2352" s="11">
        <f>IFERROR(VLOOKUP(AE2352,[3]Sheet2!$M:$O,3,FALSE),0)</f>
        <v>0</v>
      </c>
      <c r="AD2352" s="11">
        <f>IFERROR(VLOOKUP(AE2352,[3]Sheet2!$M:$O,2,FALSE),0)</f>
        <v>0</v>
      </c>
      <c r="AE2352" s="10" t="str">
        <f t="shared" si="110"/>
        <v>74/75ICFC</v>
      </c>
      <c r="AF2352" s="13">
        <f t="shared" si="109"/>
        <v>1.9138755980861243E-2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108"/>
        <v>0</v>
      </c>
      <c r="AB2353" s="5">
        <f>IFERROR(VLOOKUP(C2353,[2]Sheet1!$B:$F,5,FALSE),0)</f>
        <v>0</v>
      </c>
      <c r="AC2353" s="11">
        <f>IFERROR(VLOOKUP(AE2353,[3]Sheet2!$M:$O,3,FALSE),0)</f>
        <v>0</v>
      </c>
      <c r="AD2353" s="11">
        <f>IFERROR(VLOOKUP(AE2353,[3]Sheet2!$M:$O,2,FALSE),0)</f>
        <v>0</v>
      </c>
      <c r="AE2353" s="10" t="str">
        <f t="shared" si="110"/>
        <v>74/75JEFL</v>
      </c>
      <c r="AF2353" s="13">
        <f t="shared" si="109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410.8</v>
      </c>
      <c r="AA2354" s="11">
        <f t="shared" si="108"/>
        <v>45.6</v>
      </c>
      <c r="AB2354" s="5">
        <f>IFERROR(VLOOKUP(C2354,[2]Sheet1!$B:$F,5,FALSE),0)</f>
        <v>3383316.7199999997</v>
      </c>
      <c r="AC2354" s="11">
        <f>IFERROR(VLOOKUP(AE2354,[3]Sheet2!$M:$O,3,FALSE),0)</f>
        <v>0</v>
      </c>
      <c r="AD2354" s="11">
        <f>IFERROR(VLOOKUP(AE2354,[3]Sheet2!$M:$O,2,FALSE),0)</f>
        <v>0</v>
      </c>
      <c r="AE2354" s="10" t="str">
        <f t="shared" si="110"/>
        <v>74/75JFL</v>
      </c>
      <c r="AF2354" s="13">
        <f t="shared" si="109"/>
        <v>2.1908471275559883E-2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108"/>
        <v>0</v>
      </c>
      <c r="AB2355" s="5">
        <f>IFERROR(VLOOKUP(C2355,[2]Sheet1!$B:$F,5,FALSE),0)</f>
        <v>0</v>
      </c>
      <c r="AC2355" s="11">
        <f>IFERROR(VLOOKUP(AE2355,[3]Sheet2!$M:$O,3,FALSE),0)</f>
        <v>0</v>
      </c>
      <c r="AD2355" s="11">
        <f>IFERROR(VLOOKUP(AE2355,[3]Sheet2!$M:$O,2,FALSE),0)</f>
        <v>0</v>
      </c>
      <c r="AE2355" s="10" t="str">
        <f t="shared" si="110"/>
        <v>74/75LFC</v>
      </c>
      <c r="AF2355" s="13">
        <f t="shared" si="109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718</v>
      </c>
      <c r="AA2356" s="11">
        <f t="shared" si="108"/>
        <v>79.8</v>
      </c>
      <c r="AB2356" s="5">
        <f>IFERROR(VLOOKUP(C2356,[2]Sheet1!$B:$F,5,FALSE),0)</f>
        <v>6622606.7599999998</v>
      </c>
      <c r="AC2356" s="11">
        <f>IFERROR(VLOOKUP(AE2356,[3]Sheet2!$M:$O,3,FALSE),0)</f>
        <v>0</v>
      </c>
      <c r="AD2356" s="11">
        <f>IFERROR(VLOOKUP(AE2356,[3]Sheet2!$M:$O,2,FALSE),0)</f>
        <v>0</v>
      </c>
      <c r="AE2356" s="10" t="str">
        <f t="shared" si="110"/>
        <v>74/75MFIL</v>
      </c>
      <c r="AF2356" s="13">
        <f t="shared" si="109"/>
        <v>1.2534818941504178E-2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606.1</v>
      </c>
      <c r="AA2357" s="11">
        <f t="shared" si="108"/>
        <v>43.3</v>
      </c>
      <c r="AB2357" s="5">
        <f>IFERROR(VLOOKUP(C2357,[2]Sheet1!$B:$F,5,FALSE),0)</f>
        <v>2989980</v>
      </c>
      <c r="AC2357" s="11">
        <f>IFERROR(VLOOKUP(AE2357,[3]Sheet2!$M:$O,3,FALSE),0)</f>
        <v>0</v>
      </c>
      <c r="AD2357" s="11">
        <f>IFERROR(VLOOKUP(AE2357,[3]Sheet2!$M:$O,2,FALSE),0)</f>
        <v>0</v>
      </c>
      <c r="AE2357" s="10" t="str">
        <f t="shared" si="110"/>
        <v>74/75MPFL</v>
      </c>
      <c r="AF2357" s="13">
        <f t="shared" si="109"/>
        <v>2.3098498597591156E-2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360</v>
      </c>
      <c r="AA2358" s="11">
        <f t="shared" si="108"/>
        <v>32.700000000000003</v>
      </c>
      <c r="AB2358" s="5">
        <f>IFERROR(VLOOKUP(C2358,[2]Sheet1!$B:$F,5,FALSE),0)</f>
        <v>4330226.4000000004</v>
      </c>
      <c r="AC2358" s="11">
        <f>IFERROR(VLOOKUP(AE2358,[3]Sheet2!$M:$O,3,FALSE),0)</f>
        <v>0</v>
      </c>
      <c r="AD2358" s="11">
        <f>IFERROR(VLOOKUP(AE2358,[3]Sheet2!$M:$O,2,FALSE),0)</f>
        <v>0</v>
      </c>
      <c r="AE2358" s="10" t="str">
        <f t="shared" si="110"/>
        <v>74/75PFL</v>
      </c>
      <c r="AF2358" s="13">
        <f t="shared" si="109"/>
        <v>3.0555555555555555E-2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450</v>
      </c>
      <c r="AA2359" s="11">
        <f t="shared" si="108"/>
        <v>-75</v>
      </c>
      <c r="AB2359" s="5">
        <f>IFERROR(VLOOKUP(C2359,[2]Sheet1!$B:$F,5,FALSE),0)</f>
        <v>4155719.4</v>
      </c>
      <c r="AC2359" s="11">
        <f>IFERROR(VLOOKUP(AE2359,[3]Sheet2!$M:$O,3,FALSE),0)</f>
        <v>0</v>
      </c>
      <c r="AD2359" s="11">
        <f>IFERROR(VLOOKUP(AE2359,[3]Sheet2!$M:$O,2,FALSE),0)</f>
        <v>0</v>
      </c>
      <c r="AE2359" s="10" t="str">
        <f t="shared" si="110"/>
        <v>74/75PROFL</v>
      </c>
      <c r="AF2359" s="13">
        <f t="shared" si="109"/>
        <v>-1.3333333333333334E-2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108"/>
        <v>0</v>
      </c>
      <c r="AB2360" s="5">
        <f>IFERROR(VLOOKUP(C2360,[2]Sheet1!$B:$F,5,FALSE),0)</f>
        <v>0</v>
      </c>
      <c r="AC2360" s="11">
        <f>IFERROR(VLOOKUP(AE2360,[3]Sheet2!$M:$O,3,FALSE),0)</f>
        <v>0</v>
      </c>
      <c r="AD2360" s="11">
        <f>IFERROR(VLOOKUP(AE2360,[3]Sheet2!$M:$O,2,FALSE),0)</f>
        <v>0</v>
      </c>
      <c r="AE2360" s="10" t="str">
        <f t="shared" si="110"/>
        <v>74/75SFFIL</v>
      </c>
      <c r="AF2360" s="13">
        <f t="shared" si="109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499.9</v>
      </c>
      <c r="AA2361" s="11">
        <f t="shared" si="108"/>
        <v>20</v>
      </c>
      <c r="AB2361" s="5">
        <f>IFERROR(VLOOKUP(C2361,[2]Sheet1!$B:$F,5,FALSE),0)</f>
        <v>4900003.43</v>
      </c>
      <c r="AC2361" s="11">
        <f>IFERROR(VLOOKUP(AE2361,[3]Sheet2!$M:$O,3,FALSE),0)</f>
        <v>0</v>
      </c>
      <c r="AD2361" s="11">
        <f>IFERROR(VLOOKUP(AE2361,[3]Sheet2!$M:$O,2,FALSE),0)</f>
        <v>0</v>
      </c>
      <c r="AE2361" s="10" t="str">
        <f t="shared" si="110"/>
        <v>74/75SIFC</v>
      </c>
      <c r="AF2361" s="13">
        <f t="shared" si="109"/>
        <v>5.0010002000400081E-2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108"/>
        <v>0</v>
      </c>
      <c r="AB2362" s="5">
        <f>IFERROR(VLOOKUP(C2362,[2]Sheet1!$B:$F,5,FALSE),0)</f>
        <v>0</v>
      </c>
      <c r="AC2362" s="11">
        <f>IFERROR(VLOOKUP(AE2362,[3]Sheet2!$M:$O,3,FALSE),0)</f>
        <v>0</v>
      </c>
      <c r="AD2362" s="11">
        <f>IFERROR(VLOOKUP(AE2362,[3]Sheet2!$M:$O,2,FALSE),0)</f>
        <v>0</v>
      </c>
      <c r="AE2362" s="10" t="str">
        <f t="shared" si="110"/>
        <v>74/75SYFL</v>
      </c>
      <c r="AF2362" s="13">
        <f t="shared" si="109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108"/>
        <v>0</v>
      </c>
      <c r="AB2363" s="5">
        <f>IFERROR(VLOOKUP(C2363,[2]Sheet1!$B:$F,5,FALSE),0)</f>
        <v>0</v>
      </c>
      <c r="AC2363" s="11">
        <f>IFERROR(VLOOKUP(AE2363,[3]Sheet2!$M:$O,3,FALSE),0)</f>
        <v>0</v>
      </c>
      <c r="AD2363" s="11">
        <f>IFERROR(VLOOKUP(AE2363,[3]Sheet2!$M:$O,2,FALSE),0)</f>
        <v>0</v>
      </c>
      <c r="AE2363" s="10" t="str">
        <f t="shared" si="110"/>
        <v>74/75UFL</v>
      </c>
      <c r="AF2363" s="13">
        <f t="shared" si="109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417</v>
      </c>
      <c r="AA2364" s="11">
        <f t="shared" si="108"/>
        <v>139</v>
      </c>
      <c r="AB2364" s="5">
        <f>IFERROR(VLOOKUP(C2364,[2]Sheet1!$B:$F,5,FALSE),0)</f>
        <v>5495113.8200000003</v>
      </c>
      <c r="AC2364" s="11">
        <f>IFERROR(VLOOKUP(AE2364,[3]Sheet2!$M:$O,3,FALSE),0)</f>
        <v>0</v>
      </c>
      <c r="AD2364" s="11">
        <f>IFERROR(VLOOKUP(AE2364,[3]Sheet2!$M:$O,2,FALSE),0)</f>
        <v>0</v>
      </c>
      <c r="AE2364" s="10" t="str">
        <f t="shared" si="110"/>
        <v>74/75RLFL</v>
      </c>
      <c r="AF2364" s="13">
        <f t="shared" si="109"/>
        <v>7.1942446043165471E-3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500</v>
      </c>
      <c r="AA2365" s="11">
        <f t="shared" si="108"/>
        <v>500</v>
      </c>
      <c r="AB2365" s="5">
        <f>IFERROR(VLOOKUP(C2365,[2]Sheet1!$B:$F,5,FALSE),0)</f>
        <v>4253169.62</v>
      </c>
      <c r="AC2365" s="11">
        <f>IFERROR(VLOOKUP(AE2365,[3]Sheet2!$M:$O,3,FALSE),0)</f>
        <v>0</v>
      </c>
      <c r="AD2365" s="11">
        <f>IFERROR(VLOOKUP(AE2365,[3]Sheet2!$M:$O,2,FALSE),0)</f>
        <v>0</v>
      </c>
      <c r="AE2365" s="10" t="str">
        <f t="shared" si="110"/>
        <v>74/75GUFL</v>
      </c>
      <c r="AF2365" s="13">
        <f t="shared" si="109"/>
        <v>2E-3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456.2</v>
      </c>
      <c r="AA2366" s="11">
        <f t="shared" si="108"/>
        <v>28.5</v>
      </c>
      <c r="AB2366" s="5">
        <f>IFERROR(VLOOKUP(C2366,[2]Sheet1!$B:$F,5,FALSE),0)</f>
        <v>3561696.8000000003</v>
      </c>
      <c r="AC2366" s="11">
        <f>IFERROR(VLOOKUP(AE2366,[3]Sheet2!$M:$O,3,FALSE),0)</f>
        <v>0</v>
      </c>
      <c r="AD2366" s="11">
        <f>IFERROR(VLOOKUP(AE2366,[3]Sheet2!$M:$O,2,FALSE),0)</f>
        <v>0</v>
      </c>
      <c r="AE2366" s="10" t="str">
        <f t="shared" si="110"/>
        <v>74/75BFC</v>
      </c>
      <c r="AF2366" s="13">
        <f t="shared" si="109"/>
        <v>3.5072336694432264E-2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108"/>
        <v>0</v>
      </c>
      <c r="AB2367" s="5">
        <f>IFERROR(VLOOKUP(C2367,[2]Sheet1!$B:$F,5,FALSE),0)</f>
        <v>0</v>
      </c>
      <c r="AC2367" s="11">
        <f>IFERROR(VLOOKUP(AE2367,[3]Sheet2!$M:$O,3,FALSE),0)</f>
        <v>0</v>
      </c>
      <c r="AD2367" s="11">
        <f>IFERROR(VLOOKUP(AE2367,[3]Sheet2!$M:$O,2,FALSE),0)</f>
        <v>0</v>
      </c>
      <c r="AE2367" s="10" t="str">
        <f t="shared" si="110"/>
        <v>74/75CEFL</v>
      </c>
      <c r="AF2367" s="13">
        <f t="shared" si="109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108"/>
        <v>0</v>
      </c>
      <c r="AB2368" s="5">
        <f>IFERROR(VLOOKUP(C2368,[2]Sheet1!$B:$F,5,FALSE),0)</f>
        <v>0</v>
      </c>
      <c r="AC2368" s="11">
        <f>IFERROR(VLOOKUP(AE2368,[3]Sheet2!$M:$O,3,FALSE),0)</f>
        <v>0</v>
      </c>
      <c r="AD2368" s="11">
        <f>IFERROR(VLOOKUP(AE2368,[3]Sheet2!$M:$O,2,FALSE),0)</f>
        <v>0</v>
      </c>
      <c r="AE2368" s="10" t="str">
        <f t="shared" si="110"/>
        <v>74/75HATH</v>
      </c>
      <c r="AF2368" s="13">
        <f t="shared" si="109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376</v>
      </c>
      <c r="AA2369" s="11">
        <f t="shared" si="108"/>
        <v>11.1</v>
      </c>
      <c r="AB2369" s="5">
        <f>IFERROR(VLOOKUP(C2369,[2]Sheet1!$B:$F,5,FALSE),0)</f>
        <v>3357537.15</v>
      </c>
      <c r="AC2369" s="11">
        <f>IFERROR(VLOOKUP(AE2369,[3]Sheet2!$M:$O,3,FALSE),0)</f>
        <v>0</v>
      </c>
      <c r="AD2369" s="11">
        <f>IFERROR(VLOOKUP(AE2369,[3]Sheet2!$M:$O,2,FALSE),0)</f>
        <v>0</v>
      </c>
      <c r="AE2369" s="10" t="str">
        <f t="shared" si="110"/>
        <v>74/75SFCL</v>
      </c>
      <c r="AF2369" s="13">
        <f t="shared" si="109"/>
        <v>9.0425531914893623E-2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470</v>
      </c>
      <c r="AA2370" s="11">
        <f t="shared" si="108"/>
        <v>47</v>
      </c>
      <c r="AB2370" s="5">
        <f>IFERROR(VLOOKUP(C2370,[2]Sheet1!$B:$F,5,FALSE),0)</f>
        <v>4649489.95</v>
      </c>
      <c r="AC2370" s="11">
        <f>IFERROR(VLOOKUP(AE2370,[3]Sheet2!$M:$O,3,FALSE),0)</f>
        <v>0</v>
      </c>
      <c r="AD2370" s="11">
        <f>IFERROR(VLOOKUP(AE2370,[3]Sheet2!$M:$O,2,FALSE),0)</f>
        <v>0</v>
      </c>
      <c r="AE2370" s="10" t="str">
        <f t="shared" si="110"/>
        <v>74/75CFCL</v>
      </c>
      <c r="AF2370" s="13">
        <f t="shared" si="109"/>
        <v>2.1276595744680851E-2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590</v>
      </c>
      <c r="AA2371" s="11">
        <f t="shared" ref="AA2371:AA2434" si="111">ROUND(IFERROR(Z2371/M2371,0),1)</f>
        <v>73.8</v>
      </c>
      <c r="AB2371" s="5">
        <f>IFERROR(VLOOKUP(C2371,[2]Sheet1!$B:$F,5,FALSE),0)</f>
        <v>4635964.4799999995</v>
      </c>
      <c r="AC2371" s="11">
        <f>IFERROR(VLOOKUP(AE2371,[3]Sheet2!$M:$O,3,FALSE),0)</f>
        <v>0</v>
      </c>
      <c r="AD2371" s="11">
        <f>IFERROR(VLOOKUP(AE2371,[3]Sheet2!$M:$O,2,FALSE),0)</f>
        <v>0</v>
      </c>
      <c r="AE2371" s="10" t="str">
        <f t="shared" si="110"/>
        <v>74/75GFCL</v>
      </c>
      <c r="AF2371" s="13">
        <f t="shared" ref="AF2371:AF2434" si="112">IFERROR(M2371/Z2371,0)</f>
        <v>1.3559322033898305E-2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452.9</v>
      </c>
      <c r="AA2372" s="11">
        <f t="shared" si="111"/>
        <v>64.7</v>
      </c>
      <c r="AB2372" s="5">
        <f>IFERROR(VLOOKUP(C2372,[2]Sheet1!$B:$F,5,FALSE),0)</f>
        <v>4858444.8</v>
      </c>
      <c r="AC2372" s="11">
        <f>IFERROR(VLOOKUP(AE2372,[3]Sheet2!$M:$O,3,FALSE),0)</f>
        <v>0</v>
      </c>
      <c r="AD2372" s="11">
        <f>IFERROR(VLOOKUP(AE2372,[3]Sheet2!$M:$O,2,FALSE),0)</f>
        <v>0</v>
      </c>
      <c r="AE2372" s="10" t="str">
        <f t="shared" ref="AE2372:AE2435" si="113">B2372&amp;C2372</f>
        <v>74/75GMFIL</v>
      </c>
      <c r="AF2372" s="13">
        <f t="shared" si="112"/>
        <v>1.5455950540958269E-2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627</v>
      </c>
      <c r="AA2373" s="11">
        <f t="shared" si="111"/>
        <v>57</v>
      </c>
      <c r="AB2373" s="5">
        <f>IFERROR(VLOOKUP(C2373,[2]Sheet1!$B:$F,5,FALSE),0)</f>
        <v>5799007.8999999994</v>
      </c>
      <c r="AC2373" s="11">
        <f>IFERROR(VLOOKUP(AE2373,[3]Sheet2!$M:$O,3,FALSE),0)</f>
        <v>0</v>
      </c>
      <c r="AD2373" s="11">
        <f>IFERROR(VLOOKUP(AE2373,[3]Sheet2!$M:$O,2,FALSE),0)</f>
        <v>0</v>
      </c>
      <c r="AE2373" s="10" t="str">
        <f t="shared" si="113"/>
        <v>74/75ICFC</v>
      </c>
      <c r="AF2373" s="13">
        <f t="shared" si="112"/>
        <v>1.7543859649122806E-2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111"/>
        <v>0</v>
      </c>
      <c r="AB2374" s="5">
        <f>IFERROR(VLOOKUP(C2374,[2]Sheet1!$B:$F,5,FALSE),0)</f>
        <v>0</v>
      </c>
      <c r="AC2374" s="11">
        <f>IFERROR(VLOOKUP(AE2374,[3]Sheet2!$M:$O,3,FALSE),0)</f>
        <v>0</v>
      </c>
      <c r="AD2374" s="11">
        <f>IFERROR(VLOOKUP(AE2374,[3]Sheet2!$M:$O,2,FALSE),0)</f>
        <v>0</v>
      </c>
      <c r="AE2374" s="10" t="str">
        <f t="shared" si="113"/>
        <v>74/75JEFL</v>
      </c>
      <c r="AF2374" s="13">
        <f t="shared" si="112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410.8</v>
      </c>
      <c r="AA2375" s="11">
        <f t="shared" si="111"/>
        <v>15.2</v>
      </c>
      <c r="AB2375" s="5">
        <f>IFERROR(VLOOKUP(C2375,[2]Sheet1!$B:$F,5,FALSE),0)</f>
        <v>3383316.7199999997</v>
      </c>
      <c r="AC2375" s="11">
        <f>IFERROR(VLOOKUP(AE2375,[3]Sheet2!$M:$O,3,FALSE),0)</f>
        <v>0</v>
      </c>
      <c r="AD2375" s="11">
        <f>IFERROR(VLOOKUP(AE2375,[3]Sheet2!$M:$O,2,FALSE),0)</f>
        <v>0</v>
      </c>
      <c r="AE2375" s="10" t="str">
        <f t="shared" si="113"/>
        <v>74/75JFL</v>
      </c>
      <c r="AF2375" s="13">
        <f t="shared" si="112"/>
        <v>6.5725413826679652E-2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111"/>
        <v>0</v>
      </c>
      <c r="AB2376" s="5">
        <f>IFERROR(VLOOKUP(C2376,[2]Sheet1!$B:$F,5,FALSE),0)</f>
        <v>0</v>
      </c>
      <c r="AC2376" s="11">
        <f>IFERROR(VLOOKUP(AE2376,[3]Sheet2!$M:$O,3,FALSE),0)</f>
        <v>0</v>
      </c>
      <c r="AD2376" s="11">
        <f>IFERROR(VLOOKUP(AE2376,[3]Sheet2!$M:$O,2,FALSE),0)</f>
        <v>0</v>
      </c>
      <c r="AE2376" s="10" t="str">
        <f t="shared" si="113"/>
        <v>74/75LFC</v>
      </c>
      <c r="AF2376" s="13">
        <f t="shared" si="112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718</v>
      </c>
      <c r="AA2377" s="11">
        <f t="shared" si="111"/>
        <v>59.8</v>
      </c>
      <c r="AB2377" s="5">
        <f>IFERROR(VLOOKUP(C2377,[2]Sheet1!$B:$F,5,FALSE),0)</f>
        <v>6622606.7599999998</v>
      </c>
      <c r="AC2377" s="11">
        <f>IFERROR(VLOOKUP(AE2377,[3]Sheet2!$M:$O,3,FALSE),0)</f>
        <v>0</v>
      </c>
      <c r="AD2377" s="11">
        <f>IFERROR(VLOOKUP(AE2377,[3]Sheet2!$M:$O,2,FALSE),0)</f>
        <v>0</v>
      </c>
      <c r="AE2377" s="10" t="str">
        <f t="shared" si="113"/>
        <v>74/75MFIL</v>
      </c>
      <c r="AF2377" s="13">
        <f t="shared" si="112"/>
        <v>1.6713091922005572E-2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606.1</v>
      </c>
      <c r="AA2378" s="11">
        <f t="shared" si="111"/>
        <v>37.9</v>
      </c>
      <c r="AB2378" s="5">
        <f>IFERROR(VLOOKUP(C2378,[2]Sheet1!$B:$F,5,FALSE),0)</f>
        <v>2989980</v>
      </c>
      <c r="AC2378" s="11">
        <f>IFERROR(VLOOKUP(AE2378,[3]Sheet2!$M:$O,3,FALSE),0)</f>
        <v>0</v>
      </c>
      <c r="AD2378" s="11">
        <f>IFERROR(VLOOKUP(AE2378,[3]Sheet2!$M:$O,2,FALSE),0)</f>
        <v>0</v>
      </c>
      <c r="AE2378" s="10" t="str">
        <f t="shared" si="113"/>
        <v>74/75MPFL</v>
      </c>
      <c r="AF2378" s="13">
        <f t="shared" si="112"/>
        <v>2.6398284111532749E-2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360</v>
      </c>
      <c r="AA2379" s="11">
        <f t="shared" si="111"/>
        <v>32.700000000000003</v>
      </c>
      <c r="AB2379" s="5">
        <f>IFERROR(VLOOKUP(C2379,[2]Sheet1!$B:$F,5,FALSE),0)</f>
        <v>4330226.4000000004</v>
      </c>
      <c r="AC2379" s="11">
        <f>IFERROR(VLOOKUP(AE2379,[3]Sheet2!$M:$O,3,FALSE),0)</f>
        <v>0</v>
      </c>
      <c r="AD2379" s="11">
        <f>IFERROR(VLOOKUP(AE2379,[3]Sheet2!$M:$O,2,FALSE),0)</f>
        <v>0</v>
      </c>
      <c r="AE2379" s="10" t="str">
        <f t="shared" si="113"/>
        <v>74/75PFL</v>
      </c>
      <c r="AF2379" s="13">
        <f t="shared" si="112"/>
        <v>3.0555555555555555E-2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450</v>
      </c>
      <c r="AA2380" s="11">
        <f t="shared" si="111"/>
        <v>225</v>
      </c>
      <c r="AB2380" s="5">
        <f>IFERROR(VLOOKUP(C2380,[2]Sheet1!$B:$F,5,FALSE),0)</f>
        <v>4155719.4</v>
      </c>
      <c r="AC2380" s="11">
        <f>IFERROR(VLOOKUP(AE2380,[3]Sheet2!$M:$O,3,FALSE),0)</f>
        <v>0</v>
      </c>
      <c r="AD2380" s="11">
        <f>IFERROR(VLOOKUP(AE2380,[3]Sheet2!$M:$O,2,FALSE),0)</f>
        <v>0</v>
      </c>
      <c r="AE2380" s="10" t="str">
        <f t="shared" si="113"/>
        <v>74/75PROFL</v>
      </c>
      <c r="AF2380" s="13">
        <f t="shared" si="112"/>
        <v>4.4444444444444444E-3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111"/>
        <v>0</v>
      </c>
      <c r="AB2381" s="5">
        <f>IFERROR(VLOOKUP(C2381,[2]Sheet1!$B:$F,5,FALSE),0)</f>
        <v>0</v>
      </c>
      <c r="AC2381" s="11">
        <f>IFERROR(VLOOKUP(AE2381,[3]Sheet2!$M:$O,3,FALSE),0)</f>
        <v>0</v>
      </c>
      <c r="AD2381" s="11">
        <f>IFERROR(VLOOKUP(AE2381,[3]Sheet2!$M:$O,2,FALSE),0)</f>
        <v>0</v>
      </c>
      <c r="AE2381" s="10" t="str">
        <f t="shared" si="113"/>
        <v>74/75SFFIL</v>
      </c>
      <c r="AF2381" s="13">
        <f t="shared" si="112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499.9</v>
      </c>
      <c r="AA2382" s="11">
        <f t="shared" si="111"/>
        <v>41.7</v>
      </c>
      <c r="AB2382" s="5">
        <f>IFERROR(VLOOKUP(C2382,[2]Sheet1!$B:$F,5,FALSE),0)</f>
        <v>4900003.43</v>
      </c>
      <c r="AC2382" s="11">
        <f>IFERROR(VLOOKUP(AE2382,[3]Sheet2!$M:$O,3,FALSE),0)</f>
        <v>0</v>
      </c>
      <c r="AD2382" s="11">
        <f>IFERROR(VLOOKUP(AE2382,[3]Sheet2!$M:$O,2,FALSE),0)</f>
        <v>0</v>
      </c>
      <c r="AE2382" s="10" t="str">
        <f t="shared" si="113"/>
        <v>74/75SIFC</v>
      </c>
      <c r="AF2382" s="13">
        <f t="shared" si="112"/>
        <v>2.400480096019204E-2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111"/>
        <v>0</v>
      </c>
      <c r="AB2383" s="5">
        <f>IFERROR(VLOOKUP(C2383,[2]Sheet1!$B:$F,5,FALSE),0)</f>
        <v>0</v>
      </c>
      <c r="AC2383" s="11">
        <f>IFERROR(VLOOKUP(AE2383,[3]Sheet2!$M:$O,3,FALSE),0)</f>
        <v>0</v>
      </c>
      <c r="AD2383" s="11">
        <f>IFERROR(VLOOKUP(AE2383,[3]Sheet2!$M:$O,2,FALSE),0)</f>
        <v>0</v>
      </c>
      <c r="AE2383" s="10" t="str">
        <f t="shared" si="113"/>
        <v>74/75SYFL</v>
      </c>
      <c r="AF2383" s="13">
        <f t="shared" si="112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111"/>
        <v>0</v>
      </c>
      <c r="AB2384" s="5">
        <f>IFERROR(VLOOKUP(C2384,[2]Sheet1!$B:$F,5,FALSE),0)</f>
        <v>0</v>
      </c>
      <c r="AC2384" s="11">
        <f>IFERROR(VLOOKUP(AE2384,[3]Sheet2!$M:$O,3,FALSE),0)</f>
        <v>0</v>
      </c>
      <c r="AD2384" s="11">
        <f>IFERROR(VLOOKUP(AE2384,[3]Sheet2!$M:$O,2,FALSE),0)</f>
        <v>0</v>
      </c>
      <c r="AE2384" s="10" t="str">
        <f t="shared" si="113"/>
        <v>74/75UFL</v>
      </c>
      <c r="AF2384" s="13">
        <f t="shared" si="112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417</v>
      </c>
      <c r="AA2385" s="11">
        <f t="shared" si="111"/>
        <v>69.5</v>
      </c>
      <c r="AB2385" s="5">
        <f>IFERROR(VLOOKUP(C2385,[2]Sheet1!$B:$F,5,FALSE),0)</f>
        <v>5495113.8200000003</v>
      </c>
      <c r="AC2385" s="11">
        <f>IFERROR(VLOOKUP(AE2385,[3]Sheet2!$M:$O,3,FALSE),0)</f>
        <v>0</v>
      </c>
      <c r="AD2385" s="11">
        <f>IFERROR(VLOOKUP(AE2385,[3]Sheet2!$M:$O,2,FALSE),0)</f>
        <v>0</v>
      </c>
      <c r="AE2385" s="10" t="str">
        <f t="shared" si="113"/>
        <v>74/75RLFL</v>
      </c>
      <c r="AF2385" s="13">
        <f t="shared" si="112"/>
        <v>1.4388489208633094E-2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500</v>
      </c>
      <c r="AA2386" s="11">
        <f t="shared" si="111"/>
        <v>500</v>
      </c>
      <c r="AB2386" s="5">
        <f>IFERROR(VLOOKUP(C2386,[2]Sheet1!$B:$F,5,FALSE),0)</f>
        <v>4253169.62</v>
      </c>
      <c r="AC2386" s="11">
        <f>IFERROR(VLOOKUP(AE2386,[3]Sheet2!$M:$O,3,FALSE),0)</f>
        <v>0</v>
      </c>
      <c r="AD2386" s="11">
        <f>IFERROR(VLOOKUP(AE2386,[3]Sheet2!$M:$O,2,FALSE),0)</f>
        <v>0</v>
      </c>
      <c r="AE2386" s="10" t="str">
        <f t="shared" si="113"/>
        <v>74/75GUFL</v>
      </c>
      <c r="AF2386" s="13">
        <f t="shared" si="112"/>
        <v>2E-3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456.2</v>
      </c>
      <c r="AA2387" s="11">
        <f t="shared" si="111"/>
        <v>30.4</v>
      </c>
      <c r="AB2387" s="5">
        <f>IFERROR(VLOOKUP(C2387,[2]Sheet1!$B:$F,5,FALSE),0)</f>
        <v>3561696.8000000003</v>
      </c>
      <c r="AC2387" s="11">
        <f>IFERROR(VLOOKUP(AE2387,[3]Sheet2!$M:$O,3,FALSE),0)</f>
        <v>0</v>
      </c>
      <c r="AD2387" s="11">
        <f>IFERROR(VLOOKUP(AE2387,[3]Sheet2!$M:$O,2,FALSE),0)</f>
        <v>0</v>
      </c>
      <c r="AE2387" s="10" t="str">
        <f t="shared" si="113"/>
        <v>74/75BFC</v>
      </c>
      <c r="AF2387" s="13">
        <f t="shared" si="112"/>
        <v>3.2880315651030251E-2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111"/>
        <v>0</v>
      </c>
      <c r="AB2388" s="5">
        <f>IFERROR(VLOOKUP(C2388,[2]Sheet1!$B:$F,5,FALSE),0)</f>
        <v>0</v>
      </c>
      <c r="AC2388" s="11">
        <f>IFERROR(VLOOKUP(AE2388,[3]Sheet2!$M:$O,3,FALSE),0)</f>
        <v>0</v>
      </c>
      <c r="AD2388" s="11">
        <f>IFERROR(VLOOKUP(AE2388,[3]Sheet2!$M:$O,2,FALSE),0)</f>
        <v>0</v>
      </c>
      <c r="AE2388" s="10" t="str">
        <f t="shared" si="113"/>
        <v>74/75CEFL</v>
      </c>
      <c r="AF2388" s="13">
        <f t="shared" si="112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111"/>
        <v>0</v>
      </c>
      <c r="AB2389" s="5">
        <f>IFERROR(VLOOKUP(C2389,[2]Sheet1!$B:$F,5,FALSE),0)</f>
        <v>0</v>
      </c>
      <c r="AC2389" s="11">
        <f>IFERROR(VLOOKUP(AE2389,[3]Sheet2!$M:$O,3,FALSE),0)</f>
        <v>0</v>
      </c>
      <c r="AD2389" s="11">
        <f>IFERROR(VLOOKUP(AE2389,[3]Sheet2!$M:$O,2,FALSE),0)</f>
        <v>0</v>
      </c>
      <c r="AE2389" s="10" t="str">
        <f t="shared" si="113"/>
        <v>74/75HATH</v>
      </c>
      <c r="AF2389" s="13">
        <f t="shared" si="112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376</v>
      </c>
      <c r="AA2390" s="11">
        <f t="shared" si="111"/>
        <v>16.3</v>
      </c>
      <c r="AB2390" s="5">
        <f>IFERROR(VLOOKUP(C2390,[2]Sheet1!$B:$F,5,FALSE),0)</f>
        <v>3357537.15</v>
      </c>
      <c r="AC2390" s="11">
        <f>IFERROR(VLOOKUP(AE2390,[3]Sheet2!$M:$O,3,FALSE),0)</f>
        <v>0</v>
      </c>
      <c r="AD2390" s="11">
        <f>IFERROR(VLOOKUP(AE2390,[3]Sheet2!$M:$O,2,FALSE),0)</f>
        <v>0</v>
      </c>
      <c r="AE2390" s="10" t="str">
        <f t="shared" si="113"/>
        <v>74/75SFCL</v>
      </c>
      <c r="AF2390" s="13">
        <f t="shared" si="112"/>
        <v>6.1170212765957445E-2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470</v>
      </c>
      <c r="AA2391" s="11">
        <f t="shared" si="111"/>
        <v>117.5</v>
      </c>
      <c r="AB2391" s="5">
        <f>IFERROR(VLOOKUP(C2391,[2]Sheet1!$B:$F,5,FALSE),0)</f>
        <v>4649489.95</v>
      </c>
      <c r="AC2391" s="11">
        <f>IFERROR(VLOOKUP(AE2391,[3]Sheet2!$M:$O,3,FALSE),0)</f>
        <v>0</v>
      </c>
      <c r="AD2391" s="11">
        <f>IFERROR(VLOOKUP(AE2391,[3]Sheet2!$M:$O,2,FALSE),0)</f>
        <v>0</v>
      </c>
      <c r="AE2391" s="10" t="str">
        <f t="shared" si="113"/>
        <v>75/76CFCL</v>
      </c>
      <c r="AF2391" s="13">
        <f t="shared" si="112"/>
        <v>8.5106382978723406E-3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590</v>
      </c>
      <c r="AA2392" s="11">
        <f t="shared" si="111"/>
        <v>118</v>
      </c>
      <c r="AB2392" s="5">
        <f>IFERROR(VLOOKUP(C2392,[2]Sheet1!$B:$F,5,FALSE),0)</f>
        <v>4635964.4799999995</v>
      </c>
      <c r="AC2392" s="11">
        <f>IFERROR(VLOOKUP(AE2392,[3]Sheet2!$M:$O,3,FALSE),0)</f>
        <v>0</v>
      </c>
      <c r="AD2392" s="11">
        <f>IFERROR(VLOOKUP(AE2392,[3]Sheet2!$M:$O,2,FALSE),0)</f>
        <v>0</v>
      </c>
      <c r="AE2392" s="10" t="str">
        <f t="shared" si="113"/>
        <v>75/76GFCL</v>
      </c>
      <c r="AF2392" s="13">
        <f t="shared" si="112"/>
        <v>8.4745762711864406E-3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452.9</v>
      </c>
      <c r="AA2393" s="11">
        <f t="shared" si="111"/>
        <v>75.5</v>
      </c>
      <c r="AB2393" s="5">
        <f>IFERROR(VLOOKUP(C2393,[2]Sheet1!$B:$F,5,FALSE),0)</f>
        <v>4858444.8</v>
      </c>
      <c r="AC2393" s="11">
        <f>IFERROR(VLOOKUP(AE2393,[3]Sheet2!$M:$O,3,FALSE),0)</f>
        <v>0</v>
      </c>
      <c r="AD2393" s="11">
        <f>IFERROR(VLOOKUP(AE2393,[3]Sheet2!$M:$O,2,FALSE),0)</f>
        <v>0</v>
      </c>
      <c r="AE2393" s="10" t="str">
        <f t="shared" si="113"/>
        <v>75/76GMFIL</v>
      </c>
      <c r="AF2393" s="13">
        <f t="shared" si="112"/>
        <v>1.324795760653566E-2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627</v>
      </c>
      <c r="AA2394" s="11">
        <f t="shared" si="111"/>
        <v>33</v>
      </c>
      <c r="AB2394" s="5">
        <f>IFERROR(VLOOKUP(C2394,[2]Sheet1!$B:$F,5,FALSE),0)</f>
        <v>5799007.8999999994</v>
      </c>
      <c r="AC2394" s="11">
        <f>IFERROR(VLOOKUP(AE2394,[3]Sheet2!$M:$O,3,FALSE),0)</f>
        <v>0</v>
      </c>
      <c r="AD2394" s="11">
        <f>IFERROR(VLOOKUP(AE2394,[3]Sheet2!$M:$O,2,FALSE),0)</f>
        <v>0</v>
      </c>
      <c r="AE2394" s="10" t="str">
        <f t="shared" si="113"/>
        <v>75/76ICFC</v>
      </c>
      <c r="AF2394" s="13">
        <f t="shared" si="112"/>
        <v>3.0303030303030304E-2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111"/>
        <v>0</v>
      </c>
      <c r="AB2395" s="5">
        <f>IFERROR(VLOOKUP(C2395,[2]Sheet1!$B:$F,5,FALSE),0)</f>
        <v>0</v>
      </c>
      <c r="AC2395" s="11">
        <f>IFERROR(VLOOKUP(AE2395,[3]Sheet2!$M:$O,3,FALSE),0)</f>
        <v>0</v>
      </c>
      <c r="AD2395" s="11">
        <f>IFERROR(VLOOKUP(AE2395,[3]Sheet2!$M:$O,2,FALSE),0)</f>
        <v>0</v>
      </c>
      <c r="AE2395" s="10" t="str">
        <f t="shared" si="113"/>
        <v>75/76JEFL</v>
      </c>
      <c r="AF2395" s="13">
        <f t="shared" si="112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410.8</v>
      </c>
      <c r="AA2396" s="11">
        <f t="shared" si="111"/>
        <v>58.7</v>
      </c>
      <c r="AB2396" s="5">
        <f>IFERROR(VLOOKUP(C2396,[2]Sheet1!$B:$F,5,FALSE),0)</f>
        <v>3383316.7199999997</v>
      </c>
      <c r="AC2396" s="11">
        <f>IFERROR(VLOOKUP(AE2396,[3]Sheet2!$M:$O,3,FALSE),0)</f>
        <v>0</v>
      </c>
      <c r="AD2396" s="11">
        <f>IFERROR(VLOOKUP(AE2396,[3]Sheet2!$M:$O,2,FALSE),0)</f>
        <v>0</v>
      </c>
      <c r="AE2396" s="10" t="str">
        <f t="shared" si="113"/>
        <v>75/76JFL</v>
      </c>
      <c r="AF2396" s="13">
        <f t="shared" si="112"/>
        <v>1.7039922103213243E-2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111"/>
        <v>0</v>
      </c>
      <c r="AB2397" s="5">
        <f>IFERROR(VLOOKUP(C2397,[2]Sheet1!$B:$F,5,FALSE),0)</f>
        <v>0</v>
      </c>
      <c r="AC2397" s="11">
        <f>IFERROR(VLOOKUP(AE2397,[3]Sheet2!$M:$O,3,FALSE),0)</f>
        <v>0</v>
      </c>
      <c r="AD2397" s="11">
        <f>IFERROR(VLOOKUP(AE2397,[3]Sheet2!$M:$O,2,FALSE),0)</f>
        <v>0</v>
      </c>
      <c r="AE2397" s="10" t="str">
        <f t="shared" si="113"/>
        <v>75/76LFC</v>
      </c>
      <c r="AF2397" s="13">
        <f t="shared" si="112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718</v>
      </c>
      <c r="AA2398" s="11">
        <f t="shared" si="111"/>
        <v>143.6</v>
      </c>
      <c r="AB2398" s="5">
        <f>IFERROR(VLOOKUP(C2398,[2]Sheet1!$B:$F,5,FALSE),0)</f>
        <v>6622606.7599999998</v>
      </c>
      <c r="AC2398" s="11">
        <f>IFERROR(VLOOKUP(AE2398,[3]Sheet2!$M:$O,3,FALSE),0)</f>
        <v>0</v>
      </c>
      <c r="AD2398" s="11">
        <f>IFERROR(VLOOKUP(AE2398,[3]Sheet2!$M:$O,2,FALSE),0)</f>
        <v>0</v>
      </c>
      <c r="AE2398" s="10" t="str">
        <f t="shared" si="113"/>
        <v>75/76MFIL</v>
      </c>
      <c r="AF2398" s="13">
        <f t="shared" si="112"/>
        <v>6.9637883008356544E-3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606.1</v>
      </c>
      <c r="AA2399" s="11">
        <f t="shared" si="111"/>
        <v>101</v>
      </c>
      <c r="AB2399" s="5">
        <f>IFERROR(VLOOKUP(C2399,[2]Sheet1!$B:$F,5,FALSE),0)</f>
        <v>2989980</v>
      </c>
      <c r="AC2399" s="11">
        <f>IFERROR(VLOOKUP(AE2399,[3]Sheet2!$M:$O,3,FALSE),0)</f>
        <v>0</v>
      </c>
      <c r="AD2399" s="11">
        <f>IFERROR(VLOOKUP(AE2399,[3]Sheet2!$M:$O,2,FALSE),0)</f>
        <v>0</v>
      </c>
      <c r="AE2399" s="10" t="str">
        <f t="shared" si="113"/>
        <v>75/76MPFL</v>
      </c>
      <c r="AF2399" s="13">
        <f t="shared" si="112"/>
        <v>9.899356541824781E-3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360</v>
      </c>
      <c r="AA2400" s="11">
        <f t="shared" si="111"/>
        <v>40</v>
      </c>
      <c r="AB2400" s="5">
        <f>IFERROR(VLOOKUP(C2400,[2]Sheet1!$B:$F,5,FALSE),0)</f>
        <v>4330226.4000000004</v>
      </c>
      <c r="AC2400" s="11">
        <f>IFERROR(VLOOKUP(AE2400,[3]Sheet2!$M:$O,3,FALSE),0)</f>
        <v>0</v>
      </c>
      <c r="AD2400" s="11">
        <f>IFERROR(VLOOKUP(AE2400,[3]Sheet2!$M:$O,2,FALSE),0)</f>
        <v>0</v>
      </c>
      <c r="AE2400" s="10" t="str">
        <f t="shared" si="113"/>
        <v>75/76PFL</v>
      </c>
      <c r="AF2400" s="13">
        <f t="shared" si="112"/>
        <v>2.5000000000000001E-2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450</v>
      </c>
      <c r="AA2401" s="11">
        <f t="shared" si="111"/>
        <v>13.2</v>
      </c>
      <c r="AB2401" s="5">
        <f>IFERROR(VLOOKUP(C2401,[2]Sheet1!$B:$F,5,FALSE),0)</f>
        <v>4155719.4</v>
      </c>
      <c r="AC2401" s="11">
        <f>IFERROR(VLOOKUP(AE2401,[3]Sheet2!$M:$O,3,FALSE),0)</f>
        <v>0</v>
      </c>
      <c r="AD2401" s="11">
        <f>IFERROR(VLOOKUP(AE2401,[3]Sheet2!$M:$O,2,FALSE),0)</f>
        <v>0</v>
      </c>
      <c r="AE2401" s="10" t="str">
        <f t="shared" si="113"/>
        <v>75/76PROFL</v>
      </c>
      <c r="AF2401" s="13">
        <f t="shared" si="112"/>
        <v>7.5555555555555556E-2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111"/>
        <v>0</v>
      </c>
      <c r="AB2402" s="5">
        <f>IFERROR(VLOOKUP(C2402,[2]Sheet1!$B:$F,5,FALSE),0)</f>
        <v>0</v>
      </c>
      <c r="AC2402" s="11">
        <f>IFERROR(VLOOKUP(AE2402,[3]Sheet2!$M:$O,3,FALSE),0)</f>
        <v>0</v>
      </c>
      <c r="AD2402" s="11">
        <f>IFERROR(VLOOKUP(AE2402,[3]Sheet2!$M:$O,2,FALSE),0)</f>
        <v>0</v>
      </c>
      <c r="AE2402" s="10" t="str">
        <f t="shared" si="113"/>
        <v>75/76SFFIL</v>
      </c>
      <c r="AF2402" s="13">
        <f t="shared" si="112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499.9</v>
      </c>
      <c r="AA2403" s="11">
        <f t="shared" si="111"/>
        <v>41.7</v>
      </c>
      <c r="AB2403" s="5">
        <f>IFERROR(VLOOKUP(C2403,[2]Sheet1!$B:$F,5,FALSE),0)</f>
        <v>4900003.43</v>
      </c>
      <c r="AC2403" s="11">
        <f>IFERROR(VLOOKUP(AE2403,[3]Sheet2!$M:$O,3,FALSE),0)</f>
        <v>0</v>
      </c>
      <c r="AD2403" s="11">
        <f>IFERROR(VLOOKUP(AE2403,[3]Sheet2!$M:$O,2,FALSE),0)</f>
        <v>0</v>
      </c>
      <c r="AE2403" s="10" t="str">
        <f t="shared" si="113"/>
        <v>75/76SIFC</v>
      </c>
      <c r="AF2403" s="13">
        <f t="shared" si="112"/>
        <v>2.400480096019204E-2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111"/>
        <v>0</v>
      </c>
      <c r="AB2404" s="5">
        <f>IFERROR(VLOOKUP(C2404,[2]Sheet1!$B:$F,5,FALSE),0)</f>
        <v>0</v>
      </c>
      <c r="AC2404" s="11">
        <f>IFERROR(VLOOKUP(AE2404,[3]Sheet2!$M:$O,3,FALSE),0)</f>
        <v>0</v>
      </c>
      <c r="AD2404" s="11">
        <f>IFERROR(VLOOKUP(AE2404,[3]Sheet2!$M:$O,2,FALSE),0)</f>
        <v>0</v>
      </c>
      <c r="AE2404" s="10" t="str">
        <f t="shared" si="113"/>
        <v>75/76UFL</v>
      </c>
      <c r="AF2404" s="13">
        <f t="shared" si="112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417</v>
      </c>
      <c r="AA2405" s="11">
        <f t="shared" si="111"/>
        <v>-52.1</v>
      </c>
      <c r="AB2405" s="5">
        <f>IFERROR(VLOOKUP(C2405,[2]Sheet1!$B:$F,5,FALSE),0)</f>
        <v>5495113.8200000003</v>
      </c>
      <c r="AC2405" s="11">
        <f>IFERROR(VLOOKUP(AE2405,[3]Sheet2!$M:$O,3,FALSE),0)</f>
        <v>0</v>
      </c>
      <c r="AD2405" s="11">
        <f>IFERROR(VLOOKUP(AE2405,[3]Sheet2!$M:$O,2,FALSE),0)</f>
        <v>0</v>
      </c>
      <c r="AE2405" s="10" t="str">
        <f t="shared" si="113"/>
        <v>75/76RLFL</v>
      </c>
      <c r="AF2405" s="13">
        <f t="shared" si="112"/>
        <v>-1.9184652278177457E-2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500</v>
      </c>
      <c r="AA2406" s="11">
        <f t="shared" si="111"/>
        <v>83.3</v>
      </c>
      <c r="AB2406" s="5">
        <f>IFERROR(VLOOKUP(C2406,[2]Sheet1!$B:$F,5,FALSE),0)</f>
        <v>4253169.62</v>
      </c>
      <c r="AC2406" s="11">
        <f>IFERROR(VLOOKUP(AE2406,[3]Sheet2!$M:$O,3,FALSE),0)</f>
        <v>0</v>
      </c>
      <c r="AD2406" s="11">
        <f>IFERROR(VLOOKUP(AE2406,[3]Sheet2!$M:$O,2,FALSE),0)</f>
        <v>0</v>
      </c>
      <c r="AE2406" s="10" t="str">
        <f t="shared" si="113"/>
        <v>75/76GUFL</v>
      </c>
      <c r="AF2406" s="13">
        <f t="shared" si="112"/>
        <v>1.2E-2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456.2</v>
      </c>
      <c r="AA2407" s="11">
        <f t="shared" si="111"/>
        <v>228.1</v>
      </c>
      <c r="AB2407" s="5">
        <f>IFERROR(VLOOKUP(C2407,[2]Sheet1!$B:$F,5,FALSE),0)</f>
        <v>3561696.8000000003</v>
      </c>
      <c r="AC2407" s="11">
        <f>IFERROR(VLOOKUP(AE2407,[3]Sheet2!$M:$O,3,FALSE),0)</f>
        <v>0</v>
      </c>
      <c r="AD2407" s="11">
        <f>IFERROR(VLOOKUP(AE2407,[3]Sheet2!$M:$O,2,FALSE),0)</f>
        <v>0</v>
      </c>
      <c r="AE2407" s="10" t="str">
        <f t="shared" si="113"/>
        <v>75/76BFC</v>
      </c>
      <c r="AF2407" s="13">
        <f t="shared" si="112"/>
        <v>4.384042086804033E-3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111"/>
        <v>0</v>
      </c>
      <c r="AB2408" s="5">
        <f>IFERROR(VLOOKUP(C2408,[2]Sheet1!$B:$F,5,FALSE),0)</f>
        <v>0</v>
      </c>
      <c r="AC2408" s="11">
        <f>IFERROR(VLOOKUP(AE2408,[3]Sheet2!$M:$O,3,FALSE),0)</f>
        <v>0</v>
      </c>
      <c r="AD2408" s="11">
        <f>IFERROR(VLOOKUP(AE2408,[3]Sheet2!$M:$O,2,FALSE),0)</f>
        <v>0</v>
      </c>
      <c r="AE2408" s="10" t="str">
        <f t="shared" si="113"/>
        <v>75/76CEFL</v>
      </c>
      <c r="AF2408" s="13">
        <f t="shared" si="112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111"/>
        <v>0</v>
      </c>
      <c r="AB2409" s="5">
        <f>IFERROR(VLOOKUP(C2409,[2]Sheet1!$B:$F,5,FALSE),0)</f>
        <v>0</v>
      </c>
      <c r="AC2409" s="11">
        <f>IFERROR(VLOOKUP(AE2409,[3]Sheet2!$M:$O,3,FALSE),0)</f>
        <v>0</v>
      </c>
      <c r="AD2409" s="11">
        <f>IFERROR(VLOOKUP(AE2409,[3]Sheet2!$M:$O,2,FALSE),0)</f>
        <v>0</v>
      </c>
      <c r="AE2409" s="10" t="str">
        <f t="shared" si="113"/>
        <v>75/76HATH</v>
      </c>
      <c r="AF2409" s="13">
        <f t="shared" si="112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376</v>
      </c>
      <c r="AA2410" s="11">
        <f t="shared" si="111"/>
        <v>34.200000000000003</v>
      </c>
      <c r="AB2410" s="5">
        <f>IFERROR(VLOOKUP(C2410,[2]Sheet1!$B:$F,5,FALSE),0)</f>
        <v>3357537.15</v>
      </c>
      <c r="AC2410" s="11">
        <f>IFERROR(VLOOKUP(AE2410,[3]Sheet2!$M:$O,3,FALSE),0)</f>
        <v>0</v>
      </c>
      <c r="AD2410" s="11">
        <f>IFERROR(VLOOKUP(AE2410,[3]Sheet2!$M:$O,2,FALSE),0)</f>
        <v>0</v>
      </c>
      <c r="AE2410" s="10" t="str">
        <f t="shared" si="113"/>
        <v>75/76SFCL</v>
      </c>
      <c r="AF2410" s="13">
        <f t="shared" si="112"/>
        <v>2.9255319148936171E-2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470</v>
      </c>
      <c r="AA2411" s="11">
        <f t="shared" si="111"/>
        <v>67.099999999999994</v>
      </c>
      <c r="AB2411" s="5">
        <f>IFERROR(VLOOKUP(C2411,[2]Sheet1!$B:$F,5,FALSE),0)</f>
        <v>4649489.95</v>
      </c>
      <c r="AC2411" s="11">
        <f>IFERROR(VLOOKUP(AE2411,[3]Sheet2!$M:$O,3,FALSE),0)</f>
        <v>0</v>
      </c>
      <c r="AD2411" s="11">
        <f>IFERROR(VLOOKUP(AE2411,[3]Sheet2!$M:$O,2,FALSE),0)</f>
        <v>0</v>
      </c>
      <c r="AE2411" s="10" t="str">
        <f t="shared" si="113"/>
        <v>75/76CFCL</v>
      </c>
      <c r="AF2411" s="13">
        <f t="shared" si="112"/>
        <v>1.4893617021276596E-2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590</v>
      </c>
      <c r="AA2412" s="11">
        <f t="shared" si="111"/>
        <v>73.8</v>
      </c>
      <c r="AB2412" s="5">
        <f>IFERROR(VLOOKUP(C2412,[2]Sheet1!$B:$F,5,FALSE),0)</f>
        <v>4635964.4799999995</v>
      </c>
      <c r="AC2412" s="11">
        <f>IFERROR(VLOOKUP(AE2412,[3]Sheet2!$M:$O,3,FALSE),0)</f>
        <v>0</v>
      </c>
      <c r="AD2412" s="11">
        <f>IFERROR(VLOOKUP(AE2412,[3]Sheet2!$M:$O,2,FALSE),0)</f>
        <v>0</v>
      </c>
      <c r="AE2412" s="10" t="str">
        <f t="shared" si="113"/>
        <v>75/76GFCL</v>
      </c>
      <c r="AF2412" s="13">
        <f t="shared" si="112"/>
        <v>1.3559322033898305E-2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452.9</v>
      </c>
      <c r="AA2413" s="11">
        <f t="shared" si="111"/>
        <v>56.6</v>
      </c>
      <c r="AB2413" s="5">
        <f>IFERROR(VLOOKUP(C2413,[2]Sheet1!$B:$F,5,FALSE),0)</f>
        <v>4858444.8</v>
      </c>
      <c r="AC2413" s="11">
        <f>IFERROR(VLOOKUP(AE2413,[3]Sheet2!$M:$O,3,FALSE),0)</f>
        <v>0</v>
      </c>
      <c r="AD2413" s="11">
        <f>IFERROR(VLOOKUP(AE2413,[3]Sheet2!$M:$O,2,FALSE),0)</f>
        <v>0</v>
      </c>
      <c r="AE2413" s="10" t="str">
        <f t="shared" si="113"/>
        <v>75/76GMFIL</v>
      </c>
      <c r="AF2413" s="13">
        <f t="shared" si="112"/>
        <v>1.7663943475380878E-2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627</v>
      </c>
      <c r="AA2414" s="11">
        <f t="shared" si="111"/>
        <v>44.8</v>
      </c>
      <c r="AB2414" s="5">
        <f>IFERROR(VLOOKUP(C2414,[2]Sheet1!$B:$F,5,FALSE),0)</f>
        <v>5799007.8999999994</v>
      </c>
      <c r="AC2414" s="11">
        <f>IFERROR(VLOOKUP(AE2414,[3]Sheet2!$M:$O,3,FALSE),0)</f>
        <v>0</v>
      </c>
      <c r="AD2414" s="11">
        <f>IFERROR(VLOOKUP(AE2414,[3]Sheet2!$M:$O,2,FALSE),0)</f>
        <v>0</v>
      </c>
      <c r="AE2414" s="10" t="str">
        <f t="shared" si="113"/>
        <v>75/76ICFC</v>
      </c>
      <c r="AF2414" s="13">
        <f t="shared" si="112"/>
        <v>2.2328548644338118E-2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111"/>
        <v>0</v>
      </c>
      <c r="AB2415" s="5">
        <f>IFERROR(VLOOKUP(C2415,[2]Sheet1!$B:$F,5,FALSE),0)</f>
        <v>0</v>
      </c>
      <c r="AC2415" s="11">
        <f>IFERROR(VLOOKUP(AE2415,[3]Sheet2!$M:$O,3,FALSE),0)</f>
        <v>0</v>
      </c>
      <c r="AD2415" s="11">
        <f>IFERROR(VLOOKUP(AE2415,[3]Sheet2!$M:$O,2,FALSE),0)</f>
        <v>0</v>
      </c>
      <c r="AE2415" s="10" t="str">
        <f t="shared" si="113"/>
        <v>75/76JEFL</v>
      </c>
      <c r="AF2415" s="13">
        <f t="shared" si="112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410.8</v>
      </c>
      <c r="AA2416" s="11">
        <f t="shared" si="111"/>
        <v>25.7</v>
      </c>
      <c r="AB2416" s="5">
        <f>IFERROR(VLOOKUP(C2416,[2]Sheet1!$B:$F,5,FALSE),0)</f>
        <v>3383316.7199999997</v>
      </c>
      <c r="AC2416" s="11">
        <f>IFERROR(VLOOKUP(AE2416,[3]Sheet2!$M:$O,3,FALSE),0)</f>
        <v>0</v>
      </c>
      <c r="AD2416" s="11">
        <f>IFERROR(VLOOKUP(AE2416,[3]Sheet2!$M:$O,2,FALSE),0)</f>
        <v>0</v>
      </c>
      <c r="AE2416" s="10" t="str">
        <f t="shared" si="113"/>
        <v>75/76JFL</v>
      </c>
      <c r="AF2416" s="13">
        <f t="shared" si="112"/>
        <v>3.8948393378773122E-2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111"/>
        <v>0</v>
      </c>
      <c r="AB2417" s="5">
        <f>IFERROR(VLOOKUP(C2417,[2]Sheet1!$B:$F,5,FALSE),0)</f>
        <v>0</v>
      </c>
      <c r="AC2417" s="11">
        <f>IFERROR(VLOOKUP(AE2417,[3]Sheet2!$M:$O,3,FALSE),0)</f>
        <v>0</v>
      </c>
      <c r="AD2417" s="11">
        <f>IFERROR(VLOOKUP(AE2417,[3]Sheet2!$M:$O,2,FALSE),0)</f>
        <v>0</v>
      </c>
      <c r="AE2417" s="10" t="str">
        <f t="shared" si="113"/>
        <v>75/76LFC</v>
      </c>
      <c r="AF2417" s="13">
        <f t="shared" si="112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718</v>
      </c>
      <c r="AA2418" s="11">
        <f t="shared" si="111"/>
        <v>239.3</v>
      </c>
      <c r="AB2418" s="5">
        <f>IFERROR(VLOOKUP(C2418,[2]Sheet1!$B:$F,5,FALSE),0)</f>
        <v>6622606.7599999998</v>
      </c>
      <c r="AC2418" s="11">
        <f>IFERROR(VLOOKUP(AE2418,[3]Sheet2!$M:$O,3,FALSE),0)</f>
        <v>0</v>
      </c>
      <c r="AD2418" s="11">
        <f>IFERROR(VLOOKUP(AE2418,[3]Sheet2!$M:$O,2,FALSE),0)</f>
        <v>0</v>
      </c>
      <c r="AE2418" s="10" t="str">
        <f t="shared" si="113"/>
        <v>75/76MFIL</v>
      </c>
      <c r="AF2418" s="13">
        <f t="shared" si="112"/>
        <v>4.178272980501393E-3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606.1</v>
      </c>
      <c r="AA2419" s="11">
        <f t="shared" si="111"/>
        <v>35.700000000000003</v>
      </c>
      <c r="AB2419" s="5">
        <f>IFERROR(VLOOKUP(C2419,[2]Sheet1!$B:$F,5,FALSE),0)</f>
        <v>2989980</v>
      </c>
      <c r="AC2419" s="11">
        <f>IFERROR(VLOOKUP(AE2419,[3]Sheet2!$M:$O,3,FALSE),0)</f>
        <v>0</v>
      </c>
      <c r="AD2419" s="11">
        <f>IFERROR(VLOOKUP(AE2419,[3]Sheet2!$M:$O,2,FALSE),0)</f>
        <v>0</v>
      </c>
      <c r="AE2419" s="10" t="str">
        <f t="shared" si="113"/>
        <v>75/76MPFL</v>
      </c>
      <c r="AF2419" s="13">
        <f t="shared" si="112"/>
        <v>2.8048176868503548E-2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360</v>
      </c>
      <c r="AA2420" s="11">
        <f t="shared" si="111"/>
        <v>36</v>
      </c>
      <c r="AB2420" s="5">
        <f>IFERROR(VLOOKUP(C2420,[2]Sheet1!$B:$F,5,FALSE),0)</f>
        <v>4330226.4000000004</v>
      </c>
      <c r="AC2420" s="11">
        <f>IFERROR(VLOOKUP(AE2420,[3]Sheet2!$M:$O,3,FALSE),0)</f>
        <v>0</v>
      </c>
      <c r="AD2420" s="11">
        <f>IFERROR(VLOOKUP(AE2420,[3]Sheet2!$M:$O,2,FALSE),0)</f>
        <v>0</v>
      </c>
      <c r="AE2420" s="10" t="str">
        <f t="shared" si="113"/>
        <v>75/76PFL</v>
      </c>
      <c r="AF2420" s="13">
        <f t="shared" si="112"/>
        <v>2.7777777777777776E-2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450</v>
      </c>
      <c r="AA2421" s="11">
        <f t="shared" si="111"/>
        <v>56.3</v>
      </c>
      <c r="AB2421" s="5">
        <f>IFERROR(VLOOKUP(C2421,[2]Sheet1!$B:$F,5,FALSE),0)</f>
        <v>4155719.4</v>
      </c>
      <c r="AC2421" s="11">
        <f>IFERROR(VLOOKUP(AE2421,[3]Sheet2!$M:$O,3,FALSE),0)</f>
        <v>0</v>
      </c>
      <c r="AD2421" s="11">
        <f>IFERROR(VLOOKUP(AE2421,[3]Sheet2!$M:$O,2,FALSE),0)</f>
        <v>0</v>
      </c>
      <c r="AE2421" s="10" t="str">
        <f t="shared" si="113"/>
        <v>75/76PROFL</v>
      </c>
      <c r="AF2421" s="13">
        <f t="shared" si="112"/>
        <v>1.7777777777777778E-2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111"/>
        <v>0</v>
      </c>
      <c r="AB2422" s="5">
        <f>IFERROR(VLOOKUP(C2422,[2]Sheet1!$B:$F,5,FALSE),0)</f>
        <v>0</v>
      </c>
      <c r="AC2422" s="11">
        <f>IFERROR(VLOOKUP(AE2422,[3]Sheet2!$M:$O,3,FALSE),0)</f>
        <v>0</v>
      </c>
      <c r="AD2422" s="11">
        <f>IFERROR(VLOOKUP(AE2422,[3]Sheet2!$M:$O,2,FALSE),0)</f>
        <v>0</v>
      </c>
      <c r="AE2422" s="10" t="str">
        <f t="shared" si="113"/>
        <v>75/76SFFIL</v>
      </c>
      <c r="AF2422" s="13">
        <f t="shared" si="112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499.9</v>
      </c>
      <c r="AA2423" s="11">
        <f t="shared" si="111"/>
        <v>35.700000000000003</v>
      </c>
      <c r="AB2423" s="5">
        <f>IFERROR(VLOOKUP(C2423,[2]Sheet1!$B:$F,5,FALSE),0)</f>
        <v>4900003.43</v>
      </c>
      <c r="AC2423" s="11">
        <f>IFERROR(VLOOKUP(AE2423,[3]Sheet2!$M:$O,3,FALSE),0)</f>
        <v>0</v>
      </c>
      <c r="AD2423" s="11">
        <f>IFERROR(VLOOKUP(AE2423,[3]Sheet2!$M:$O,2,FALSE),0)</f>
        <v>0</v>
      </c>
      <c r="AE2423" s="10" t="str">
        <f t="shared" si="113"/>
        <v>75/76SIFC</v>
      </c>
      <c r="AF2423" s="13">
        <f t="shared" si="112"/>
        <v>2.8005601120224047E-2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111"/>
        <v>0</v>
      </c>
      <c r="AB2424" s="5">
        <f>IFERROR(VLOOKUP(C2424,[2]Sheet1!$B:$F,5,FALSE),0)</f>
        <v>0</v>
      </c>
      <c r="AC2424" s="11">
        <f>IFERROR(VLOOKUP(AE2424,[3]Sheet2!$M:$O,3,FALSE),0)</f>
        <v>0</v>
      </c>
      <c r="AD2424" s="11">
        <f>IFERROR(VLOOKUP(AE2424,[3]Sheet2!$M:$O,2,FALSE),0)</f>
        <v>0</v>
      </c>
      <c r="AE2424" s="10" t="str">
        <f t="shared" si="113"/>
        <v>75/76UFL</v>
      </c>
      <c r="AF2424" s="13">
        <f t="shared" si="112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417</v>
      </c>
      <c r="AA2425" s="11">
        <f t="shared" si="111"/>
        <v>417</v>
      </c>
      <c r="AB2425" s="5">
        <f>IFERROR(VLOOKUP(C2425,[2]Sheet1!$B:$F,5,FALSE),0)</f>
        <v>5495113.8200000003</v>
      </c>
      <c r="AC2425" s="11">
        <f>IFERROR(VLOOKUP(AE2425,[3]Sheet2!$M:$O,3,FALSE),0)</f>
        <v>0</v>
      </c>
      <c r="AD2425" s="11">
        <f>IFERROR(VLOOKUP(AE2425,[3]Sheet2!$M:$O,2,FALSE),0)</f>
        <v>0</v>
      </c>
      <c r="AE2425" s="10" t="str">
        <f t="shared" si="113"/>
        <v>75/76RLFL</v>
      </c>
      <c r="AF2425" s="13">
        <f t="shared" si="112"/>
        <v>2.3980815347721821E-3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500</v>
      </c>
      <c r="AA2426" s="11">
        <f t="shared" si="111"/>
        <v>35.700000000000003</v>
      </c>
      <c r="AB2426" s="5">
        <f>IFERROR(VLOOKUP(C2426,[2]Sheet1!$B:$F,5,FALSE),0)</f>
        <v>4253169.62</v>
      </c>
      <c r="AC2426" s="11">
        <f>IFERROR(VLOOKUP(AE2426,[3]Sheet2!$M:$O,3,FALSE),0)</f>
        <v>0</v>
      </c>
      <c r="AD2426" s="11">
        <f>IFERROR(VLOOKUP(AE2426,[3]Sheet2!$M:$O,2,FALSE),0)</f>
        <v>0</v>
      </c>
      <c r="AE2426" s="10" t="str">
        <f t="shared" si="113"/>
        <v>75/76GUFL</v>
      </c>
      <c r="AF2426" s="13">
        <f t="shared" si="112"/>
        <v>2.8000000000000001E-2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456.2</v>
      </c>
      <c r="AA2427" s="11">
        <f t="shared" si="111"/>
        <v>50.7</v>
      </c>
      <c r="AB2427" s="5">
        <f>IFERROR(VLOOKUP(C2427,[2]Sheet1!$B:$F,5,FALSE),0)</f>
        <v>3561696.8000000003</v>
      </c>
      <c r="AC2427" s="11">
        <f>IFERROR(VLOOKUP(AE2427,[3]Sheet2!$M:$O,3,FALSE),0)</f>
        <v>0</v>
      </c>
      <c r="AD2427" s="11">
        <f>IFERROR(VLOOKUP(AE2427,[3]Sheet2!$M:$O,2,FALSE),0)</f>
        <v>0</v>
      </c>
      <c r="AE2427" s="10" t="str">
        <f t="shared" si="113"/>
        <v>75/76BFC</v>
      </c>
      <c r="AF2427" s="13">
        <f t="shared" si="112"/>
        <v>1.9728189390618149E-2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111"/>
        <v>0</v>
      </c>
      <c r="AB2428" s="5">
        <f>IFERROR(VLOOKUP(C2428,[2]Sheet1!$B:$F,5,FALSE),0)</f>
        <v>0</v>
      </c>
      <c r="AC2428" s="11">
        <f>IFERROR(VLOOKUP(AE2428,[3]Sheet2!$M:$O,3,FALSE),0)</f>
        <v>0</v>
      </c>
      <c r="AD2428" s="11">
        <f>IFERROR(VLOOKUP(AE2428,[3]Sheet2!$M:$O,2,FALSE),0)</f>
        <v>0</v>
      </c>
      <c r="AE2428" s="10" t="str">
        <f t="shared" si="113"/>
        <v>75/76CEFL</v>
      </c>
      <c r="AF2428" s="13">
        <f t="shared" si="112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111"/>
        <v>0</v>
      </c>
      <c r="AB2429" s="5">
        <f>IFERROR(VLOOKUP(C2429,[2]Sheet1!$B:$F,5,FALSE),0)</f>
        <v>0</v>
      </c>
      <c r="AC2429" s="11">
        <f>IFERROR(VLOOKUP(AE2429,[3]Sheet2!$M:$O,3,FALSE),0)</f>
        <v>0</v>
      </c>
      <c r="AD2429" s="11">
        <f>IFERROR(VLOOKUP(AE2429,[3]Sheet2!$M:$O,2,FALSE),0)</f>
        <v>0</v>
      </c>
      <c r="AE2429" s="10" t="str">
        <f t="shared" si="113"/>
        <v>75/76HATH</v>
      </c>
      <c r="AF2429" s="13">
        <f t="shared" si="112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376</v>
      </c>
      <c r="AA2430" s="11">
        <f t="shared" si="111"/>
        <v>188</v>
      </c>
      <c r="AB2430" s="5">
        <f>IFERROR(VLOOKUP(C2430,[2]Sheet1!$B:$F,5,FALSE),0)</f>
        <v>3357537.15</v>
      </c>
      <c r="AC2430" s="11">
        <f>IFERROR(VLOOKUP(AE2430,[3]Sheet2!$M:$O,3,FALSE),0)</f>
        <v>0</v>
      </c>
      <c r="AD2430" s="11">
        <f>IFERROR(VLOOKUP(AE2430,[3]Sheet2!$M:$O,2,FALSE),0)</f>
        <v>0</v>
      </c>
      <c r="AE2430" s="10" t="str">
        <f t="shared" si="113"/>
        <v>75/76SFCL</v>
      </c>
      <c r="AF2430" s="13">
        <f t="shared" si="112"/>
        <v>5.3191489361702126E-3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470</v>
      </c>
      <c r="AA2431" s="11">
        <f t="shared" si="111"/>
        <v>94</v>
      </c>
      <c r="AB2431" s="5">
        <f>IFERROR(VLOOKUP(C2431,[2]Sheet1!$B:$F,5,FALSE),0)</f>
        <v>4649489.95</v>
      </c>
      <c r="AC2431" s="11">
        <f>IFERROR(VLOOKUP(AE2431,[3]Sheet2!$M:$O,3,FALSE),0)</f>
        <v>0</v>
      </c>
      <c r="AD2431" s="11">
        <f>IFERROR(VLOOKUP(AE2431,[3]Sheet2!$M:$O,2,FALSE),0)</f>
        <v>0</v>
      </c>
      <c r="AE2431" s="10" t="str">
        <f t="shared" si="113"/>
        <v>75/76CFCL</v>
      </c>
      <c r="AF2431" s="13">
        <f t="shared" si="112"/>
        <v>1.0638297872340425E-2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590</v>
      </c>
      <c r="AA2432" s="11">
        <f t="shared" si="111"/>
        <v>118</v>
      </c>
      <c r="AB2432" s="5">
        <f>IFERROR(VLOOKUP(C2432,[2]Sheet1!$B:$F,5,FALSE),0)</f>
        <v>4635964.4799999995</v>
      </c>
      <c r="AC2432" s="11">
        <f>IFERROR(VLOOKUP(AE2432,[3]Sheet2!$M:$O,3,FALSE),0)</f>
        <v>0</v>
      </c>
      <c r="AD2432" s="11">
        <f>IFERROR(VLOOKUP(AE2432,[3]Sheet2!$M:$O,2,FALSE),0)</f>
        <v>0</v>
      </c>
      <c r="AE2432" s="10" t="str">
        <f t="shared" si="113"/>
        <v>75/76GFCL</v>
      </c>
      <c r="AF2432" s="13">
        <f t="shared" si="112"/>
        <v>8.4745762711864406E-3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452.9</v>
      </c>
      <c r="AA2433" s="11">
        <f t="shared" si="111"/>
        <v>50.3</v>
      </c>
      <c r="AB2433" s="5">
        <f>IFERROR(VLOOKUP(C2433,[2]Sheet1!$B:$F,5,FALSE),0)</f>
        <v>4858444.8</v>
      </c>
      <c r="AC2433" s="11">
        <f>IFERROR(VLOOKUP(AE2433,[3]Sheet2!$M:$O,3,FALSE),0)</f>
        <v>0</v>
      </c>
      <c r="AD2433" s="11">
        <f>IFERROR(VLOOKUP(AE2433,[3]Sheet2!$M:$O,2,FALSE),0)</f>
        <v>0</v>
      </c>
      <c r="AE2433" s="10" t="str">
        <f t="shared" si="113"/>
        <v>75/76GMFIL</v>
      </c>
      <c r="AF2433" s="13">
        <f t="shared" si="112"/>
        <v>1.987193640980349E-2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627</v>
      </c>
      <c r="AA2434" s="11">
        <f t="shared" si="111"/>
        <v>44.8</v>
      </c>
      <c r="AB2434" s="5">
        <f>IFERROR(VLOOKUP(C2434,[2]Sheet1!$B:$F,5,FALSE),0)</f>
        <v>5799007.8999999994</v>
      </c>
      <c r="AC2434" s="11">
        <f>IFERROR(VLOOKUP(AE2434,[3]Sheet2!$M:$O,3,FALSE),0)</f>
        <v>0</v>
      </c>
      <c r="AD2434" s="11">
        <f>IFERROR(VLOOKUP(AE2434,[3]Sheet2!$M:$O,2,FALSE),0)</f>
        <v>0</v>
      </c>
      <c r="AE2434" s="10" t="str">
        <f t="shared" si="113"/>
        <v>75/76ICFC</v>
      </c>
      <c r="AF2434" s="13">
        <f t="shared" si="112"/>
        <v>2.2328548644338118E-2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114">ROUND(IFERROR(Z2435/M2435,0),1)</f>
        <v>0</v>
      </c>
      <c r="AB2435" s="5">
        <f>IFERROR(VLOOKUP(C2435,[2]Sheet1!$B:$F,5,FALSE),0)</f>
        <v>0</v>
      </c>
      <c r="AC2435" s="11">
        <f>IFERROR(VLOOKUP(AE2435,[3]Sheet2!$M:$O,3,FALSE),0)</f>
        <v>0</v>
      </c>
      <c r="AD2435" s="11">
        <f>IFERROR(VLOOKUP(AE2435,[3]Sheet2!$M:$O,2,FALSE),0)</f>
        <v>0</v>
      </c>
      <c r="AE2435" s="10" t="str">
        <f t="shared" si="113"/>
        <v>75/76JEFL</v>
      </c>
      <c r="AF2435" s="13">
        <f t="shared" ref="AF2435:AF2498" si="115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410.8</v>
      </c>
      <c r="AA2436" s="11">
        <f t="shared" si="114"/>
        <v>27.4</v>
      </c>
      <c r="AB2436" s="5">
        <f>IFERROR(VLOOKUP(C2436,[2]Sheet1!$B:$F,5,FALSE),0)</f>
        <v>3383316.7199999997</v>
      </c>
      <c r="AC2436" s="11">
        <f>IFERROR(VLOOKUP(AE2436,[3]Sheet2!$M:$O,3,FALSE),0)</f>
        <v>0</v>
      </c>
      <c r="AD2436" s="11">
        <f>IFERROR(VLOOKUP(AE2436,[3]Sheet2!$M:$O,2,FALSE),0)</f>
        <v>0</v>
      </c>
      <c r="AE2436" s="10" t="str">
        <f t="shared" ref="AE2436:AE2499" si="116">B2436&amp;C2436</f>
        <v>75/76JFL</v>
      </c>
      <c r="AF2436" s="13">
        <f t="shared" si="115"/>
        <v>3.6514118792599803E-2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114"/>
        <v>0</v>
      </c>
      <c r="AB2437" s="5">
        <f>IFERROR(VLOOKUP(C2437,[2]Sheet1!$B:$F,5,FALSE),0)</f>
        <v>0</v>
      </c>
      <c r="AC2437" s="11">
        <f>IFERROR(VLOOKUP(AE2437,[3]Sheet2!$M:$O,3,FALSE),0)</f>
        <v>0</v>
      </c>
      <c r="AD2437" s="11">
        <f>IFERROR(VLOOKUP(AE2437,[3]Sheet2!$M:$O,2,FALSE),0)</f>
        <v>0</v>
      </c>
      <c r="AE2437" s="10" t="str">
        <f t="shared" si="116"/>
        <v>75/76LFC</v>
      </c>
      <c r="AF2437" s="13">
        <f t="shared" si="115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718</v>
      </c>
      <c r="AA2438" s="11">
        <f t="shared" si="114"/>
        <v>102.6</v>
      </c>
      <c r="AB2438" s="5">
        <f>IFERROR(VLOOKUP(C2438,[2]Sheet1!$B:$F,5,FALSE),0)</f>
        <v>6622606.7599999998</v>
      </c>
      <c r="AC2438" s="11">
        <f>IFERROR(VLOOKUP(AE2438,[3]Sheet2!$M:$O,3,FALSE),0)</f>
        <v>0</v>
      </c>
      <c r="AD2438" s="11">
        <f>IFERROR(VLOOKUP(AE2438,[3]Sheet2!$M:$O,2,FALSE),0)</f>
        <v>0</v>
      </c>
      <c r="AE2438" s="10" t="str">
        <f t="shared" si="116"/>
        <v>75/76MFIL</v>
      </c>
      <c r="AF2438" s="13">
        <f t="shared" si="115"/>
        <v>9.7493036211699167E-3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606.1</v>
      </c>
      <c r="AA2439" s="11">
        <f t="shared" si="114"/>
        <v>75.8</v>
      </c>
      <c r="AB2439" s="5">
        <f>IFERROR(VLOOKUP(C2439,[2]Sheet1!$B:$F,5,FALSE),0)</f>
        <v>2989980</v>
      </c>
      <c r="AC2439" s="11">
        <f>IFERROR(VLOOKUP(AE2439,[3]Sheet2!$M:$O,3,FALSE),0)</f>
        <v>0</v>
      </c>
      <c r="AD2439" s="11">
        <f>IFERROR(VLOOKUP(AE2439,[3]Sheet2!$M:$O,2,FALSE),0)</f>
        <v>0</v>
      </c>
      <c r="AE2439" s="10" t="str">
        <f t="shared" si="116"/>
        <v>75/76MPFL</v>
      </c>
      <c r="AF2439" s="13">
        <f t="shared" si="115"/>
        <v>1.3199142055766375E-2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360</v>
      </c>
      <c r="AA2440" s="11">
        <f t="shared" si="114"/>
        <v>36</v>
      </c>
      <c r="AB2440" s="5">
        <f>IFERROR(VLOOKUP(C2440,[2]Sheet1!$B:$F,5,FALSE),0)</f>
        <v>4330226.4000000004</v>
      </c>
      <c r="AC2440" s="11">
        <f>IFERROR(VLOOKUP(AE2440,[3]Sheet2!$M:$O,3,FALSE),0)</f>
        <v>0</v>
      </c>
      <c r="AD2440" s="11">
        <f>IFERROR(VLOOKUP(AE2440,[3]Sheet2!$M:$O,2,FALSE),0)</f>
        <v>0</v>
      </c>
      <c r="AE2440" s="10" t="str">
        <f t="shared" si="116"/>
        <v>75/76PFL</v>
      </c>
      <c r="AF2440" s="13">
        <f t="shared" si="115"/>
        <v>2.7777777777777776E-2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450</v>
      </c>
      <c r="AA2441" s="11">
        <f t="shared" si="114"/>
        <v>90</v>
      </c>
      <c r="AB2441" s="5">
        <f>IFERROR(VLOOKUP(C2441,[2]Sheet1!$B:$F,5,FALSE),0)</f>
        <v>4155719.4</v>
      </c>
      <c r="AC2441" s="11">
        <f>IFERROR(VLOOKUP(AE2441,[3]Sheet2!$M:$O,3,FALSE),0)</f>
        <v>0</v>
      </c>
      <c r="AD2441" s="11">
        <f>IFERROR(VLOOKUP(AE2441,[3]Sheet2!$M:$O,2,FALSE),0)</f>
        <v>0</v>
      </c>
      <c r="AE2441" s="10" t="str">
        <f t="shared" si="116"/>
        <v>75/76PROFL</v>
      </c>
      <c r="AF2441" s="13">
        <f t="shared" si="115"/>
        <v>1.1111111111111112E-2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114"/>
        <v>0</v>
      </c>
      <c r="AB2442" s="5">
        <f>IFERROR(VLOOKUP(C2442,[2]Sheet1!$B:$F,5,FALSE),0)</f>
        <v>0</v>
      </c>
      <c r="AC2442" s="11">
        <f>IFERROR(VLOOKUP(AE2442,[3]Sheet2!$M:$O,3,FALSE),0)</f>
        <v>0</v>
      </c>
      <c r="AD2442" s="11">
        <f>IFERROR(VLOOKUP(AE2442,[3]Sheet2!$M:$O,2,FALSE),0)</f>
        <v>0</v>
      </c>
      <c r="AE2442" s="10" t="str">
        <f t="shared" si="116"/>
        <v>75/76SFFIL</v>
      </c>
      <c r="AF2442" s="13">
        <f t="shared" si="115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499.9</v>
      </c>
      <c r="AA2443" s="11">
        <f t="shared" si="114"/>
        <v>31.2</v>
      </c>
      <c r="AB2443" s="5">
        <f>IFERROR(VLOOKUP(C2443,[2]Sheet1!$B:$F,5,FALSE),0)</f>
        <v>4900003.43</v>
      </c>
      <c r="AC2443" s="11">
        <f>IFERROR(VLOOKUP(AE2443,[3]Sheet2!$M:$O,3,FALSE),0)</f>
        <v>0</v>
      </c>
      <c r="AD2443" s="11">
        <f>IFERROR(VLOOKUP(AE2443,[3]Sheet2!$M:$O,2,FALSE),0)</f>
        <v>0</v>
      </c>
      <c r="AE2443" s="10" t="str">
        <f t="shared" si="116"/>
        <v>75/76SIFC</v>
      </c>
      <c r="AF2443" s="13">
        <f t="shared" si="115"/>
        <v>3.2006401280256051E-2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114"/>
        <v>0</v>
      </c>
      <c r="AB2444" s="5">
        <f>IFERROR(VLOOKUP(C2444,[2]Sheet1!$B:$F,5,FALSE),0)</f>
        <v>0</v>
      </c>
      <c r="AC2444" s="11">
        <f>IFERROR(VLOOKUP(AE2444,[3]Sheet2!$M:$O,3,FALSE),0)</f>
        <v>0</v>
      </c>
      <c r="AD2444" s="11">
        <f>IFERROR(VLOOKUP(AE2444,[3]Sheet2!$M:$O,2,FALSE),0)</f>
        <v>0</v>
      </c>
      <c r="AE2444" s="10" t="str">
        <f t="shared" si="116"/>
        <v>75/76UFL</v>
      </c>
      <c r="AF2444" s="13">
        <f t="shared" si="115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417</v>
      </c>
      <c r="AA2445" s="11">
        <f t="shared" si="114"/>
        <v>104.3</v>
      </c>
      <c r="AB2445" s="5">
        <f>IFERROR(VLOOKUP(C2445,[2]Sheet1!$B:$F,5,FALSE),0)</f>
        <v>5495113.8200000003</v>
      </c>
      <c r="AC2445" s="11">
        <f>IFERROR(VLOOKUP(AE2445,[3]Sheet2!$M:$O,3,FALSE),0)</f>
        <v>0</v>
      </c>
      <c r="AD2445" s="11">
        <f>IFERROR(VLOOKUP(AE2445,[3]Sheet2!$M:$O,2,FALSE),0)</f>
        <v>0</v>
      </c>
      <c r="AE2445" s="10" t="str">
        <f t="shared" si="116"/>
        <v>75/76RLFL</v>
      </c>
      <c r="AF2445" s="13">
        <f t="shared" si="115"/>
        <v>9.5923261390887284E-3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500</v>
      </c>
      <c r="AA2446" s="11">
        <f t="shared" si="114"/>
        <v>50</v>
      </c>
      <c r="AB2446" s="5">
        <f>IFERROR(VLOOKUP(C2446,[2]Sheet1!$B:$F,5,FALSE),0)</f>
        <v>4253169.62</v>
      </c>
      <c r="AC2446" s="11">
        <f>IFERROR(VLOOKUP(AE2446,[3]Sheet2!$M:$O,3,FALSE),0)</f>
        <v>0</v>
      </c>
      <c r="AD2446" s="11">
        <f>IFERROR(VLOOKUP(AE2446,[3]Sheet2!$M:$O,2,FALSE),0)</f>
        <v>0</v>
      </c>
      <c r="AE2446" s="10" t="str">
        <f t="shared" si="116"/>
        <v>75/76GUFL</v>
      </c>
      <c r="AF2446" s="13">
        <f t="shared" si="115"/>
        <v>0.02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456.2</v>
      </c>
      <c r="AA2447" s="11">
        <f t="shared" si="114"/>
        <v>35.1</v>
      </c>
      <c r="AB2447" s="5">
        <f>IFERROR(VLOOKUP(C2447,[2]Sheet1!$B:$F,5,FALSE),0)</f>
        <v>3561696.8000000003</v>
      </c>
      <c r="AC2447" s="11">
        <f>IFERROR(VLOOKUP(AE2447,[3]Sheet2!$M:$O,3,FALSE),0)</f>
        <v>0</v>
      </c>
      <c r="AD2447" s="11">
        <f>IFERROR(VLOOKUP(AE2447,[3]Sheet2!$M:$O,2,FALSE),0)</f>
        <v>0</v>
      </c>
      <c r="AE2447" s="10" t="str">
        <f t="shared" si="116"/>
        <v>75/76BFC</v>
      </c>
      <c r="AF2447" s="13">
        <f t="shared" si="115"/>
        <v>2.8496273564226217E-2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114"/>
        <v>0</v>
      </c>
      <c r="AB2448" s="5">
        <f>IFERROR(VLOOKUP(C2448,[2]Sheet1!$B:$F,5,FALSE),0)</f>
        <v>0</v>
      </c>
      <c r="AC2448" s="11">
        <f>IFERROR(VLOOKUP(AE2448,[3]Sheet2!$M:$O,3,FALSE),0)</f>
        <v>0</v>
      </c>
      <c r="AD2448" s="11">
        <f>IFERROR(VLOOKUP(AE2448,[3]Sheet2!$M:$O,2,FALSE),0)</f>
        <v>0</v>
      </c>
      <c r="AE2448" s="10" t="str">
        <f t="shared" si="116"/>
        <v>75/76CEFL</v>
      </c>
      <c r="AF2448" s="13">
        <f t="shared" si="115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114"/>
        <v>0</v>
      </c>
      <c r="AB2449" s="5">
        <f>IFERROR(VLOOKUP(C2449,[2]Sheet1!$B:$F,5,FALSE),0)</f>
        <v>0</v>
      </c>
      <c r="AC2449" s="11">
        <f>IFERROR(VLOOKUP(AE2449,[3]Sheet2!$M:$O,3,FALSE),0)</f>
        <v>0</v>
      </c>
      <c r="AD2449" s="11">
        <f>IFERROR(VLOOKUP(AE2449,[3]Sheet2!$M:$O,2,FALSE),0)</f>
        <v>0</v>
      </c>
      <c r="AE2449" s="10" t="str">
        <f t="shared" si="116"/>
        <v>75/76HATH</v>
      </c>
      <c r="AF2449" s="13">
        <f t="shared" si="115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376</v>
      </c>
      <c r="AA2450" s="11">
        <f t="shared" si="114"/>
        <v>125.3</v>
      </c>
      <c r="AB2450" s="5">
        <f>IFERROR(VLOOKUP(C2450,[2]Sheet1!$B:$F,5,FALSE),0)</f>
        <v>3357537.15</v>
      </c>
      <c r="AC2450" s="11">
        <f>IFERROR(VLOOKUP(AE2450,[3]Sheet2!$M:$O,3,FALSE),0)</f>
        <v>0</v>
      </c>
      <c r="AD2450" s="11">
        <f>IFERROR(VLOOKUP(AE2450,[3]Sheet2!$M:$O,2,FALSE),0)</f>
        <v>0</v>
      </c>
      <c r="AE2450" s="10" t="str">
        <f t="shared" si="116"/>
        <v>75/76SFCL</v>
      </c>
      <c r="AF2450" s="13">
        <f t="shared" si="115"/>
        <v>7.9787234042553185E-3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470</v>
      </c>
      <c r="AA2451" s="11">
        <f t="shared" si="114"/>
        <v>47</v>
      </c>
      <c r="AB2451" s="5">
        <f>IFERROR(VLOOKUP(C2451,[2]Sheet1!$B:$F,5,FALSE),0)</f>
        <v>4649489.95</v>
      </c>
      <c r="AC2451" s="11">
        <f>IFERROR(VLOOKUP(AE2451,[3]Sheet2!$M:$O,3,FALSE),0)</f>
        <v>0</v>
      </c>
      <c r="AD2451" s="11">
        <f>IFERROR(VLOOKUP(AE2451,[3]Sheet2!$M:$O,2,FALSE),0)</f>
        <v>0</v>
      </c>
      <c r="AE2451" s="10" t="str">
        <f t="shared" si="116"/>
        <v>75/76CFCL</v>
      </c>
      <c r="AF2451" s="13">
        <f t="shared" si="115"/>
        <v>2.1276595744680851E-2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590</v>
      </c>
      <c r="AA2452" s="11">
        <f t="shared" si="114"/>
        <v>31.1</v>
      </c>
      <c r="AB2452" s="5">
        <f>IFERROR(VLOOKUP(C2452,[2]Sheet1!$B:$F,5,FALSE),0)</f>
        <v>4635964.4799999995</v>
      </c>
      <c r="AC2452" s="11">
        <f>IFERROR(VLOOKUP(AE2452,[3]Sheet2!$M:$O,3,FALSE),0)</f>
        <v>0</v>
      </c>
      <c r="AD2452" s="11">
        <f>IFERROR(VLOOKUP(AE2452,[3]Sheet2!$M:$O,2,FALSE),0)</f>
        <v>0</v>
      </c>
      <c r="AE2452" s="10" t="str">
        <f t="shared" si="116"/>
        <v>75/76GFCL</v>
      </c>
      <c r="AF2452" s="13">
        <f t="shared" si="115"/>
        <v>3.2203389830508473E-2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452.9</v>
      </c>
      <c r="AA2453" s="11">
        <f t="shared" si="114"/>
        <v>45.3</v>
      </c>
      <c r="AB2453" s="5">
        <f>IFERROR(VLOOKUP(C2453,[2]Sheet1!$B:$F,5,FALSE),0)</f>
        <v>4858444.8</v>
      </c>
      <c r="AC2453" s="11">
        <f>IFERROR(VLOOKUP(AE2453,[3]Sheet2!$M:$O,3,FALSE),0)</f>
        <v>0</v>
      </c>
      <c r="AD2453" s="11">
        <f>IFERROR(VLOOKUP(AE2453,[3]Sheet2!$M:$O,2,FALSE),0)</f>
        <v>0</v>
      </c>
      <c r="AE2453" s="10" t="str">
        <f t="shared" si="116"/>
        <v>75/76GMFIL</v>
      </c>
      <c r="AF2453" s="13">
        <f t="shared" si="115"/>
        <v>2.2079929344226101E-2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627</v>
      </c>
      <c r="AA2454" s="11">
        <f t="shared" si="114"/>
        <v>39.200000000000003</v>
      </c>
      <c r="AB2454" s="5">
        <f>IFERROR(VLOOKUP(C2454,[2]Sheet1!$B:$F,5,FALSE),0)</f>
        <v>5799007.8999999994</v>
      </c>
      <c r="AC2454" s="11">
        <f>IFERROR(VLOOKUP(AE2454,[3]Sheet2!$M:$O,3,FALSE),0)</f>
        <v>0</v>
      </c>
      <c r="AD2454" s="11">
        <f>IFERROR(VLOOKUP(AE2454,[3]Sheet2!$M:$O,2,FALSE),0)</f>
        <v>0</v>
      </c>
      <c r="AE2454" s="10" t="str">
        <f t="shared" si="116"/>
        <v>75/76ICFC</v>
      </c>
      <c r="AF2454" s="13">
        <f t="shared" si="115"/>
        <v>2.5518341307814992E-2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410.8</v>
      </c>
      <c r="AA2455" s="11">
        <f t="shared" si="114"/>
        <v>17.100000000000001</v>
      </c>
      <c r="AB2455" s="5">
        <f>IFERROR(VLOOKUP(C2455,[2]Sheet1!$B:$F,5,FALSE),0)</f>
        <v>3383316.7199999997</v>
      </c>
      <c r="AC2455" s="11">
        <f>IFERROR(VLOOKUP(AE2455,[3]Sheet2!$M:$O,3,FALSE),0)</f>
        <v>0</v>
      </c>
      <c r="AD2455" s="11">
        <f>IFERROR(VLOOKUP(AE2455,[3]Sheet2!$M:$O,2,FALSE),0)</f>
        <v>0</v>
      </c>
      <c r="AE2455" s="10" t="str">
        <f t="shared" si="116"/>
        <v>75/76JFL</v>
      </c>
      <c r="AF2455" s="13">
        <f t="shared" si="115"/>
        <v>5.842259006815969E-2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114"/>
        <v>0</v>
      </c>
      <c r="AB2456" s="5">
        <f>IFERROR(VLOOKUP(C2456,[2]Sheet1!$B:$F,5,FALSE),0)</f>
        <v>0</v>
      </c>
      <c r="AC2456" s="11">
        <f>IFERROR(VLOOKUP(AE2456,[3]Sheet2!$M:$O,3,FALSE),0)</f>
        <v>0</v>
      </c>
      <c r="AD2456" s="11">
        <f>IFERROR(VLOOKUP(AE2456,[3]Sheet2!$M:$O,2,FALSE),0)</f>
        <v>0</v>
      </c>
      <c r="AE2456" s="10" t="str">
        <f t="shared" si="116"/>
        <v>75/76LFC</v>
      </c>
      <c r="AF2456" s="13">
        <f t="shared" si="115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718</v>
      </c>
      <c r="AA2457" s="11">
        <f t="shared" si="114"/>
        <v>42.2</v>
      </c>
      <c r="AB2457" s="5">
        <f>IFERROR(VLOOKUP(C2457,[2]Sheet1!$B:$F,5,FALSE),0)</f>
        <v>6622606.7599999998</v>
      </c>
      <c r="AC2457" s="11">
        <f>IFERROR(VLOOKUP(AE2457,[3]Sheet2!$M:$O,3,FALSE),0)</f>
        <v>0</v>
      </c>
      <c r="AD2457" s="11">
        <f>IFERROR(VLOOKUP(AE2457,[3]Sheet2!$M:$O,2,FALSE),0)</f>
        <v>0</v>
      </c>
      <c r="AE2457" s="10" t="str">
        <f t="shared" si="116"/>
        <v>75/76MFIL</v>
      </c>
      <c r="AF2457" s="13">
        <f t="shared" si="115"/>
        <v>2.3676880222841225E-2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606.1</v>
      </c>
      <c r="AA2458" s="11">
        <f t="shared" si="114"/>
        <v>27.6</v>
      </c>
      <c r="AB2458" s="5">
        <f>IFERROR(VLOOKUP(C2458,[2]Sheet1!$B:$F,5,FALSE),0)</f>
        <v>2989980</v>
      </c>
      <c r="AC2458" s="11">
        <f>IFERROR(VLOOKUP(AE2458,[3]Sheet2!$M:$O,3,FALSE),0)</f>
        <v>0</v>
      </c>
      <c r="AD2458" s="11">
        <f>IFERROR(VLOOKUP(AE2458,[3]Sheet2!$M:$O,2,FALSE),0)</f>
        <v>0</v>
      </c>
      <c r="AE2458" s="10" t="str">
        <f t="shared" si="116"/>
        <v>75/76MPFL</v>
      </c>
      <c r="AF2458" s="13">
        <f t="shared" si="115"/>
        <v>3.6297640653357534E-2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618</v>
      </c>
      <c r="AA2459" s="11">
        <f t="shared" si="114"/>
        <v>103</v>
      </c>
      <c r="AB2459" s="5">
        <f>IFERROR(VLOOKUP(C2459,[2]Sheet1!$B:$F,5,FALSE),0)</f>
        <v>3037787.2</v>
      </c>
      <c r="AC2459" s="11">
        <f>IFERROR(VLOOKUP(AE2459,[3]Sheet2!$M:$O,3,FALSE),0)</f>
        <v>0</v>
      </c>
      <c r="AD2459" s="11">
        <f>IFERROR(VLOOKUP(AE2459,[3]Sheet2!$M:$O,2,FALSE),0)</f>
        <v>0</v>
      </c>
      <c r="AE2459" s="10" t="str">
        <f t="shared" si="116"/>
        <v>75/76NFS</v>
      </c>
      <c r="AF2459" s="13">
        <f t="shared" si="115"/>
        <v>9.7087378640776691E-3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360</v>
      </c>
      <c r="AA2460" s="11">
        <f t="shared" si="114"/>
        <v>32.700000000000003</v>
      </c>
      <c r="AB2460" s="5">
        <f>IFERROR(VLOOKUP(C2460,[2]Sheet1!$B:$F,5,FALSE),0)</f>
        <v>4330226.4000000004</v>
      </c>
      <c r="AC2460" s="11">
        <f>IFERROR(VLOOKUP(AE2460,[3]Sheet2!$M:$O,3,FALSE),0)</f>
        <v>0</v>
      </c>
      <c r="AD2460" s="11">
        <f>IFERROR(VLOOKUP(AE2460,[3]Sheet2!$M:$O,2,FALSE),0)</f>
        <v>0</v>
      </c>
      <c r="AE2460" s="10" t="str">
        <f t="shared" si="116"/>
        <v>75/76PFL</v>
      </c>
      <c r="AF2460" s="13">
        <f t="shared" si="115"/>
        <v>3.0555555555555555E-2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450</v>
      </c>
      <c r="AA2461" s="11">
        <f t="shared" si="114"/>
        <v>112.5</v>
      </c>
      <c r="AB2461" s="5">
        <f>IFERROR(VLOOKUP(C2461,[2]Sheet1!$B:$F,5,FALSE),0)</f>
        <v>4155719.4</v>
      </c>
      <c r="AC2461" s="11">
        <f>IFERROR(VLOOKUP(AE2461,[3]Sheet2!$M:$O,3,FALSE),0)</f>
        <v>0</v>
      </c>
      <c r="AD2461" s="11">
        <f>IFERROR(VLOOKUP(AE2461,[3]Sheet2!$M:$O,2,FALSE),0)</f>
        <v>0</v>
      </c>
      <c r="AE2461" s="10" t="str">
        <f t="shared" si="116"/>
        <v>75/76PROFL</v>
      </c>
      <c r="AF2461" s="13">
        <f t="shared" si="115"/>
        <v>8.8888888888888889E-3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114"/>
        <v>0</v>
      </c>
      <c r="AB2462" s="5">
        <f>IFERROR(VLOOKUP(C2462,[2]Sheet1!$B:$F,5,FALSE),0)</f>
        <v>0</v>
      </c>
      <c r="AC2462" s="11">
        <f>IFERROR(VLOOKUP(AE2462,[3]Sheet2!$M:$O,3,FALSE),0)</f>
        <v>0</v>
      </c>
      <c r="AD2462" s="11">
        <f>IFERROR(VLOOKUP(AE2462,[3]Sheet2!$M:$O,2,FALSE),0)</f>
        <v>0</v>
      </c>
      <c r="AE2462" s="10" t="str">
        <f t="shared" si="116"/>
        <v>75/76SFFIL</v>
      </c>
      <c r="AF2462" s="13">
        <f t="shared" si="115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499.9</v>
      </c>
      <c r="AA2463" s="11">
        <f t="shared" si="114"/>
        <v>31.2</v>
      </c>
      <c r="AB2463" s="5">
        <f>IFERROR(VLOOKUP(C2463,[2]Sheet1!$B:$F,5,FALSE),0)</f>
        <v>4900003.43</v>
      </c>
      <c r="AC2463" s="11">
        <f>IFERROR(VLOOKUP(AE2463,[3]Sheet2!$M:$O,3,FALSE),0)</f>
        <v>0</v>
      </c>
      <c r="AD2463" s="11">
        <f>IFERROR(VLOOKUP(AE2463,[3]Sheet2!$M:$O,2,FALSE),0)</f>
        <v>0</v>
      </c>
      <c r="AE2463" s="10" t="str">
        <f t="shared" si="116"/>
        <v>75/76SIFC</v>
      </c>
      <c r="AF2463" s="13">
        <f t="shared" si="115"/>
        <v>3.2006401280256051E-2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114"/>
        <v>0</v>
      </c>
      <c r="AB2464" s="5">
        <f>IFERROR(VLOOKUP(C2464,[2]Sheet1!$B:$F,5,FALSE),0)</f>
        <v>0</v>
      </c>
      <c r="AC2464" s="11">
        <f>IFERROR(VLOOKUP(AE2464,[3]Sheet2!$M:$O,3,FALSE),0)</f>
        <v>0</v>
      </c>
      <c r="AD2464" s="11">
        <f>IFERROR(VLOOKUP(AE2464,[3]Sheet2!$M:$O,2,FALSE),0)</f>
        <v>0</v>
      </c>
      <c r="AE2464" s="10" t="str">
        <f t="shared" si="116"/>
        <v>75/76UFL</v>
      </c>
      <c r="AF2464" s="13">
        <f t="shared" si="115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417</v>
      </c>
      <c r="AA2465" s="11">
        <f t="shared" si="114"/>
        <v>52.1</v>
      </c>
      <c r="AB2465" s="5">
        <f>IFERROR(VLOOKUP(C2465,[2]Sheet1!$B:$F,5,FALSE),0)</f>
        <v>5495113.8200000003</v>
      </c>
      <c r="AC2465" s="11">
        <f>IFERROR(VLOOKUP(AE2465,[3]Sheet2!$M:$O,3,FALSE),0)</f>
        <v>0</v>
      </c>
      <c r="AD2465" s="11">
        <f>IFERROR(VLOOKUP(AE2465,[3]Sheet2!$M:$O,2,FALSE),0)</f>
        <v>0</v>
      </c>
      <c r="AE2465" s="10" t="str">
        <f t="shared" si="116"/>
        <v>75/76RLFL</v>
      </c>
      <c r="AF2465" s="13">
        <f t="shared" si="115"/>
        <v>1.9184652278177457E-2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500</v>
      </c>
      <c r="AA2466" s="11">
        <f t="shared" si="114"/>
        <v>62.5</v>
      </c>
      <c r="AB2466" s="5">
        <f>IFERROR(VLOOKUP(C2466,[2]Sheet1!$B:$F,5,FALSE),0)</f>
        <v>4253169.62</v>
      </c>
      <c r="AC2466" s="11">
        <f>IFERROR(VLOOKUP(AE2466,[3]Sheet2!$M:$O,3,FALSE),0)</f>
        <v>0</v>
      </c>
      <c r="AD2466" s="11">
        <f>IFERROR(VLOOKUP(AE2466,[3]Sheet2!$M:$O,2,FALSE),0)</f>
        <v>0</v>
      </c>
      <c r="AE2466" s="10" t="str">
        <f t="shared" si="116"/>
        <v>75/76GUFL</v>
      </c>
      <c r="AF2466" s="13">
        <f t="shared" si="115"/>
        <v>1.6E-2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456.2</v>
      </c>
      <c r="AA2467" s="11">
        <f t="shared" si="114"/>
        <v>0</v>
      </c>
      <c r="AB2467" s="5">
        <f>IFERROR(VLOOKUP(C2467,[2]Sheet1!$B:$F,5,FALSE),0)</f>
        <v>3561696.8000000003</v>
      </c>
      <c r="AC2467" s="11">
        <f>IFERROR(VLOOKUP(AE2467,[3]Sheet2!$M:$O,3,FALSE),0)</f>
        <v>0</v>
      </c>
      <c r="AD2467" s="11">
        <f>IFERROR(VLOOKUP(AE2467,[3]Sheet2!$M:$O,2,FALSE),0)</f>
        <v>0</v>
      </c>
      <c r="AE2467" s="10" t="str">
        <f t="shared" si="116"/>
        <v>75/76BFC</v>
      </c>
      <c r="AF2467" s="13">
        <f t="shared" si="115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114"/>
        <v>0</v>
      </c>
      <c r="AB2468" s="5">
        <f>IFERROR(VLOOKUP(C2468,[2]Sheet1!$B:$F,5,FALSE),0)</f>
        <v>0</v>
      </c>
      <c r="AC2468" s="11">
        <f>IFERROR(VLOOKUP(AE2468,[3]Sheet2!$M:$O,3,FALSE),0)</f>
        <v>0</v>
      </c>
      <c r="AD2468" s="11">
        <f>IFERROR(VLOOKUP(AE2468,[3]Sheet2!$M:$O,2,FALSE),0)</f>
        <v>0</v>
      </c>
      <c r="AE2468" s="10" t="str">
        <f t="shared" si="116"/>
        <v>75/76CEFL</v>
      </c>
      <c r="AF2468" s="13">
        <f t="shared" si="115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114"/>
        <v>0</v>
      </c>
      <c r="AB2469" s="5">
        <f>IFERROR(VLOOKUP(C2469,[2]Sheet1!$B:$F,5,FALSE),0)</f>
        <v>0</v>
      </c>
      <c r="AC2469" s="11">
        <f>IFERROR(VLOOKUP(AE2469,[3]Sheet2!$M:$O,3,FALSE),0)</f>
        <v>0</v>
      </c>
      <c r="AD2469" s="11">
        <f>IFERROR(VLOOKUP(AE2469,[3]Sheet2!$M:$O,2,FALSE),0)</f>
        <v>0</v>
      </c>
      <c r="AE2469" s="10" t="str">
        <f t="shared" si="116"/>
        <v>75/76HATH</v>
      </c>
      <c r="AF2469" s="13">
        <f t="shared" si="115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376</v>
      </c>
      <c r="AA2470" s="11">
        <f t="shared" si="114"/>
        <v>188</v>
      </c>
      <c r="AB2470" s="5">
        <f>IFERROR(VLOOKUP(C2470,[2]Sheet1!$B:$F,5,FALSE),0)</f>
        <v>3357537.15</v>
      </c>
      <c r="AC2470" s="11">
        <f>IFERROR(VLOOKUP(AE2470,[3]Sheet2!$M:$O,3,FALSE),0)</f>
        <v>0</v>
      </c>
      <c r="AD2470" s="11">
        <f>IFERROR(VLOOKUP(AE2470,[3]Sheet2!$M:$O,2,FALSE),0)</f>
        <v>0</v>
      </c>
      <c r="AE2470" s="10" t="str">
        <f t="shared" si="116"/>
        <v>75/76SFCL</v>
      </c>
      <c r="AF2470" s="13">
        <f t="shared" si="115"/>
        <v>5.3191489361702126E-3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470</v>
      </c>
      <c r="AA2471" s="11">
        <f t="shared" si="114"/>
        <v>33.6</v>
      </c>
      <c r="AB2471" s="5">
        <f>IFERROR(VLOOKUP(C2471,[2]Sheet1!$B:$F,5,FALSE),0)</f>
        <v>4649489.95</v>
      </c>
      <c r="AC2471" s="11">
        <f>IFERROR(VLOOKUP(AE2471,[3]Sheet2!$M:$O,3,FALSE),0)</f>
        <v>0</v>
      </c>
      <c r="AD2471" s="11">
        <f>IFERROR(VLOOKUP(AE2471,[3]Sheet2!$M:$O,2,FALSE),0)</f>
        <v>0</v>
      </c>
      <c r="AE2471" s="10" t="str">
        <f t="shared" si="116"/>
        <v>76/77CFCL</v>
      </c>
      <c r="AF2471" s="13">
        <f t="shared" si="115"/>
        <v>2.9787234042553193E-2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590</v>
      </c>
      <c r="AA2472" s="11">
        <f t="shared" si="114"/>
        <v>98.3</v>
      </c>
      <c r="AB2472" s="5">
        <f>IFERROR(VLOOKUP(C2472,[2]Sheet1!$B:$F,5,FALSE),0)</f>
        <v>4635964.4799999995</v>
      </c>
      <c r="AC2472" s="11">
        <f>IFERROR(VLOOKUP(AE2472,[3]Sheet2!$M:$O,3,FALSE),0)</f>
        <v>0</v>
      </c>
      <c r="AD2472" s="11">
        <f>IFERROR(VLOOKUP(AE2472,[3]Sheet2!$M:$O,2,FALSE),0)</f>
        <v>0</v>
      </c>
      <c r="AE2472" s="10" t="str">
        <f t="shared" si="116"/>
        <v>76/77GFCL</v>
      </c>
      <c r="AF2472" s="13">
        <f t="shared" si="115"/>
        <v>1.0169491525423728E-2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452.9</v>
      </c>
      <c r="AA2473" s="11">
        <f t="shared" si="114"/>
        <v>56.6</v>
      </c>
      <c r="AB2473" s="5">
        <f>IFERROR(VLOOKUP(C2473,[2]Sheet1!$B:$F,5,FALSE),0)</f>
        <v>4858444.8</v>
      </c>
      <c r="AC2473" s="11">
        <f>IFERROR(VLOOKUP(AE2473,[3]Sheet2!$M:$O,3,FALSE),0)</f>
        <v>0</v>
      </c>
      <c r="AD2473" s="11">
        <f>IFERROR(VLOOKUP(AE2473,[3]Sheet2!$M:$O,2,FALSE),0)</f>
        <v>0</v>
      </c>
      <c r="AE2473" s="10" t="str">
        <f t="shared" si="116"/>
        <v>76/77GMFIL</v>
      </c>
      <c r="AF2473" s="13">
        <f t="shared" si="115"/>
        <v>1.7663943475380878E-2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627</v>
      </c>
      <c r="AA2474" s="11">
        <f t="shared" si="114"/>
        <v>44.8</v>
      </c>
      <c r="AB2474" s="5">
        <f>IFERROR(VLOOKUP(C2474,[2]Sheet1!$B:$F,5,FALSE),0)</f>
        <v>5799007.8999999994</v>
      </c>
      <c r="AC2474" s="11">
        <f>IFERROR(VLOOKUP(AE2474,[3]Sheet2!$M:$O,3,FALSE),0)</f>
        <v>0</v>
      </c>
      <c r="AD2474" s="11">
        <f>IFERROR(VLOOKUP(AE2474,[3]Sheet2!$M:$O,2,FALSE),0)</f>
        <v>0</v>
      </c>
      <c r="AE2474" s="10" t="str">
        <f t="shared" si="116"/>
        <v>76/77ICFC</v>
      </c>
      <c r="AF2474" s="13">
        <f t="shared" si="115"/>
        <v>2.2328548644338118E-2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410.8</v>
      </c>
      <c r="AA2475" s="11">
        <f t="shared" si="114"/>
        <v>34.200000000000003</v>
      </c>
      <c r="AB2475" s="5">
        <f>IFERROR(VLOOKUP(C2475,[2]Sheet1!$B:$F,5,FALSE),0)</f>
        <v>3383316.7199999997</v>
      </c>
      <c r="AC2475" s="11">
        <f>IFERROR(VLOOKUP(AE2475,[3]Sheet2!$M:$O,3,FALSE),0)</f>
        <v>0</v>
      </c>
      <c r="AD2475" s="11">
        <f>IFERROR(VLOOKUP(AE2475,[3]Sheet2!$M:$O,2,FALSE),0)</f>
        <v>0</v>
      </c>
      <c r="AE2475" s="10" t="str">
        <f t="shared" si="116"/>
        <v>76/77JFL</v>
      </c>
      <c r="AF2475" s="13">
        <f t="shared" si="115"/>
        <v>2.9211295034079845E-2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114"/>
        <v>0</v>
      </c>
      <c r="AB2476" s="5">
        <f>IFERROR(VLOOKUP(C2476,[2]Sheet1!$B:$F,5,FALSE),0)</f>
        <v>0</v>
      </c>
      <c r="AC2476" s="11">
        <f>IFERROR(VLOOKUP(AE2476,[3]Sheet2!$M:$O,3,FALSE),0)</f>
        <v>0</v>
      </c>
      <c r="AD2476" s="11">
        <f>IFERROR(VLOOKUP(AE2476,[3]Sheet2!$M:$O,2,FALSE),0)</f>
        <v>0</v>
      </c>
      <c r="AE2476" s="10" t="str">
        <f t="shared" si="116"/>
        <v>76/77LFC</v>
      </c>
      <c r="AF2476" s="13">
        <f t="shared" si="115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718</v>
      </c>
      <c r="AA2477" s="11">
        <f t="shared" si="114"/>
        <v>51.3</v>
      </c>
      <c r="AB2477" s="5">
        <f>IFERROR(VLOOKUP(C2477,[2]Sheet1!$B:$F,5,FALSE),0)</f>
        <v>6622606.7599999998</v>
      </c>
      <c r="AC2477" s="11">
        <f>IFERROR(VLOOKUP(AE2477,[3]Sheet2!$M:$O,3,FALSE),0)</f>
        <v>0</v>
      </c>
      <c r="AD2477" s="11">
        <f>IFERROR(VLOOKUP(AE2477,[3]Sheet2!$M:$O,2,FALSE),0)</f>
        <v>0</v>
      </c>
      <c r="AE2477" s="10" t="str">
        <f t="shared" si="116"/>
        <v>76/77MFIL</v>
      </c>
      <c r="AF2477" s="13">
        <f t="shared" si="115"/>
        <v>1.9498607242339833E-2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606.1</v>
      </c>
      <c r="AA2478" s="11">
        <f t="shared" si="114"/>
        <v>101</v>
      </c>
      <c r="AB2478" s="5">
        <f>IFERROR(VLOOKUP(C2478,[2]Sheet1!$B:$F,5,FALSE),0)</f>
        <v>2989980</v>
      </c>
      <c r="AC2478" s="11">
        <f>IFERROR(VLOOKUP(AE2478,[3]Sheet2!$M:$O,3,FALSE),0)</f>
        <v>0</v>
      </c>
      <c r="AD2478" s="11">
        <f>IFERROR(VLOOKUP(AE2478,[3]Sheet2!$M:$O,2,FALSE),0)</f>
        <v>0</v>
      </c>
      <c r="AE2478" s="10" t="str">
        <f t="shared" si="116"/>
        <v>76/77MPFL</v>
      </c>
      <c r="AF2478" s="13">
        <f t="shared" si="115"/>
        <v>9.899356541824781E-3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360</v>
      </c>
      <c r="AA2479" s="11">
        <f t="shared" si="114"/>
        <v>25.7</v>
      </c>
      <c r="AB2479" s="5">
        <f>IFERROR(VLOOKUP(C2479,[2]Sheet1!$B:$F,5,FALSE),0)</f>
        <v>4330226.4000000004</v>
      </c>
      <c r="AC2479" s="11">
        <f>IFERROR(VLOOKUP(AE2479,[3]Sheet2!$M:$O,3,FALSE),0)</f>
        <v>0</v>
      </c>
      <c r="AD2479" s="11">
        <f>IFERROR(VLOOKUP(AE2479,[3]Sheet2!$M:$O,2,FALSE),0)</f>
        <v>0</v>
      </c>
      <c r="AE2479" s="10" t="str">
        <f t="shared" si="116"/>
        <v>76/77PFL</v>
      </c>
      <c r="AF2479" s="13">
        <f t="shared" si="115"/>
        <v>3.888888888888889E-2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450</v>
      </c>
      <c r="AA2480" s="11">
        <f t="shared" si="114"/>
        <v>225</v>
      </c>
      <c r="AB2480" s="5">
        <f>IFERROR(VLOOKUP(C2480,[2]Sheet1!$B:$F,5,FALSE),0)</f>
        <v>4155719.4</v>
      </c>
      <c r="AC2480" s="11">
        <f>IFERROR(VLOOKUP(AE2480,[3]Sheet2!$M:$O,3,FALSE),0)</f>
        <v>0</v>
      </c>
      <c r="AD2480" s="11">
        <f>IFERROR(VLOOKUP(AE2480,[3]Sheet2!$M:$O,2,FALSE),0)</f>
        <v>0</v>
      </c>
      <c r="AE2480" s="10" t="str">
        <f t="shared" si="116"/>
        <v>76/77PROFL</v>
      </c>
      <c r="AF2480" s="13">
        <f t="shared" si="115"/>
        <v>4.4444444444444444E-3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114"/>
        <v>0</v>
      </c>
      <c r="AB2481" s="5">
        <f>IFERROR(VLOOKUP(C2481,[2]Sheet1!$B:$F,5,FALSE),0)</f>
        <v>0</v>
      </c>
      <c r="AC2481" s="11">
        <f>IFERROR(VLOOKUP(AE2481,[3]Sheet2!$M:$O,3,FALSE),0)</f>
        <v>0</v>
      </c>
      <c r="AD2481" s="11">
        <f>IFERROR(VLOOKUP(AE2481,[3]Sheet2!$M:$O,2,FALSE),0)</f>
        <v>0</v>
      </c>
      <c r="AE2481" s="10" t="str">
        <f t="shared" si="116"/>
        <v>76/77SFFIL</v>
      </c>
      <c r="AF2481" s="13">
        <f t="shared" si="115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499.9</v>
      </c>
      <c r="AA2482" s="11">
        <f t="shared" si="114"/>
        <v>33.299999999999997</v>
      </c>
      <c r="AB2482" s="5">
        <f>IFERROR(VLOOKUP(C2482,[2]Sheet1!$B:$F,5,FALSE),0)</f>
        <v>4900003.43</v>
      </c>
      <c r="AC2482" s="11">
        <f>IFERROR(VLOOKUP(AE2482,[3]Sheet2!$M:$O,3,FALSE),0)</f>
        <v>0</v>
      </c>
      <c r="AD2482" s="11">
        <f>IFERROR(VLOOKUP(AE2482,[3]Sheet2!$M:$O,2,FALSE),0)</f>
        <v>0</v>
      </c>
      <c r="AE2482" s="10" t="str">
        <f t="shared" si="116"/>
        <v>76/77SIFC</v>
      </c>
      <c r="AF2482" s="13">
        <f t="shared" si="115"/>
        <v>3.0006001200240048E-2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114"/>
        <v>0</v>
      </c>
      <c r="AB2483" s="5">
        <f>IFERROR(VLOOKUP(C2483,[2]Sheet1!$B:$F,5,FALSE),0)</f>
        <v>0</v>
      </c>
      <c r="AC2483" s="11">
        <f>IFERROR(VLOOKUP(AE2483,[3]Sheet2!$M:$O,3,FALSE),0)</f>
        <v>0</v>
      </c>
      <c r="AD2483" s="11">
        <f>IFERROR(VLOOKUP(AE2483,[3]Sheet2!$M:$O,2,FALSE),0)</f>
        <v>0</v>
      </c>
      <c r="AE2483" s="10" t="str">
        <f t="shared" si="116"/>
        <v>76/77UFL</v>
      </c>
      <c r="AF2483" s="13">
        <f t="shared" si="115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417</v>
      </c>
      <c r="AA2484" s="11">
        <f t="shared" si="114"/>
        <v>-83.4</v>
      </c>
      <c r="AB2484" s="5">
        <f>IFERROR(VLOOKUP(C2484,[2]Sheet1!$B:$F,5,FALSE),0)</f>
        <v>5495113.8200000003</v>
      </c>
      <c r="AC2484" s="11">
        <f>IFERROR(VLOOKUP(AE2484,[3]Sheet2!$M:$O,3,FALSE),0)</f>
        <v>0</v>
      </c>
      <c r="AD2484" s="11">
        <f>IFERROR(VLOOKUP(AE2484,[3]Sheet2!$M:$O,2,FALSE),0)</f>
        <v>0</v>
      </c>
      <c r="AE2484" s="10" t="str">
        <f t="shared" si="116"/>
        <v>76/77RLFL</v>
      </c>
      <c r="AF2484" s="13">
        <f t="shared" si="115"/>
        <v>-1.1990407673860911E-2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500</v>
      </c>
      <c r="AA2485" s="11">
        <f t="shared" si="114"/>
        <v>55.6</v>
      </c>
      <c r="AB2485" s="5">
        <f>IFERROR(VLOOKUP(C2485,[2]Sheet1!$B:$F,5,FALSE),0)</f>
        <v>4253169.62</v>
      </c>
      <c r="AC2485" s="11">
        <f>IFERROR(VLOOKUP(AE2485,[3]Sheet2!$M:$O,3,FALSE),0)</f>
        <v>0</v>
      </c>
      <c r="AD2485" s="11">
        <f>IFERROR(VLOOKUP(AE2485,[3]Sheet2!$M:$O,2,FALSE),0)</f>
        <v>0</v>
      </c>
      <c r="AE2485" s="10" t="str">
        <f t="shared" si="116"/>
        <v>76/77GUFL</v>
      </c>
      <c r="AF2485" s="13">
        <f t="shared" si="115"/>
        <v>1.7999999999999999E-2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456.2</v>
      </c>
      <c r="AA2486" s="11">
        <f t="shared" si="114"/>
        <v>152.1</v>
      </c>
      <c r="AB2486" s="5">
        <f>IFERROR(VLOOKUP(C2486,[2]Sheet1!$B:$F,5,FALSE),0)</f>
        <v>3561696.8000000003</v>
      </c>
      <c r="AC2486" s="11">
        <f>IFERROR(VLOOKUP(AE2486,[3]Sheet2!$M:$O,3,FALSE),0)</f>
        <v>0</v>
      </c>
      <c r="AD2486" s="11">
        <f>IFERROR(VLOOKUP(AE2486,[3]Sheet2!$M:$O,2,FALSE),0)</f>
        <v>0</v>
      </c>
      <c r="AE2486" s="10" t="str">
        <f t="shared" si="116"/>
        <v>76/77BFC</v>
      </c>
      <c r="AF2486" s="13">
        <f t="shared" si="115"/>
        <v>6.57606313020605E-3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114"/>
        <v>0</v>
      </c>
      <c r="AB2487" s="5">
        <f>IFERROR(VLOOKUP(C2487,[2]Sheet1!$B:$F,5,FALSE),0)</f>
        <v>0</v>
      </c>
      <c r="AC2487" s="11">
        <f>IFERROR(VLOOKUP(AE2487,[3]Sheet2!$M:$O,3,FALSE),0)</f>
        <v>0</v>
      </c>
      <c r="AD2487" s="11">
        <f>IFERROR(VLOOKUP(AE2487,[3]Sheet2!$M:$O,2,FALSE),0)</f>
        <v>0</v>
      </c>
      <c r="AE2487" s="10" t="str">
        <f t="shared" si="116"/>
        <v>76/77CEFL</v>
      </c>
      <c r="AF2487" s="13">
        <f t="shared" si="115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376</v>
      </c>
      <c r="AA2488" s="11">
        <f t="shared" si="114"/>
        <v>-188</v>
      </c>
      <c r="AB2488" s="5">
        <f>IFERROR(VLOOKUP(C2488,[2]Sheet1!$B:$F,5,FALSE),0)</f>
        <v>3357537.15</v>
      </c>
      <c r="AC2488" s="11">
        <f>IFERROR(VLOOKUP(AE2488,[3]Sheet2!$M:$O,3,FALSE),0)</f>
        <v>0</v>
      </c>
      <c r="AD2488" s="11">
        <f>IFERROR(VLOOKUP(AE2488,[3]Sheet2!$M:$O,2,FALSE),0)</f>
        <v>0</v>
      </c>
      <c r="AE2488" s="10" t="str">
        <f t="shared" si="116"/>
        <v>76/77SFCL</v>
      </c>
      <c r="AF2488" s="13">
        <f t="shared" si="115"/>
        <v>-5.3191489361702126E-3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470</v>
      </c>
      <c r="AA2489" s="11">
        <f t="shared" si="114"/>
        <v>42.7</v>
      </c>
      <c r="AB2489" s="5">
        <f>IFERROR(VLOOKUP(C2489,[2]Sheet1!$B:$F,5,FALSE),0)</f>
        <v>4649489.95</v>
      </c>
      <c r="AC2489" s="11">
        <f>IFERROR(VLOOKUP(AE2489,[3]Sheet2!$M:$O,3,FALSE),0)</f>
        <v>0</v>
      </c>
      <c r="AD2489" s="11">
        <f>IFERROR(VLOOKUP(AE2489,[3]Sheet2!$M:$O,2,FALSE),0)</f>
        <v>0</v>
      </c>
      <c r="AE2489" s="10" t="str">
        <f t="shared" si="116"/>
        <v>76/77CFCL</v>
      </c>
      <c r="AF2489" s="13">
        <f t="shared" si="115"/>
        <v>2.3404255319148935E-2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590</v>
      </c>
      <c r="AA2490" s="11">
        <f t="shared" si="114"/>
        <v>39.299999999999997</v>
      </c>
      <c r="AB2490" s="5">
        <f>IFERROR(VLOOKUP(C2490,[2]Sheet1!$B:$F,5,FALSE),0)</f>
        <v>4635964.4799999995</v>
      </c>
      <c r="AC2490" s="11">
        <f>IFERROR(VLOOKUP(AE2490,[3]Sheet2!$M:$O,3,FALSE),0)</f>
        <v>0</v>
      </c>
      <c r="AD2490" s="11">
        <f>IFERROR(VLOOKUP(AE2490,[3]Sheet2!$M:$O,2,FALSE),0)</f>
        <v>0</v>
      </c>
      <c r="AE2490" s="10" t="str">
        <f t="shared" si="116"/>
        <v>76/77GFCL</v>
      </c>
      <c r="AF2490" s="13">
        <f t="shared" si="115"/>
        <v>2.5423728813559324E-2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452.9</v>
      </c>
      <c r="AA2491" s="11">
        <f t="shared" si="114"/>
        <v>45.3</v>
      </c>
      <c r="AB2491" s="5">
        <f>IFERROR(VLOOKUP(C2491,[2]Sheet1!$B:$F,5,FALSE),0)</f>
        <v>4858444.8</v>
      </c>
      <c r="AC2491" s="11">
        <f>IFERROR(VLOOKUP(AE2491,[3]Sheet2!$M:$O,3,FALSE),0)</f>
        <v>0</v>
      </c>
      <c r="AD2491" s="11">
        <f>IFERROR(VLOOKUP(AE2491,[3]Sheet2!$M:$O,2,FALSE),0)</f>
        <v>0</v>
      </c>
      <c r="AE2491" s="10" t="str">
        <f t="shared" si="116"/>
        <v>76/77GMFIL</v>
      </c>
      <c r="AF2491" s="13">
        <f t="shared" si="115"/>
        <v>2.2079929344226101E-2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627</v>
      </c>
      <c r="AA2492" s="11">
        <f t="shared" si="114"/>
        <v>34.799999999999997</v>
      </c>
      <c r="AB2492" s="5">
        <f>IFERROR(VLOOKUP(C2492,[2]Sheet1!$B:$F,5,FALSE),0)</f>
        <v>5799007.8999999994</v>
      </c>
      <c r="AC2492" s="11">
        <f>IFERROR(VLOOKUP(AE2492,[3]Sheet2!$M:$O,3,FALSE),0)</f>
        <v>0</v>
      </c>
      <c r="AD2492" s="11">
        <f>IFERROR(VLOOKUP(AE2492,[3]Sheet2!$M:$O,2,FALSE),0)</f>
        <v>0</v>
      </c>
      <c r="AE2492" s="10" t="str">
        <f t="shared" si="116"/>
        <v>76/77ICFC</v>
      </c>
      <c r="AF2492" s="13">
        <f t="shared" si="115"/>
        <v>2.8708133971291867E-2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410.8</v>
      </c>
      <c r="AA2493" s="11">
        <f t="shared" si="114"/>
        <v>51.4</v>
      </c>
      <c r="AB2493" s="5">
        <f>IFERROR(VLOOKUP(C2493,[2]Sheet1!$B:$F,5,FALSE),0)</f>
        <v>3383316.7199999997</v>
      </c>
      <c r="AC2493" s="11">
        <f>IFERROR(VLOOKUP(AE2493,[3]Sheet2!$M:$O,3,FALSE),0)</f>
        <v>0</v>
      </c>
      <c r="AD2493" s="11">
        <f>IFERROR(VLOOKUP(AE2493,[3]Sheet2!$M:$O,2,FALSE),0)</f>
        <v>0</v>
      </c>
      <c r="AE2493" s="10" t="str">
        <f t="shared" si="116"/>
        <v>76/77JFL</v>
      </c>
      <c r="AF2493" s="13">
        <f t="shared" si="115"/>
        <v>1.9474196689386561E-2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114"/>
        <v>0</v>
      </c>
      <c r="AB2494" s="5">
        <f>IFERROR(VLOOKUP(C2494,[2]Sheet1!$B:$F,5,FALSE),0)</f>
        <v>0</v>
      </c>
      <c r="AC2494" s="11">
        <f>IFERROR(VLOOKUP(AE2494,[3]Sheet2!$M:$O,3,FALSE),0)</f>
        <v>0</v>
      </c>
      <c r="AD2494" s="11">
        <f>IFERROR(VLOOKUP(AE2494,[3]Sheet2!$M:$O,2,FALSE),0)</f>
        <v>0</v>
      </c>
      <c r="AE2494" s="10" t="str">
        <f t="shared" si="116"/>
        <v>76/77LFC</v>
      </c>
      <c r="AF2494" s="13">
        <f t="shared" si="115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718</v>
      </c>
      <c r="AA2495" s="11">
        <f t="shared" si="114"/>
        <v>20.5</v>
      </c>
      <c r="AB2495" s="5">
        <f>IFERROR(VLOOKUP(C2495,[2]Sheet1!$B:$F,5,FALSE),0)</f>
        <v>6622606.7599999998</v>
      </c>
      <c r="AC2495" s="11">
        <f>IFERROR(VLOOKUP(AE2495,[3]Sheet2!$M:$O,3,FALSE),0)</f>
        <v>0</v>
      </c>
      <c r="AD2495" s="11">
        <f>IFERROR(VLOOKUP(AE2495,[3]Sheet2!$M:$O,2,FALSE),0)</f>
        <v>0</v>
      </c>
      <c r="AE2495" s="10" t="str">
        <f t="shared" si="116"/>
        <v>76/77MFIL</v>
      </c>
      <c r="AF2495" s="13">
        <f t="shared" si="115"/>
        <v>4.8746518105849582E-2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606.1</v>
      </c>
      <c r="AA2496" s="11">
        <f t="shared" si="114"/>
        <v>303.10000000000002</v>
      </c>
      <c r="AB2496" s="5">
        <f>IFERROR(VLOOKUP(C2496,[2]Sheet1!$B:$F,5,FALSE),0)</f>
        <v>2989980</v>
      </c>
      <c r="AC2496" s="11">
        <f>IFERROR(VLOOKUP(AE2496,[3]Sheet2!$M:$O,3,FALSE),0)</f>
        <v>0</v>
      </c>
      <c r="AD2496" s="11">
        <f>IFERROR(VLOOKUP(AE2496,[3]Sheet2!$M:$O,2,FALSE),0)</f>
        <v>0</v>
      </c>
      <c r="AE2496" s="10" t="str">
        <f t="shared" si="116"/>
        <v>76/77MPFL</v>
      </c>
      <c r="AF2496" s="13">
        <f t="shared" si="115"/>
        <v>3.2997855139415937E-3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618</v>
      </c>
      <c r="AA2497" s="11">
        <f t="shared" si="114"/>
        <v>29.4</v>
      </c>
      <c r="AB2497" s="5">
        <f>IFERROR(VLOOKUP(C2497,[2]Sheet1!$B:$F,5,FALSE),0)</f>
        <v>3037787.2</v>
      </c>
      <c r="AC2497" s="11">
        <f>IFERROR(VLOOKUP(AE2497,[3]Sheet2!$M:$O,3,FALSE),0)</f>
        <v>0</v>
      </c>
      <c r="AD2497" s="11">
        <f>IFERROR(VLOOKUP(AE2497,[3]Sheet2!$M:$O,2,FALSE),0)</f>
        <v>0</v>
      </c>
      <c r="AE2497" s="10" t="str">
        <f t="shared" si="116"/>
        <v>76/77NFS</v>
      </c>
      <c r="AF2497" s="13">
        <f t="shared" si="115"/>
        <v>3.3980582524271843E-2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360</v>
      </c>
      <c r="AA2498" s="11">
        <f t="shared" si="114"/>
        <v>30</v>
      </c>
      <c r="AB2498" s="5">
        <f>IFERROR(VLOOKUP(C2498,[2]Sheet1!$B:$F,5,FALSE),0)</f>
        <v>4330226.4000000004</v>
      </c>
      <c r="AC2498" s="11">
        <f>IFERROR(VLOOKUP(AE2498,[3]Sheet2!$M:$O,3,FALSE),0)</f>
        <v>0</v>
      </c>
      <c r="AD2498" s="11">
        <f>IFERROR(VLOOKUP(AE2498,[3]Sheet2!$M:$O,2,FALSE),0)</f>
        <v>0</v>
      </c>
      <c r="AE2498" s="10" t="str">
        <f t="shared" si="116"/>
        <v>76/77PFL</v>
      </c>
      <c r="AF2498" s="13">
        <f t="shared" si="115"/>
        <v>3.3333333333333333E-2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450</v>
      </c>
      <c r="AA2499" s="11">
        <f t="shared" ref="AA2499:AA2562" si="117">ROUND(IFERROR(Z2499/M2499,0),1)</f>
        <v>-90</v>
      </c>
      <c r="AB2499" s="5">
        <f>IFERROR(VLOOKUP(C2499,[2]Sheet1!$B:$F,5,FALSE),0)</f>
        <v>4155719.4</v>
      </c>
      <c r="AC2499" s="11">
        <f>IFERROR(VLOOKUP(AE2499,[3]Sheet2!$M:$O,3,FALSE),0)</f>
        <v>0</v>
      </c>
      <c r="AD2499" s="11">
        <f>IFERROR(VLOOKUP(AE2499,[3]Sheet2!$M:$O,2,FALSE),0)</f>
        <v>0</v>
      </c>
      <c r="AE2499" s="10" t="str">
        <f t="shared" si="116"/>
        <v>76/77PROFL</v>
      </c>
      <c r="AF2499" s="13">
        <f t="shared" ref="AF2499:AF2562" si="118">IFERROR(M2499/Z2499,0)</f>
        <v>-1.1111111111111112E-2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117"/>
        <v>0</v>
      </c>
      <c r="AB2500" s="5">
        <f>IFERROR(VLOOKUP(C2500,[2]Sheet1!$B:$F,5,FALSE),0)</f>
        <v>0</v>
      </c>
      <c r="AC2500" s="11">
        <f>IFERROR(VLOOKUP(AE2500,[3]Sheet2!$M:$O,3,FALSE),0)</f>
        <v>0</v>
      </c>
      <c r="AD2500" s="11">
        <f>IFERROR(VLOOKUP(AE2500,[3]Sheet2!$M:$O,2,FALSE),0)</f>
        <v>0</v>
      </c>
      <c r="AE2500" s="10" t="str">
        <f t="shared" ref="AE2500:AE2563" si="119">B2500&amp;C2500</f>
        <v>76/77SFFIL</v>
      </c>
      <c r="AF2500" s="13">
        <f t="shared" si="118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499.9</v>
      </c>
      <c r="AA2501" s="11">
        <f t="shared" si="117"/>
        <v>31.2</v>
      </c>
      <c r="AB2501" s="5">
        <f>IFERROR(VLOOKUP(C2501,[2]Sheet1!$B:$F,5,FALSE),0)</f>
        <v>4900003.43</v>
      </c>
      <c r="AC2501" s="11">
        <f>IFERROR(VLOOKUP(AE2501,[3]Sheet2!$M:$O,3,FALSE),0)</f>
        <v>0</v>
      </c>
      <c r="AD2501" s="11">
        <f>IFERROR(VLOOKUP(AE2501,[3]Sheet2!$M:$O,2,FALSE),0)</f>
        <v>0</v>
      </c>
      <c r="AE2501" s="10" t="str">
        <f t="shared" si="119"/>
        <v>76/77SIFC</v>
      </c>
      <c r="AF2501" s="13">
        <f t="shared" si="118"/>
        <v>3.2006401280256051E-2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117"/>
        <v>0</v>
      </c>
      <c r="AB2502" s="5">
        <f>IFERROR(VLOOKUP(C2502,[2]Sheet1!$B:$F,5,FALSE),0)</f>
        <v>0</v>
      </c>
      <c r="AC2502" s="11">
        <f>IFERROR(VLOOKUP(AE2502,[3]Sheet2!$M:$O,3,FALSE),0)</f>
        <v>0</v>
      </c>
      <c r="AD2502" s="11">
        <f>IFERROR(VLOOKUP(AE2502,[3]Sheet2!$M:$O,2,FALSE),0)</f>
        <v>0</v>
      </c>
      <c r="AE2502" s="10" t="str">
        <f t="shared" si="119"/>
        <v>76/77UFL</v>
      </c>
      <c r="AF2502" s="13">
        <f t="shared" si="118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417</v>
      </c>
      <c r="AA2503" s="11">
        <f t="shared" si="117"/>
        <v>27.8</v>
      </c>
      <c r="AB2503" s="5">
        <f>IFERROR(VLOOKUP(C2503,[2]Sheet1!$B:$F,5,FALSE),0)</f>
        <v>5495113.8200000003</v>
      </c>
      <c r="AC2503" s="11">
        <f>IFERROR(VLOOKUP(AE2503,[3]Sheet2!$M:$O,3,FALSE),0)</f>
        <v>0</v>
      </c>
      <c r="AD2503" s="11">
        <f>IFERROR(VLOOKUP(AE2503,[3]Sheet2!$M:$O,2,FALSE),0)</f>
        <v>0</v>
      </c>
      <c r="AE2503" s="10" t="str">
        <f t="shared" si="119"/>
        <v>76/77RLFL</v>
      </c>
      <c r="AF2503" s="13">
        <f t="shared" si="118"/>
        <v>3.5971223021582732E-2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500</v>
      </c>
      <c r="AA2504" s="11">
        <f t="shared" si="117"/>
        <v>35.700000000000003</v>
      </c>
      <c r="AB2504" s="5">
        <f>IFERROR(VLOOKUP(C2504,[2]Sheet1!$B:$F,5,FALSE),0)</f>
        <v>4253169.62</v>
      </c>
      <c r="AC2504" s="11">
        <f>IFERROR(VLOOKUP(AE2504,[3]Sheet2!$M:$O,3,FALSE),0)</f>
        <v>0</v>
      </c>
      <c r="AD2504" s="11">
        <f>IFERROR(VLOOKUP(AE2504,[3]Sheet2!$M:$O,2,FALSE),0)</f>
        <v>0</v>
      </c>
      <c r="AE2504" s="10" t="str">
        <f t="shared" si="119"/>
        <v>76/77GUFL</v>
      </c>
      <c r="AF2504" s="13">
        <f t="shared" si="118"/>
        <v>2.8000000000000001E-2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456.2</v>
      </c>
      <c r="AA2505" s="11">
        <f t="shared" si="117"/>
        <v>41.5</v>
      </c>
      <c r="AB2505" s="5">
        <f>IFERROR(VLOOKUP(C2505,[2]Sheet1!$B:$F,5,FALSE),0)</f>
        <v>3561696.8000000003</v>
      </c>
      <c r="AC2505" s="11">
        <f>IFERROR(VLOOKUP(AE2505,[3]Sheet2!$M:$O,3,FALSE),0)</f>
        <v>0</v>
      </c>
      <c r="AD2505" s="11">
        <f>IFERROR(VLOOKUP(AE2505,[3]Sheet2!$M:$O,2,FALSE),0)</f>
        <v>0</v>
      </c>
      <c r="AE2505" s="10" t="str">
        <f t="shared" si="119"/>
        <v>76/77BFC</v>
      </c>
      <c r="AF2505" s="13">
        <f t="shared" si="118"/>
        <v>2.4112231477422183E-2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117"/>
        <v>0</v>
      </c>
      <c r="AB2506" s="5">
        <f>IFERROR(VLOOKUP(C2506,[2]Sheet1!$B:$F,5,FALSE),0)</f>
        <v>0</v>
      </c>
      <c r="AC2506" s="11">
        <f>IFERROR(VLOOKUP(AE2506,[3]Sheet2!$M:$O,3,FALSE),0)</f>
        <v>0</v>
      </c>
      <c r="AD2506" s="11">
        <f>IFERROR(VLOOKUP(AE2506,[3]Sheet2!$M:$O,2,FALSE),0)</f>
        <v>0</v>
      </c>
      <c r="AE2506" s="10" t="str">
        <f t="shared" si="119"/>
        <v>76/77CEFL</v>
      </c>
      <c r="AF2506" s="13">
        <f t="shared" si="118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376</v>
      </c>
      <c r="AA2507" s="11">
        <f t="shared" si="117"/>
        <v>-37.6</v>
      </c>
      <c r="AB2507" s="5">
        <f>IFERROR(VLOOKUP(C2507,[2]Sheet1!$B:$F,5,FALSE),0)</f>
        <v>3357537.15</v>
      </c>
      <c r="AC2507" s="11">
        <f>IFERROR(VLOOKUP(AE2507,[3]Sheet2!$M:$O,3,FALSE),0)</f>
        <v>0</v>
      </c>
      <c r="AD2507" s="11">
        <f>IFERROR(VLOOKUP(AE2507,[3]Sheet2!$M:$O,2,FALSE),0)</f>
        <v>0</v>
      </c>
      <c r="AE2507" s="10" t="str">
        <f t="shared" si="119"/>
        <v>76/77SFCL</v>
      </c>
      <c r="AF2507" s="13">
        <f t="shared" si="118"/>
        <v>-2.6595744680851064E-2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470</v>
      </c>
      <c r="AA2508" s="11">
        <f t="shared" si="117"/>
        <v>42.7</v>
      </c>
      <c r="AB2508" s="5">
        <f>IFERROR(VLOOKUP(C2508,[2]Sheet1!$B:$F,5,FALSE),0)</f>
        <v>4649489.95</v>
      </c>
      <c r="AC2508" s="11">
        <f>IFERROR(VLOOKUP(AE2508,[3]Sheet2!$M:$O,3,FALSE),0)</f>
        <v>0</v>
      </c>
      <c r="AD2508" s="11">
        <f>IFERROR(VLOOKUP(AE2508,[3]Sheet2!$M:$O,2,FALSE),0)</f>
        <v>0</v>
      </c>
      <c r="AE2508" s="10" t="str">
        <f t="shared" si="119"/>
        <v>76/77CFCL</v>
      </c>
      <c r="AF2508" s="13">
        <f t="shared" si="118"/>
        <v>2.3404255319148935E-2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590</v>
      </c>
      <c r="AA2509" s="11">
        <f t="shared" si="117"/>
        <v>32.799999999999997</v>
      </c>
      <c r="AB2509" s="5">
        <f>IFERROR(VLOOKUP(C2509,[2]Sheet1!$B:$F,5,FALSE),0)</f>
        <v>4635964.4799999995</v>
      </c>
      <c r="AC2509" s="11">
        <f>IFERROR(VLOOKUP(AE2509,[3]Sheet2!$M:$O,3,FALSE),0)</f>
        <v>0</v>
      </c>
      <c r="AD2509" s="11">
        <f>IFERROR(VLOOKUP(AE2509,[3]Sheet2!$M:$O,2,FALSE),0)</f>
        <v>0</v>
      </c>
      <c r="AE2509" s="10" t="str">
        <f t="shared" si="119"/>
        <v>76/77GFCL</v>
      </c>
      <c r="AF2509" s="13">
        <f t="shared" si="118"/>
        <v>3.0508474576271188E-2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452.9</v>
      </c>
      <c r="AA2510" s="11">
        <f t="shared" si="117"/>
        <v>50.3</v>
      </c>
      <c r="AB2510" s="5">
        <f>IFERROR(VLOOKUP(C2510,[2]Sheet1!$B:$F,5,FALSE),0)</f>
        <v>4858444.8</v>
      </c>
      <c r="AC2510" s="11">
        <f>IFERROR(VLOOKUP(AE2510,[3]Sheet2!$M:$O,3,FALSE),0)</f>
        <v>0</v>
      </c>
      <c r="AD2510" s="11">
        <f>IFERROR(VLOOKUP(AE2510,[3]Sheet2!$M:$O,2,FALSE),0)</f>
        <v>0</v>
      </c>
      <c r="AE2510" s="10" t="str">
        <f t="shared" si="119"/>
        <v>76/77GMFIL</v>
      </c>
      <c r="AF2510" s="13">
        <f t="shared" si="118"/>
        <v>1.987193640980349E-2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627</v>
      </c>
      <c r="AA2511" s="11">
        <f t="shared" si="117"/>
        <v>41.8</v>
      </c>
      <c r="AB2511" s="5">
        <f>IFERROR(VLOOKUP(C2511,[2]Sheet1!$B:$F,5,FALSE),0)</f>
        <v>5799007.8999999994</v>
      </c>
      <c r="AC2511" s="11">
        <f>IFERROR(VLOOKUP(AE2511,[3]Sheet2!$M:$O,3,FALSE),0)</f>
        <v>0</v>
      </c>
      <c r="AD2511" s="11">
        <f>IFERROR(VLOOKUP(AE2511,[3]Sheet2!$M:$O,2,FALSE),0)</f>
        <v>0</v>
      </c>
      <c r="AE2511" s="10" t="str">
        <f t="shared" si="119"/>
        <v>76/77ICFC</v>
      </c>
      <c r="AF2511" s="13">
        <f t="shared" si="118"/>
        <v>2.3923444976076555E-2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410.8</v>
      </c>
      <c r="AA2512" s="11">
        <f t="shared" si="117"/>
        <v>41.1</v>
      </c>
      <c r="AB2512" s="5">
        <f>IFERROR(VLOOKUP(C2512,[2]Sheet1!$B:$F,5,FALSE),0)</f>
        <v>3383316.7199999997</v>
      </c>
      <c r="AC2512" s="11">
        <f>IFERROR(VLOOKUP(AE2512,[3]Sheet2!$M:$O,3,FALSE),0)</f>
        <v>0</v>
      </c>
      <c r="AD2512" s="11">
        <f>IFERROR(VLOOKUP(AE2512,[3]Sheet2!$M:$O,2,FALSE),0)</f>
        <v>0</v>
      </c>
      <c r="AE2512" s="10" t="str">
        <f t="shared" si="119"/>
        <v>76/77JFL</v>
      </c>
      <c r="AF2512" s="13">
        <f t="shared" si="118"/>
        <v>2.4342745861733201E-2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117"/>
        <v>0</v>
      </c>
      <c r="AB2513" s="5">
        <f>IFERROR(VLOOKUP(C2513,[2]Sheet1!$B:$F,5,FALSE),0)</f>
        <v>0</v>
      </c>
      <c r="AC2513" s="11">
        <f>IFERROR(VLOOKUP(AE2513,[3]Sheet2!$M:$O,3,FALSE),0)</f>
        <v>0</v>
      </c>
      <c r="AD2513" s="11">
        <f>IFERROR(VLOOKUP(AE2513,[3]Sheet2!$M:$O,2,FALSE),0)</f>
        <v>0</v>
      </c>
      <c r="AE2513" s="10" t="str">
        <f t="shared" si="119"/>
        <v>76/77LFC</v>
      </c>
      <c r="AF2513" s="13">
        <f t="shared" si="118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718</v>
      </c>
      <c r="AA2514" s="11">
        <f t="shared" si="117"/>
        <v>23.2</v>
      </c>
      <c r="AB2514" s="5">
        <f>IFERROR(VLOOKUP(C2514,[2]Sheet1!$B:$F,5,FALSE),0)</f>
        <v>6622606.7599999998</v>
      </c>
      <c r="AC2514" s="11">
        <f>IFERROR(VLOOKUP(AE2514,[3]Sheet2!$M:$O,3,FALSE),0)</f>
        <v>0</v>
      </c>
      <c r="AD2514" s="11">
        <f>IFERROR(VLOOKUP(AE2514,[3]Sheet2!$M:$O,2,FALSE),0)</f>
        <v>0</v>
      </c>
      <c r="AE2514" s="10" t="str">
        <f t="shared" si="119"/>
        <v>76/77MFIL</v>
      </c>
      <c r="AF2514" s="13">
        <f t="shared" si="118"/>
        <v>4.3175487465181059E-2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618</v>
      </c>
      <c r="AA2515" s="11">
        <f t="shared" si="117"/>
        <v>32.5</v>
      </c>
      <c r="AB2515" s="5">
        <f>IFERROR(VLOOKUP(C2515,[2]Sheet1!$B:$F,5,FALSE),0)</f>
        <v>3037787.2</v>
      </c>
      <c r="AC2515" s="11">
        <f>IFERROR(VLOOKUP(AE2515,[3]Sheet2!$M:$O,3,FALSE),0)</f>
        <v>0</v>
      </c>
      <c r="AD2515" s="11">
        <f>IFERROR(VLOOKUP(AE2515,[3]Sheet2!$M:$O,2,FALSE),0)</f>
        <v>0</v>
      </c>
      <c r="AE2515" s="10" t="str">
        <f t="shared" si="119"/>
        <v>76/77NFS</v>
      </c>
      <c r="AF2515" s="13">
        <f t="shared" si="118"/>
        <v>3.0744336569579287E-2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360</v>
      </c>
      <c r="AA2516" s="11">
        <f t="shared" si="117"/>
        <v>27.7</v>
      </c>
      <c r="AB2516" s="5">
        <f>IFERROR(VLOOKUP(C2516,[2]Sheet1!$B:$F,5,FALSE),0)</f>
        <v>4330226.4000000004</v>
      </c>
      <c r="AC2516" s="11">
        <f>IFERROR(VLOOKUP(AE2516,[3]Sheet2!$M:$O,3,FALSE),0)</f>
        <v>0</v>
      </c>
      <c r="AD2516" s="11">
        <f>IFERROR(VLOOKUP(AE2516,[3]Sheet2!$M:$O,2,FALSE),0)</f>
        <v>0</v>
      </c>
      <c r="AE2516" s="10" t="str">
        <f t="shared" si="119"/>
        <v>76/77PFL</v>
      </c>
      <c r="AF2516" s="13">
        <f t="shared" si="118"/>
        <v>3.6111111111111108E-2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450</v>
      </c>
      <c r="AA2517" s="11">
        <f t="shared" si="117"/>
        <v>0</v>
      </c>
      <c r="AB2517" s="5">
        <f>IFERROR(VLOOKUP(C2517,[2]Sheet1!$B:$F,5,FALSE),0)</f>
        <v>4155719.4</v>
      </c>
      <c r="AC2517" s="11">
        <f>IFERROR(VLOOKUP(AE2517,[3]Sheet2!$M:$O,3,FALSE),0)</f>
        <v>0</v>
      </c>
      <c r="AD2517" s="11">
        <f>IFERROR(VLOOKUP(AE2517,[3]Sheet2!$M:$O,2,FALSE),0)</f>
        <v>0</v>
      </c>
      <c r="AE2517" s="10" t="str">
        <f t="shared" si="119"/>
        <v>76/77PROFL</v>
      </c>
      <c r="AF2517" s="13">
        <f t="shared" si="118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117"/>
        <v>0</v>
      </c>
      <c r="AB2518" s="5">
        <f>IFERROR(VLOOKUP(C2518,[2]Sheet1!$B:$F,5,FALSE),0)</f>
        <v>0</v>
      </c>
      <c r="AC2518" s="11">
        <f>IFERROR(VLOOKUP(AE2518,[3]Sheet2!$M:$O,3,FALSE),0)</f>
        <v>0</v>
      </c>
      <c r="AD2518" s="11">
        <f>IFERROR(VLOOKUP(AE2518,[3]Sheet2!$M:$O,2,FALSE),0)</f>
        <v>0</v>
      </c>
      <c r="AE2518" s="10" t="str">
        <f t="shared" si="119"/>
        <v>76/77SFFIL</v>
      </c>
      <c r="AF2518" s="13">
        <f t="shared" si="118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499.9</v>
      </c>
      <c r="AA2519" s="11">
        <f t="shared" si="117"/>
        <v>33.299999999999997</v>
      </c>
      <c r="AB2519" s="5">
        <f>IFERROR(VLOOKUP(C2519,[2]Sheet1!$B:$F,5,FALSE),0)</f>
        <v>4900003.43</v>
      </c>
      <c r="AC2519" s="11">
        <f>IFERROR(VLOOKUP(AE2519,[3]Sheet2!$M:$O,3,FALSE),0)</f>
        <v>0</v>
      </c>
      <c r="AD2519" s="11">
        <f>IFERROR(VLOOKUP(AE2519,[3]Sheet2!$M:$O,2,FALSE),0)</f>
        <v>0</v>
      </c>
      <c r="AE2519" s="10" t="str">
        <f t="shared" si="119"/>
        <v>76/77SIFC</v>
      </c>
      <c r="AF2519" s="13">
        <f t="shared" si="118"/>
        <v>3.0006001200240048E-2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117"/>
        <v>0</v>
      </c>
      <c r="AB2520" s="5">
        <f>IFERROR(VLOOKUP(C2520,[2]Sheet1!$B:$F,5,FALSE),0)</f>
        <v>0</v>
      </c>
      <c r="AC2520" s="11">
        <f>IFERROR(VLOOKUP(AE2520,[3]Sheet2!$M:$O,3,FALSE),0)</f>
        <v>0</v>
      </c>
      <c r="AD2520" s="11">
        <f>IFERROR(VLOOKUP(AE2520,[3]Sheet2!$M:$O,2,FALSE),0)</f>
        <v>0</v>
      </c>
      <c r="AE2520" s="10" t="str">
        <f t="shared" si="119"/>
        <v>76/77UFL</v>
      </c>
      <c r="AF2520" s="13">
        <f t="shared" si="118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417</v>
      </c>
      <c r="AA2521" s="11">
        <f t="shared" si="117"/>
        <v>41.7</v>
      </c>
      <c r="AB2521" s="5">
        <f>IFERROR(VLOOKUP(C2521,[2]Sheet1!$B:$F,5,FALSE),0)</f>
        <v>5495113.8200000003</v>
      </c>
      <c r="AC2521" s="11">
        <f>IFERROR(VLOOKUP(AE2521,[3]Sheet2!$M:$O,3,FALSE),0)</f>
        <v>0</v>
      </c>
      <c r="AD2521" s="11">
        <f>IFERROR(VLOOKUP(AE2521,[3]Sheet2!$M:$O,2,FALSE),0)</f>
        <v>0</v>
      </c>
      <c r="AE2521" s="10" t="str">
        <f t="shared" si="119"/>
        <v>76/77RLFL</v>
      </c>
      <c r="AF2521" s="13">
        <f t="shared" si="118"/>
        <v>2.3980815347721823E-2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500</v>
      </c>
      <c r="AA2522" s="11">
        <f t="shared" si="117"/>
        <v>45.5</v>
      </c>
      <c r="AB2522" s="5">
        <f>IFERROR(VLOOKUP(C2522,[2]Sheet1!$B:$F,5,FALSE),0)</f>
        <v>4253169.62</v>
      </c>
      <c r="AC2522" s="11">
        <f>IFERROR(VLOOKUP(AE2522,[3]Sheet2!$M:$O,3,FALSE),0)</f>
        <v>0</v>
      </c>
      <c r="AD2522" s="11">
        <f>IFERROR(VLOOKUP(AE2522,[3]Sheet2!$M:$O,2,FALSE),0)</f>
        <v>0</v>
      </c>
      <c r="AE2522" s="10" t="str">
        <f t="shared" si="119"/>
        <v>76/77GUFL</v>
      </c>
      <c r="AF2522" s="13">
        <f t="shared" si="118"/>
        <v>2.1999999999999999E-2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456.2</v>
      </c>
      <c r="AA2523" s="11">
        <f t="shared" si="117"/>
        <v>45.6</v>
      </c>
      <c r="AB2523" s="5">
        <f>IFERROR(VLOOKUP(C2523,[2]Sheet1!$B:$F,5,FALSE),0)</f>
        <v>3561696.8000000003</v>
      </c>
      <c r="AC2523" s="11">
        <f>IFERROR(VLOOKUP(AE2523,[3]Sheet2!$M:$O,3,FALSE),0)</f>
        <v>0</v>
      </c>
      <c r="AD2523" s="11">
        <f>IFERROR(VLOOKUP(AE2523,[3]Sheet2!$M:$O,2,FALSE),0)</f>
        <v>0</v>
      </c>
      <c r="AE2523" s="10" t="str">
        <f t="shared" si="119"/>
        <v>76/77BFC</v>
      </c>
      <c r="AF2523" s="13">
        <f t="shared" si="118"/>
        <v>2.1920210434020166E-2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117"/>
        <v>0</v>
      </c>
      <c r="AB2524" s="5">
        <f>IFERROR(VLOOKUP(C2524,[2]Sheet1!$B:$F,5,FALSE),0)</f>
        <v>0</v>
      </c>
      <c r="AC2524" s="11">
        <f>IFERROR(VLOOKUP(AE2524,[3]Sheet2!$M:$O,3,FALSE),0)</f>
        <v>0</v>
      </c>
      <c r="AD2524" s="11">
        <f>IFERROR(VLOOKUP(AE2524,[3]Sheet2!$M:$O,2,FALSE),0)</f>
        <v>0</v>
      </c>
      <c r="AE2524" s="10" t="str">
        <f t="shared" si="119"/>
        <v>76/77CEFL</v>
      </c>
      <c r="AF2524" s="13">
        <f t="shared" si="118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376</v>
      </c>
      <c r="AA2525" s="11">
        <f t="shared" si="117"/>
        <v>20.9</v>
      </c>
      <c r="AB2525" s="5">
        <f>IFERROR(VLOOKUP(C2525,[2]Sheet1!$B:$F,5,FALSE),0)</f>
        <v>3357537.15</v>
      </c>
      <c r="AC2525" s="11">
        <f>IFERROR(VLOOKUP(AE2525,[3]Sheet2!$M:$O,3,FALSE),0)</f>
        <v>0</v>
      </c>
      <c r="AD2525" s="11">
        <f>IFERROR(VLOOKUP(AE2525,[3]Sheet2!$M:$O,2,FALSE),0)</f>
        <v>0</v>
      </c>
      <c r="AE2525" s="10" t="str">
        <f t="shared" si="119"/>
        <v>76/77SFCL</v>
      </c>
      <c r="AF2525" s="13">
        <f t="shared" si="118"/>
        <v>4.7872340425531915E-2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470</v>
      </c>
      <c r="AA2526" s="11">
        <f t="shared" si="117"/>
        <v>47</v>
      </c>
      <c r="AB2526" s="5">
        <f>IFERROR(VLOOKUP(C2526,[2]Sheet1!$B:$F,5,FALSE),0)</f>
        <v>4649489.95</v>
      </c>
      <c r="AC2526" s="11">
        <f>IFERROR(VLOOKUP(AE2526,[3]Sheet2!$M:$O,3,FALSE),0)</f>
        <v>0</v>
      </c>
      <c r="AD2526" s="11">
        <f>IFERROR(VLOOKUP(AE2526,[3]Sheet2!$M:$O,2,FALSE),0)</f>
        <v>0</v>
      </c>
      <c r="AE2526" s="10" t="str">
        <f t="shared" si="119"/>
        <v>76/77CFCL</v>
      </c>
      <c r="AF2526" s="13">
        <f t="shared" si="118"/>
        <v>2.1276595744680851E-2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590</v>
      </c>
      <c r="AA2527" s="11">
        <f t="shared" si="117"/>
        <v>45.4</v>
      </c>
      <c r="AB2527" s="5">
        <f>IFERROR(VLOOKUP(C2527,[2]Sheet1!$B:$F,5,FALSE),0)</f>
        <v>4635964.4799999995</v>
      </c>
      <c r="AC2527" s="11">
        <f>IFERROR(VLOOKUP(AE2527,[3]Sheet2!$M:$O,3,FALSE),0)</f>
        <v>0</v>
      </c>
      <c r="AD2527" s="11">
        <f>IFERROR(VLOOKUP(AE2527,[3]Sheet2!$M:$O,2,FALSE),0)</f>
        <v>0</v>
      </c>
      <c r="AE2527" s="10" t="str">
        <f t="shared" si="119"/>
        <v>76/77GFCL</v>
      </c>
      <c r="AF2527" s="13">
        <f t="shared" si="118"/>
        <v>2.2033898305084745E-2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452.9</v>
      </c>
      <c r="AA2528" s="11">
        <f t="shared" si="117"/>
        <v>56.6</v>
      </c>
      <c r="AB2528" s="5">
        <f>IFERROR(VLOOKUP(C2528,[2]Sheet1!$B:$F,5,FALSE),0)</f>
        <v>4858444.8</v>
      </c>
      <c r="AC2528" s="11">
        <f>IFERROR(VLOOKUP(AE2528,[3]Sheet2!$M:$O,3,FALSE),0)</f>
        <v>0</v>
      </c>
      <c r="AD2528" s="11">
        <f>IFERROR(VLOOKUP(AE2528,[3]Sheet2!$M:$O,2,FALSE),0)</f>
        <v>0</v>
      </c>
      <c r="AE2528" s="10" t="str">
        <f t="shared" si="119"/>
        <v>76/77GMFIL</v>
      </c>
      <c r="AF2528" s="13">
        <f t="shared" si="118"/>
        <v>1.7663943475380878E-2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627</v>
      </c>
      <c r="AA2529" s="11">
        <f t="shared" si="117"/>
        <v>57</v>
      </c>
      <c r="AB2529" s="5">
        <f>IFERROR(VLOOKUP(C2529,[2]Sheet1!$B:$F,5,FALSE),0)</f>
        <v>5799007.8999999994</v>
      </c>
      <c r="AC2529" s="11">
        <f>IFERROR(VLOOKUP(AE2529,[3]Sheet2!$M:$O,3,FALSE),0)</f>
        <v>0</v>
      </c>
      <c r="AD2529" s="11">
        <f>IFERROR(VLOOKUP(AE2529,[3]Sheet2!$M:$O,2,FALSE),0)</f>
        <v>0</v>
      </c>
      <c r="AE2529" s="10" t="str">
        <f t="shared" si="119"/>
        <v>76/77ICFC</v>
      </c>
      <c r="AF2529" s="13">
        <f t="shared" si="118"/>
        <v>1.7543859649122806E-2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410.8</v>
      </c>
      <c r="AA2530" s="11">
        <f t="shared" si="117"/>
        <v>29.3</v>
      </c>
      <c r="AB2530" s="5">
        <f>IFERROR(VLOOKUP(C2530,[2]Sheet1!$B:$F,5,FALSE),0)</f>
        <v>3383316.7199999997</v>
      </c>
      <c r="AC2530" s="11">
        <f>IFERROR(VLOOKUP(AE2530,[3]Sheet2!$M:$O,3,FALSE),0)</f>
        <v>0</v>
      </c>
      <c r="AD2530" s="11">
        <f>IFERROR(VLOOKUP(AE2530,[3]Sheet2!$M:$O,2,FALSE),0)</f>
        <v>0</v>
      </c>
      <c r="AE2530" s="10" t="str">
        <f t="shared" si="119"/>
        <v>76/77JFL</v>
      </c>
      <c r="AF2530" s="13">
        <f t="shared" si="118"/>
        <v>3.4079844206426485E-2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117"/>
        <v>0</v>
      </c>
      <c r="AB2531" s="5">
        <f>IFERROR(VLOOKUP(C2531,[2]Sheet1!$B:$F,5,FALSE),0)</f>
        <v>0</v>
      </c>
      <c r="AC2531" s="11">
        <f>IFERROR(VLOOKUP(AE2531,[3]Sheet2!$M:$O,3,FALSE),0)</f>
        <v>0</v>
      </c>
      <c r="AD2531" s="11">
        <f>IFERROR(VLOOKUP(AE2531,[3]Sheet2!$M:$O,2,FALSE),0)</f>
        <v>0</v>
      </c>
      <c r="AE2531" s="10" t="str">
        <f t="shared" si="119"/>
        <v>76/77LFC</v>
      </c>
      <c r="AF2531" s="13">
        <f t="shared" si="118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718</v>
      </c>
      <c r="AA2532" s="11">
        <f t="shared" si="117"/>
        <v>21.1</v>
      </c>
      <c r="AB2532" s="5">
        <f>IFERROR(VLOOKUP(C2532,[2]Sheet1!$B:$F,5,FALSE),0)</f>
        <v>6622606.7599999998</v>
      </c>
      <c r="AC2532" s="11">
        <f>IFERROR(VLOOKUP(AE2532,[3]Sheet2!$M:$O,3,FALSE),0)</f>
        <v>0</v>
      </c>
      <c r="AD2532" s="11">
        <f>IFERROR(VLOOKUP(AE2532,[3]Sheet2!$M:$O,2,FALSE),0)</f>
        <v>0</v>
      </c>
      <c r="AE2532" s="10" t="str">
        <f t="shared" si="119"/>
        <v>76/77MFIL</v>
      </c>
      <c r="AF2532" s="13">
        <f t="shared" si="118"/>
        <v>4.7353760445682451E-2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606.1</v>
      </c>
      <c r="AA2533" s="11">
        <f t="shared" si="117"/>
        <v>101</v>
      </c>
      <c r="AB2533" s="5">
        <f>IFERROR(VLOOKUP(C2533,[2]Sheet1!$B:$F,5,FALSE),0)</f>
        <v>2989980</v>
      </c>
      <c r="AC2533" s="11">
        <f>IFERROR(VLOOKUP(AE2533,[3]Sheet2!$M:$O,3,FALSE),0)</f>
        <v>0</v>
      </c>
      <c r="AD2533" s="11">
        <f>IFERROR(VLOOKUP(AE2533,[3]Sheet2!$M:$O,2,FALSE),0)</f>
        <v>0</v>
      </c>
      <c r="AE2533" s="10" t="str">
        <f t="shared" si="119"/>
        <v>76/77MPFL</v>
      </c>
      <c r="AF2533" s="13">
        <f t="shared" si="118"/>
        <v>9.899356541824781E-3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618</v>
      </c>
      <c r="AA2534" s="11">
        <f t="shared" si="117"/>
        <v>38.6</v>
      </c>
      <c r="AB2534" s="5">
        <f>IFERROR(VLOOKUP(C2534,[2]Sheet1!$B:$F,5,FALSE),0)</f>
        <v>3037787.2</v>
      </c>
      <c r="AC2534" s="11">
        <f>IFERROR(VLOOKUP(AE2534,[3]Sheet2!$M:$O,3,FALSE),0)</f>
        <v>0</v>
      </c>
      <c r="AD2534" s="11">
        <f>IFERROR(VLOOKUP(AE2534,[3]Sheet2!$M:$O,2,FALSE),0)</f>
        <v>0</v>
      </c>
      <c r="AE2534" s="10" t="str">
        <f t="shared" si="119"/>
        <v>76/77NFS</v>
      </c>
      <c r="AF2534" s="13">
        <f t="shared" si="118"/>
        <v>2.5889967637540454E-2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360</v>
      </c>
      <c r="AA2535" s="11">
        <f t="shared" si="117"/>
        <v>45</v>
      </c>
      <c r="AB2535" s="5">
        <f>IFERROR(VLOOKUP(C2535,[2]Sheet1!$B:$F,5,FALSE),0)</f>
        <v>4330226.4000000004</v>
      </c>
      <c r="AC2535" s="11">
        <f>IFERROR(VLOOKUP(AE2535,[3]Sheet2!$M:$O,3,FALSE),0)</f>
        <v>0</v>
      </c>
      <c r="AD2535" s="11">
        <f>IFERROR(VLOOKUP(AE2535,[3]Sheet2!$M:$O,2,FALSE),0)</f>
        <v>0</v>
      </c>
      <c r="AE2535" s="10" t="str">
        <f t="shared" si="119"/>
        <v>76/77PFL</v>
      </c>
      <c r="AF2535" s="13">
        <f t="shared" si="118"/>
        <v>2.2222222222222223E-2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450</v>
      </c>
      <c r="AA2536" s="11">
        <f t="shared" si="117"/>
        <v>0</v>
      </c>
      <c r="AB2536" s="5">
        <f>IFERROR(VLOOKUP(C2536,[2]Sheet1!$B:$F,5,FALSE),0)</f>
        <v>4155719.4</v>
      </c>
      <c r="AC2536" s="11">
        <f>IFERROR(VLOOKUP(AE2536,[3]Sheet2!$M:$O,3,FALSE),0)</f>
        <v>0</v>
      </c>
      <c r="AD2536" s="11">
        <f>IFERROR(VLOOKUP(AE2536,[3]Sheet2!$M:$O,2,FALSE),0)</f>
        <v>0</v>
      </c>
      <c r="AE2536" s="10" t="str">
        <f t="shared" si="119"/>
        <v>76/77PROFL</v>
      </c>
      <c r="AF2536" s="13">
        <f t="shared" si="118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117"/>
        <v>0</v>
      </c>
      <c r="AB2537" s="5">
        <f>IFERROR(VLOOKUP(C2537,[2]Sheet1!$B:$F,5,FALSE),0)</f>
        <v>0</v>
      </c>
      <c r="AC2537" s="11">
        <f>IFERROR(VLOOKUP(AE2537,[3]Sheet2!$M:$O,3,FALSE),0)</f>
        <v>0</v>
      </c>
      <c r="AD2537" s="11">
        <f>IFERROR(VLOOKUP(AE2537,[3]Sheet2!$M:$O,2,FALSE),0)</f>
        <v>0</v>
      </c>
      <c r="AE2537" s="10" t="str">
        <f t="shared" si="119"/>
        <v>76/77SFFIL</v>
      </c>
      <c r="AF2537" s="13">
        <f t="shared" si="118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499.9</v>
      </c>
      <c r="AA2538" s="11">
        <f t="shared" si="117"/>
        <v>35.700000000000003</v>
      </c>
      <c r="AB2538" s="5">
        <f>IFERROR(VLOOKUP(C2538,[2]Sheet1!$B:$F,5,FALSE),0)</f>
        <v>4900003.43</v>
      </c>
      <c r="AC2538" s="11">
        <f>IFERROR(VLOOKUP(AE2538,[3]Sheet2!$M:$O,3,FALSE),0)</f>
        <v>0</v>
      </c>
      <c r="AD2538" s="11">
        <f>IFERROR(VLOOKUP(AE2538,[3]Sheet2!$M:$O,2,FALSE),0)</f>
        <v>0</v>
      </c>
      <c r="AE2538" s="10" t="str">
        <f t="shared" si="119"/>
        <v>76/77SIFC</v>
      </c>
      <c r="AF2538" s="13">
        <f t="shared" si="118"/>
        <v>2.8005601120224047E-2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117"/>
        <v>0</v>
      </c>
      <c r="AB2539" s="5">
        <f>IFERROR(VLOOKUP(C2539,[2]Sheet1!$B:$F,5,FALSE),0)</f>
        <v>0</v>
      </c>
      <c r="AC2539" s="11">
        <f>IFERROR(VLOOKUP(AE2539,[3]Sheet2!$M:$O,3,FALSE),0)</f>
        <v>0</v>
      </c>
      <c r="AD2539" s="11">
        <f>IFERROR(VLOOKUP(AE2539,[3]Sheet2!$M:$O,2,FALSE),0)</f>
        <v>0</v>
      </c>
      <c r="AE2539" s="10" t="str">
        <f t="shared" si="119"/>
        <v>76/77UFL</v>
      </c>
      <c r="AF2539" s="13">
        <f t="shared" si="118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417</v>
      </c>
      <c r="AA2540" s="11">
        <f t="shared" si="117"/>
        <v>41.7</v>
      </c>
      <c r="AB2540" s="5">
        <f>IFERROR(VLOOKUP(C2540,[2]Sheet1!$B:$F,5,FALSE),0)</f>
        <v>5495113.8200000003</v>
      </c>
      <c r="AC2540" s="11">
        <f>IFERROR(VLOOKUP(AE2540,[3]Sheet2!$M:$O,3,FALSE),0)</f>
        <v>0</v>
      </c>
      <c r="AD2540" s="11">
        <f>IFERROR(VLOOKUP(AE2540,[3]Sheet2!$M:$O,2,FALSE),0)</f>
        <v>0</v>
      </c>
      <c r="AE2540" s="10" t="str">
        <f t="shared" si="119"/>
        <v>76/77RLFL</v>
      </c>
      <c r="AF2540" s="13">
        <f t="shared" si="118"/>
        <v>2.3980815347721823E-2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500</v>
      </c>
      <c r="AA2541" s="11">
        <f t="shared" si="117"/>
        <v>166.7</v>
      </c>
      <c r="AB2541" s="5">
        <f>IFERROR(VLOOKUP(C2541,[2]Sheet1!$B:$F,5,FALSE),0)</f>
        <v>4253169.62</v>
      </c>
      <c r="AC2541" s="11">
        <f>IFERROR(VLOOKUP(AE2541,[3]Sheet2!$M:$O,3,FALSE),0)</f>
        <v>0</v>
      </c>
      <c r="AD2541" s="11">
        <f>IFERROR(VLOOKUP(AE2541,[3]Sheet2!$M:$O,2,FALSE),0)</f>
        <v>0</v>
      </c>
      <c r="AE2541" s="10" t="str">
        <f t="shared" si="119"/>
        <v>76/77GUFL</v>
      </c>
      <c r="AF2541" s="13">
        <f t="shared" si="118"/>
        <v>6.0000000000000001E-3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456.2</v>
      </c>
      <c r="AA2542" s="11">
        <f t="shared" si="117"/>
        <v>65.2</v>
      </c>
      <c r="AB2542" s="5">
        <f>IFERROR(VLOOKUP(C2542,[2]Sheet1!$B:$F,5,FALSE),0)</f>
        <v>3561696.8000000003</v>
      </c>
      <c r="AC2542" s="11">
        <f>IFERROR(VLOOKUP(AE2542,[3]Sheet2!$M:$O,3,FALSE),0)</f>
        <v>0</v>
      </c>
      <c r="AD2542" s="11">
        <f>IFERROR(VLOOKUP(AE2542,[3]Sheet2!$M:$O,2,FALSE),0)</f>
        <v>0</v>
      </c>
      <c r="AE2542" s="10" t="str">
        <f t="shared" si="119"/>
        <v>76/77BFC</v>
      </c>
      <c r="AF2542" s="13">
        <f t="shared" si="118"/>
        <v>1.5344147303814117E-2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117"/>
        <v>0</v>
      </c>
      <c r="AB2543" s="5">
        <f>IFERROR(VLOOKUP(C2543,[2]Sheet1!$B:$F,5,FALSE),0)</f>
        <v>0</v>
      </c>
      <c r="AC2543" s="11">
        <f>IFERROR(VLOOKUP(AE2543,[3]Sheet2!$M:$O,3,FALSE),0)</f>
        <v>0</v>
      </c>
      <c r="AD2543" s="11">
        <f>IFERROR(VLOOKUP(AE2543,[3]Sheet2!$M:$O,2,FALSE),0)</f>
        <v>0</v>
      </c>
      <c r="AE2543" s="10" t="str">
        <f t="shared" si="119"/>
        <v>76/77CEFL</v>
      </c>
      <c r="AF2543" s="13">
        <f t="shared" si="118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376</v>
      </c>
      <c r="AA2544" s="11">
        <f t="shared" si="117"/>
        <v>19.8</v>
      </c>
      <c r="AB2544" s="5">
        <f>IFERROR(VLOOKUP(C2544,[2]Sheet1!$B:$F,5,FALSE),0)</f>
        <v>3357537.15</v>
      </c>
      <c r="AC2544" s="11">
        <f>IFERROR(VLOOKUP(AE2544,[3]Sheet2!$M:$O,3,FALSE),0)</f>
        <v>0</v>
      </c>
      <c r="AD2544" s="11">
        <f>IFERROR(VLOOKUP(AE2544,[3]Sheet2!$M:$O,2,FALSE),0)</f>
        <v>0</v>
      </c>
      <c r="AE2544" s="10" t="str">
        <f t="shared" si="119"/>
        <v>76/77SFCL</v>
      </c>
      <c r="AF2544" s="13">
        <f t="shared" si="118"/>
        <v>5.0531914893617018E-2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470</v>
      </c>
      <c r="AA2545" s="11">
        <f t="shared" si="117"/>
        <v>117.5</v>
      </c>
      <c r="AB2545" s="5">
        <f>IFERROR(VLOOKUP(C2545,[2]Sheet1!$B:$F,5,FALSE),0)</f>
        <v>4649489.95</v>
      </c>
      <c r="AC2545" s="11">
        <f>IFERROR(VLOOKUP(AE2545,[3]Sheet2!$M:$O,3,FALSE),0)</f>
        <v>0</v>
      </c>
      <c r="AD2545" s="11">
        <f>IFERROR(VLOOKUP(AE2545,[3]Sheet2!$M:$O,2,FALSE),0)</f>
        <v>0</v>
      </c>
      <c r="AE2545" s="10" t="str">
        <f t="shared" si="119"/>
        <v>77/78CFCL</v>
      </c>
      <c r="AF2545" s="13">
        <f t="shared" si="118"/>
        <v>8.5106382978723406E-3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590</v>
      </c>
      <c r="AA2546" s="11">
        <f t="shared" si="117"/>
        <v>39.299999999999997</v>
      </c>
      <c r="AB2546" s="5">
        <f>IFERROR(VLOOKUP(C2546,[2]Sheet1!$B:$F,5,FALSE),0)</f>
        <v>4635964.4799999995</v>
      </c>
      <c r="AC2546" s="11">
        <f>IFERROR(VLOOKUP(AE2546,[3]Sheet2!$M:$O,3,FALSE),0)</f>
        <v>0</v>
      </c>
      <c r="AD2546" s="11">
        <f>IFERROR(VLOOKUP(AE2546,[3]Sheet2!$M:$O,2,FALSE),0)</f>
        <v>0</v>
      </c>
      <c r="AE2546" s="10" t="str">
        <f t="shared" si="119"/>
        <v>77/78GFCL</v>
      </c>
      <c r="AF2546" s="13">
        <f t="shared" si="118"/>
        <v>2.5423728813559324E-2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452.9</v>
      </c>
      <c r="AA2547" s="11">
        <f t="shared" si="117"/>
        <v>41.2</v>
      </c>
      <c r="AB2547" s="5">
        <f>IFERROR(VLOOKUP(C2547,[2]Sheet1!$B:$F,5,FALSE),0)</f>
        <v>4858444.8</v>
      </c>
      <c r="AC2547" s="11">
        <f>IFERROR(VLOOKUP(AE2547,[3]Sheet2!$M:$O,3,FALSE),0)</f>
        <v>0</v>
      </c>
      <c r="AD2547" s="11">
        <f>IFERROR(VLOOKUP(AE2547,[3]Sheet2!$M:$O,2,FALSE),0)</f>
        <v>0</v>
      </c>
      <c r="AE2547" s="10" t="str">
        <f t="shared" si="119"/>
        <v>77/78GMFIL</v>
      </c>
      <c r="AF2547" s="13">
        <f t="shared" si="118"/>
        <v>2.4287922278648708E-2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627</v>
      </c>
      <c r="AA2548" s="11">
        <f t="shared" si="117"/>
        <v>15.7</v>
      </c>
      <c r="AB2548" s="5">
        <f>IFERROR(VLOOKUP(C2548,[2]Sheet1!$B:$F,5,FALSE),0)</f>
        <v>5799007.8999999994</v>
      </c>
      <c r="AC2548" s="11">
        <f>IFERROR(VLOOKUP(AE2548,[3]Sheet2!$M:$O,3,FALSE),0)</f>
        <v>0</v>
      </c>
      <c r="AD2548" s="11">
        <f>IFERROR(VLOOKUP(AE2548,[3]Sheet2!$M:$O,2,FALSE),0)</f>
        <v>0</v>
      </c>
      <c r="AE2548" s="10" t="str">
        <f t="shared" si="119"/>
        <v>77/78ICFC</v>
      </c>
      <c r="AF2548" s="13">
        <f t="shared" si="118"/>
        <v>6.3795853269537475E-2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410.8</v>
      </c>
      <c r="AA2549" s="11">
        <f t="shared" si="117"/>
        <v>68.5</v>
      </c>
      <c r="AB2549" s="5">
        <f>IFERROR(VLOOKUP(C2549,[2]Sheet1!$B:$F,5,FALSE),0)</f>
        <v>3383316.7199999997</v>
      </c>
      <c r="AC2549" s="11">
        <f>IFERROR(VLOOKUP(AE2549,[3]Sheet2!$M:$O,3,FALSE),0)</f>
        <v>0</v>
      </c>
      <c r="AD2549" s="11">
        <f>IFERROR(VLOOKUP(AE2549,[3]Sheet2!$M:$O,2,FALSE),0)</f>
        <v>0</v>
      </c>
      <c r="AE2549" s="10" t="str">
        <f t="shared" si="119"/>
        <v>77/78JFL</v>
      </c>
      <c r="AF2549" s="13">
        <f t="shared" si="118"/>
        <v>1.4605647517039922E-2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117"/>
        <v>0</v>
      </c>
      <c r="AB2550" s="5">
        <f>IFERROR(VLOOKUP(C2550,[2]Sheet1!$B:$F,5,FALSE),0)</f>
        <v>0</v>
      </c>
      <c r="AC2550" s="11">
        <f>IFERROR(VLOOKUP(AE2550,[3]Sheet2!$M:$O,3,FALSE),0)</f>
        <v>0</v>
      </c>
      <c r="AD2550" s="11">
        <f>IFERROR(VLOOKUP(AE2550,[3]Sheet2!$M:$O,2,FALSE),0)</f>
        <v>0</v>
      </c>
      <c r="AE2550" s="10" t="str">
        <f t="shared" si="119"/>
        <v>77/78LFC</v>
      </c>
      <c r="AF2550" s="13">
        <f t="shared" si="118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718</v>
      </c>
      <c r="AA2551" s="11">
        <f t="shared" si="117"/>
        <v>28.7</v>
      </c>
      <c r="AB2551" s="5">
        <f>IFERROR(VLOOKUP(C2551,[2]Sheet1!$B:$F,5,FALSE),0)</f>
        <v>6622606.7599999998</v>
      </c>
      <c r="AC2551" s="11">
        <f>IFERROR(VLOOKUP(AE2551,[3]Sheet2!$M:$O,3,FALSE),0)</f>
        <v>0</v>
      </c>
      <c r="AD2551" s="11">
        <f>IFERROR(VLOOKUP(AE2551,[3]Sheet2!$M:$O,2,FALSE),0)</f>
        <v>0</v>
      </c>
      <c r="AE2551" s="10" t="str">
        <f t="shared" si="119"/>
        <v>77/78MFIL</v>
      </c>
      <c r="AF2551" s="13">
        <f t="shared" si="118"/>
        <v>3.4818941504178275E-2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606.1</v>
      </c>
      <c r="AA2552" s="11">
        <f t="shared" si="117"/>
        <v>303.10000000000002</v>
      </c>
      <c r="AB2552" s="5">
        <f>IFERROR(VLOOKUP(C2552,[2]Sheet1!$B:$F,5,FALSE),0)</f>
        <v>2989980</v>
      </c>
      <c r="AC2552" s="11">
        <f>IFERROR(VLOOKUP(AE2552,[3]Sheet2!$M:$O,3,FALSE),0)</f>
        <v>0</v>
      </c>
      <c r="AD2552" s="11">
        <f>IFERROR(VLOOKUP(AE2552,[3]Sheet2!$M:$O,2,FALSE),0)</f>
        <v>0</v>
      </c>
      <c r="AE2552" s="10" t="str">
        <f t="shared" si="119"/>
        <v>77/78MPFL</v>
      </c>
      <c r="AF2552" s="13">
        <f t="shared" si="118"/>
        <v>3.2997855139415937E-3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618</v>
      </c>
      <c r="AA2553" s="11">
        <f t="shared" si="117"/>
        <v>-32.5</v>
      </c>
      <c r="AB2553" s="5">
        <f>IFERROR(VLOOKUP(C2553,[2]Sheet1!$B:$F,5,FALSE),0)</f>
        <v>3037787.2</v>
      </c>
      <c r="AC2553" s="11">
        <f>IFERROR(VLOOKUP(AE2553,[3]Sheet2!$M:$O,3,FALSE),0)</f>
        <v>0</v>
      </c>
      <c r="AD2553" s="11">
        <f>IFERROR(VLOOKUP(AE2553,[3]Sheet2!$M:$O,2,FALSE),0)</f>
        <v>0</v>
      </c>
      <c r="AE2553" s="10" t="str">
        <f t="shared" si="119"/>
        <v>77/78NFS</v>
      </c>
      <c r="AF2553" s="13">
        <f t="shared" si="118"/>
        <v>-3.0744336569579287E-2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360</v>
      </c>
      <c r="AA2554" s="11">
        <f t="shared" si="117"/>
        <v>0</v>
      </c>
      <c r="AB2554" s="5">
        <f>IFERROR(VLOOKUP(C2554,[2]Sheet1!$B:$F,5,FALSE),0)</f>
        <v>4330226.4000000004</v>
      </c>
      <c r="AC2554" s="11">
        <f>IFERROR(VLOOKUP(AE2554,[3]Sheet2!$M:$O,3,FALSE),0)</f>
        <v>0</v>
      </c>
      <c r="AD2554" s="11">
        <f>IFERROR(VLOOKUP(AE2554,[3]Sheet2!$M:$O,2,FALSE),0)</f>
        <v>0</v>
      </c>
      <c r="AE2554" s="10" t="str">
        <f t="shared" si="119"/>
        <v>77/78PFL</v>
      </c>
      <c r="AF2554" s="13">
        <f t="shared" si="118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450</v>
      </c>
      <c r="AA2555" s="11">
        <f t="shared" si="117"/>
        <v>-37.5</v>
      </c>
      <c r="AB2555" s="5">
        <f>IFERROR(VLOOKUP(C2555,[2]Sheet1!$B:$F,5,FALSE),0)</f>
        <v>4155719.4</v>
      </c>
      <c r="AC2555" s="11">
        <f>IFERROR(VLOOKUP(AE2555,[3]Sheet2!$M:$O,3,FALSE),0)</f>
        <v>0</v>
      </c>
      <c r="AD2555" s="11">
        <f>IFERROR(VLOOKUP(AE2555,[3]Sheet2!$M:$O,2,FALSE),0)</f>
        <v>0</v>
      </c>
      <c r="AE2555" s="10" t="str">
        <f t="shared" si="119"/>
        <v>77/78PROFL</v>
      </c>
      <c r="AF2555" s="13">
        <f t="shared" si="118"/>
        <v>-2.6666666666666668E-2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117"/>
        <v>0</v>
      </c>
      <c r="AB2556" s="5">
        <f>IFERROR(VLOOKUP(C2556,[2]Sheet1!$B:$F,5,FALSE),0)</f>
        <v>0</v>
      </c>
      <c r="AC2556" s="11">
        <f>IFERROR(VLOOKUP(AE2556,[3]Sheet2!$M:$O,3,FALSE),0)</f>
        <v>0</v>
      </c>
      <c r="AD2556" s="11">
        <f>IFERROR(VLOOKUP(AE2556,[3]Sheet2!$M:$O,2,FALSE),0)</f>
        <v>0</v>
      </c>
      <c r="AE2556" s="10" t="str">
        <f t="shared" si="119"/>
        <v>77/78SFFIL</v>
      </c>
      <c r="AF2556" s="13">
        <f t="shared" si="118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499.9</v>
      </c>
      <c r="AA2557" s="11">
        <f t="shared" si="117"/>
        <v>71.400000000000006</v>
      </c>
      <c r="AB2557" s="5">
        <f>IFERROR(VLOOKUP(C2557,[2]Sheet1!$B:$F,5,FALSE),0)</f>
        <v>4900003.43</v>
      </c>
      <c r="AC2557" s="11">
        <f>IFERROR(VLOOKUP(AE2557,[3]Sheet2!$M:$O,3,FALSE),0)</f>
        <v>0</v>
      </c>
      <c r="AD2557" s="11">
        <f>IFERROR(VLOOKUP(AE2557,[3]Sheet2!$M:$O,2,FALSE),0)</f>
        <v>0</v>
      </c>
      <c r="AE2557" s="10" t="str">
        <f t="shared" si="119"/>
        <v>77/78SIFC</v>
      </c>
      <c r="AF2557" s="13">
        <f t="shared" si="118"/>
        <v>1.4002800560112024E-2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117"/>
        <v>0</v>
      </c>
      <c r="AB2558" s="5">
        <f>IFERROR(VLOOKUP(C2558,[2]Sheet1!$B:$F,5,FALSE),0)</f>
        <v>0</v>
      </c>
      <c r="AC2558" s="11">
        <f>IFERROR(VLOOKUP(AE2558,[3]Sheet2!$M:$O,3,FALSE),0)</f>
        <v>0</v>
      </c>
      <c r="AD2558" s="11">
        <f>IFERROR(VLOOKUP(AE2558,[3]Sheet2!$M:$O,2,FALSE),0)</f>
        <v>0</v>
      </c>
      <c r="AE2558" s="10" t="str">
        <f t="shared" si="119"/>
        <v>77/78UFL</v>
      </c>
      <c r="AF2558" s="13">
        <f t="shared" si="118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417</v>
      </c>
      <c r="AA2559" s="11">
        <f t="shared" si="117"/>
        <v>41.7</v>
      </c>
      <c r="AB2559" s="5">
        <f>IFERROR(VLOOKUP(C2559,[2]Sheet1!$B:$F,5,FALSE),0)</f>
        <v>5495113.8200000003</v>
      </c>
      <c r="AC2559" s="11">
        <f>IFERROR(VLOOKUP(AE2559,[3]Sheet2!$M:$O,3,FALSE),0)</f>
        <v>0</v>
      </c>
      <c r="AD2559" s="11">
        <f>IFERROR(VLOOKUP(AE2559,[3]Sheet2!$M:$O,2,FALSE),0)</f>
        <v>0</v>
      </c>
      <c r="AE2559" s="10" t="str">
        <f t="shared" si="119"/>
        <v>77/78RLFL</v>
      </c>
      <c r="AF2559" s="13">
        <f t="shared" si="118"/>
        <v>2.3980815347721823E-2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500</v>
      </c>
      <c r="AA2560" s="11">
        <f t="shared" si="117"/>
        <v>16.7</v>
      </c>
      <c r="AB2560" s="5">
        <f>IFERROR(VLOOKUP(C2560,[2]Sheet1!$B:$F,5,FALSE),0)</f>
        <v>4253169.62</v>
      </c>
      <c r="AC2560" s="11">
        <f>IFERROR(VLOOKUP(AE2560,[3]Sheet2!$M:$O,3,FALSE),0)</f>
        <v>0</v>
      </c>
      <c r="AD2560" s="11">
        <f>IFERROR(VLOOKUP(AE2560,[3]Sheet2!$M:$O,2,FALSE),0)</f>
        <v>0</v>
      </c>
      <c r="AE2560" s="10" t="str">
        <f t="shared" si="119"/>
        <v>77/78GUFL</v>
      </c>
      <c r="AF2560" s="13">
        <f t="shared" si="118"/>
        <v>0.06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456.2</v>
      </c>
      <c r="AA2561" s="11">
        <f t="shared" si="117"/>
        <v>-114.1</v>
      </c>
      <c r="AB2561" s="5">
        <f>IFERROR(VLOOKUP(C2561,[2]Sheet1!$B:$F,5,FALSE),0)</f>
        <v>3561696.8000000003</v>
      </c>
      <c r="AC2561" s="11">
        <f>IFERROR(VLOOKUP(AE2561,[3]Sheet2!$M:$O,3,FALSE),0)</f>
        <v>0</v>
      </c>
      <c r="AD2561" s="11">
        <f>IFERROR(VLOOKUP(AE2561,[3]Sheet2!$M:$O,2,FALSE),0)</f>
        <v>0</v>
      </c>
      <c r="AE2561" s="10" t="str">
        <f t="shared" si="119"/>
        <v>77/78BFC</v>
      </c>
      <c r="AF2561" s="13">
        <f t="shared" si="118"/>
        <v>-8.7680841736080661E-3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117"/>
        <v>0</v>
      </c>
      <c r="AB2562" s="5">
        <f>IFERROR(VLOOKUP(C2562,[2]Sheet1!$B:$F,5,FALSE),0)</f>
        <v>0</v>
      </c>
      <c r="AC2562" s="11">
        <f>IFERROR(VLOOKUP(AE2562,[3]Sheet2!$M:$O,3,FALSE),0)</f>
        <v>0</v>
      </c>
      <c r="AD2562" s="11">
        <f>IFERROR(VLOOKUP(AE2562,[3]Sheet2!$M:$O,2,FALSE),0)</f>
        <v>0</v>
      </c>
      <c r="AE2562" s="10" t="str">
        <f t="shared" si="119"/>
        <v>77/78CEFL</v>
      </c>
      <c r="AF2562" s="13">
        <f t="shared" si="118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376</v>
      </c>
      <c r="AA2563" s="11">
        <f t="shared" ref="AA2563:AA2626" si="120">ROUND(IFERROR(Z2563/M2563,0),1)</f>
        <v>37.6</v>
      </c>
      <c r="AB2563" s="5">
        <f>IFERROR(VLOOKUP(C2563,[2]Sheet1!$B:$F,5,FALSE),0)</f>
        <v>3357537.15</v>
      </c>
      <c r="AC2563" s="11">
        <f>IFERROR(VLOOKUP(AE2563,[3]Sheet2!$M:$O,3,FALSE),0)</f>
        <v>0</v>
      </c>
      <c r="AD2563" s="11">
        <f>IFERROR(VLOOKUP(AE2563,[3]Sheet2!$M:$O,2,FALSE),0)</f>
        <v>0</v>
      </c>
      <c r="AE2563" s="10" t="str">
        <f t="shared" si="119"/>
        <v>77/78SFCL</v>
      </c>
      <c r="AF2563" s="13">
        <f t="shared" ref="AF2563:AF2626" si="121">IFERROR(M2563/Z2563,0)</f>
        <v>2.6595744680851064E-2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470</v>
      </c>
      <c r="AA2564" s="11">
        <f t="shared" si="120"/>
        <v>42.7</v>
      </c>
      <c r="AB2564" s="5">
        <f>IFERROR(VLOOKUP(C2564,[2]Sheet1!$B:$F,5,FALSE),0)</f>
        <v>4649489.95</v>
      </c>
      <c r="AC2564" s="11">
        <f>IFERROR(VLOOKUP(AE2564,[3]Sheet2!$M:$O,3,FALSE),0)</f>
        <v>0</v>
      </c>
      <c r="AD2564" s="11">
        <f>IFERROR(VLOOKUP(AE2564,[3]Sheet2!$M:$O,2,FALSE),0)</f>
        <v>0</v>
      </c>
      <c r="AE2564" s="10" t="str">
        <f t="shared" ref="AE2564:AE2627" si="122">B2564&amp;C2564</f>
        <v>77/78CFCL</v>
      </c>
      <c r="AF2564" s="13">
        <f t="shared" si="121"/>
        <v>2.3404255319148935E-2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590</v>
      </c>
      <c r="AA2565" s="11">
        <f t="shared" si="120"/>
        <v>45.4</v>
      </c>
      <c r="AB2565" s="5">
        <f>IFERROR(VLOOKUP(C2565,[2]Sheet1!$B:$F,5,FALSE),0)</f>
        <v>4635964.4799999995</v>
      </c>
      <c r="AC2565" s="11">
        <f>IFERROR(VLOOKUP(AE2565,[3]Sheet2!$M:$O,3,FALSE),0)</f>
        <v>0</v>
      </c>
      <c r="AD2565" s="11">
        <f>IFERROR(VLOOKUP(AE2565,[3]Sheet2!$M:$O,2,FALSE),0)</f>
        <v>0</v>
      </c>
      <c r="AE2565" s="10" t="str">
        <f t="shared" si="122"/>
        <v>77/78GFCL</v>
      </c>
      <c r="AF2565" s="13">
        <f t="shared" si="121"/>
        <v>2.2033898305084745E-2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452.9</v>
      </c>
      <c r="AA2566" s="11">
        <f t="shared" si="120"/>
        <v>56.6</v>
      </c>
      <c r="AB2566" s="5">
        <f>IFERROR(VLOOKUP(C2566,[2]Sheet1!$B:$F,5,FALSE),0)</f>
        <v>4858444.8</v>
      </c>
      <c r="AC2566" s="11">
        <f>IFERROR(VLOOKUP(AE2566,[3]Sheet2!$M:$O,3,FALSE),0)</f>
        <v>0</v>
      </c>
      <c r="AD2566" s="11">
        <f>IFERROR(VLOOKUP(AE2566,[3]Sheet2!$M:$O,2,FALSE),0)</f>
        <v>0</v>
      </c>
      <c r="AE2566" s="10" t="str">
        <f t="shared" si="122"/>
        <v>77/78GMFIL</v>
      </c>
      <c r="AF2566" s="13">
        <f t="shared" si="121"/>
        <v>1.7663943475380878E-2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627</v>
      </c>
      <c r="AA2567" s="11">
        <f t="shared" si="120"/>
        <v>26.1</v>
      </c>
      <c r="AB2567" s="5">
        <f>IFERROR(VLOOKUP(C2567,[2]Sheet1!$B:$F,5,FALSE),0)</f>
        <v>5799007.8999999994</v>
      </c>
      <c r="AC2567" s="11">
        <f>IFERROR(VLOOKUP(AE2567,[3]Sheet2!$M:$O,3,FALSE),0)</f>
        <v>0</v>
      </c>
      <c r="AD2567" s="11">
        <f>IFERROR(VLOOKUP(AE2567,[3]Sheet2!$M:$O,2,FALSE),0)</f>
        <v>0</v>
      </c>
      <c r="AE2567" s="10" t="str">
        <f t="shared" si="122"/>
        <v>77/78ICFC</v>
      </c>
      <c r="AF2567" s="13">
        <f t="shared" si="121"/>
        <v>3.8277511961722487E-2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410.8</v>
      </c>
      <c r="AA2568" s="11">
        <f t="shared" si="120"/>
        <v>-37.299999999999997</v>
      </c>
      <c r="AB2568" s="5">
        <f>IFERROR(VLOOKUP(C2568,[2]Sheet1!$B:$F,5,FALSE),0)</f>
        <v>3383316.7199999997</v>
      </c>
      <c r="AC2568" s="11">
        <f>IFERROR(VLOOKUP(AE2568,[3]Sheet2!$M:$O,3,FALSE),0)</f>
        <v>0</v>
      </c>
      <c r="AD2568" s="11">
        <f>IFERROR(VLOOKUP(AE2568,[3]Sheet2!$M:$O,2,FALSE),0)</f>
        <v>0</v>
      </c>
      <c r="AE2568" s="10" t="str">
        <f t="shared" si="122"/>
        <v>77/78JFL</v>
      </c>
      <c r="AF2568" s="13">
        <f t="shared" si="121"/>
        <v>-2.6777020447906523E-2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120"/>
        <v>0</v>
      </c>
      <c r="AB2569" s="5">
        <f>IFERROR(VLOOKUP(C2569,[2]Sheet1!$B:$F,5,FALSE),0)</f>
        <v>0</v>
      </c>
      <c r="AC2569" s="11">
        <f>IFERROR(VLOOKUP(AE2569,[3]Sheet2!$M:$O,3,FALSE),0)</f>
        <v>0</v>
      </c>
      <c r="AD2569" s="11">
        <f>IFERROR(VLOOKUP(AE2569,[3]Sheet2!$M:$O,2,FALSE),0)</f>
        <v>0</v>
      </c>
      <c r="AE2569" s="10" t="str">
        <f t="shared" si="122"/>
        <v>77/78LFC</v>
      </c>
      <c r="AF2569" s="13">
        <f t="shared" si="12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718</v>
      </c>
      <c r="AA2570" s="11">
        <f t="shared" si="120"/>
        <v>31.2</v>
      </c>
      <c r="AB2570" s="5">
        <f>IFERROR(VLOOKUP(C2570,[2]Sheet1!$B:$F,5,FALSE),0)</f>
        <v>6622606.7599999998</v>
      </c>
      <c r="AC2570" s="11">
        <f>IFERROR(VLOOKUP(AE2570,[3]Sheet2!$M:$O,3,FALSE),0)</f>
        <v>0</v>
      </c>
      <c r="AD2570" s="11">
        <f>IFERROR(VLOOKUP(AE2570,[3]Sheet2!$M:$O,2,FALSE),0)</f>
        <v>0</v>
      </c>
      <c r="AE2570" s="10" t="str">
        <f t="shared" si="122"/>
        <v>77/78MFIL</v>
      </c>
      <c r="AF2570" s="13">
        <f t="shared" si="121"/>
        <v>3.2033426183844013E-2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606.1</v>
      </c>
      <c r="AA2571" s="11">
        <f t="shared" si="120"/>
        <v>202</v>
      </c>
      <c r="AB2571" s="5">
        <f>IFERROR(VLOOKUP(C2571,[2]Sheet1!$B:$F,5,FALSE),0)</f>
        <v>2989980</v>
      </c>
      <c r="AC2571" s="11">
        <f>IFERROR(VLOOKUP(AE2571,[3]Sheet2!$M:$O,3,FALSE),0)</f>
        <v>0</v>
      </c>
      <c r="AD2571" s="11">
        <f>IFERROR(VLOOKUP(AE2571,[3]Sheet2!$M:$O,2,FALSE),0)</f>
        <v>0</v>
      </c>
      <c r="AE2571" s="10" t="str">
        <f t="shared" si="122"/>
        <v>77/78MPFL</v>
      </c>
      <c r="AF2571" s="13">
        <f t="shared" si="121"/>
        <v>4.9496782709123905E-3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618</v>
      </c>
      <c r="AA2572" s="11">
        <f t="shared" si="120"/>
        <v>-206</v>
      </c>
      <c r="AB2572" s="5">
        <f>IFERROR(VLOOKUP(C2572,[2]Sheet1!$B:$F,5,FALSE),0)</f>
        <v>3037787.2</v>
      </c>
      <c r="AC2572" s="11">
        <f>IFERROR(VLOOKUP(AE2572,[3]Sheet2!$M:$O,3,FALSE),0)</f>
        <v>0</v>
      </c>
      <c r="AD2572" s="11">
        <f>IFERROR(VLOOKUP(AE2572,[3]Sheet2!$M:$O,2,FALSE),0)</f>
        <v>0</v>
      </c>
      <c r="AE2572" s="10" t="str">
        <f t="shared" si="122"/>
        <v>77/78NFS</v>
      </c>
      <c r="AF2572" s="13">
        <f t="shared" si="121"/>
        <v>-4.8543689320388345E-3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360</v>
      </c>
      <c r="AA2573" s="11">
        <f t="shared" si="120"/>
        <v>17.100000000000001</v>
      </c>
      <c r="AB2573" s="5">
        <f>IFERROR(VLOOKUP(C2573,[2]Sheet1!$B:$F,5,FALSE),0)</f>
        <v>4330226.4000000004</v>
      </c>
      <c r="AC2573" s="11">
        <f>IFERROR(VLOOKUP(AE2573,[3]Sheet2!$M:$O,3,FALSE),0)</f>
        <v>0</v>
      </c>
      <c r="AD2573" s="11">
        <f>IFERROR(VLOOKUP(AE2573,[3]Sheet2!$M:$O,2,FALSE),0)</f>
        <v>0</v>
      </c>
      <c r="AE2573" s="10" t="str">
        <f t="shared" si="122"/>
        <v>77/78PFL</v>
      </c>
      <c r="AF2573" s="13">
        <f t="shared" si="121"/>
        <v>5.8333333333333334E-2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450</v>
      </c>
      <c r="AA2574" s="11">
        <f t="shared" si="120"/>
        <v>64.3</v>
      </c>
      <c r="AB2574" s="5">
        <f>IFERROR(VLOOKUP(C2574,[2]Sheet1!$B:$F,5,FALSE),0)</f>
        <v>4155719.4</v>
      </c>
      <c r="AC2574" s="11">
        <f>IFERROR(VLOOKUP(AE2574,[3]Sheet2!$M:$O,3,FALSE),0)</f>
        <v>0</v>
      </c>
      <c r="AD2574" s="11">
        <f>IFERROR(VLOOKUP(AE2574,[3]Sheet2!$M:$O,2,FALSE),0)</f>
        <v>0</v>
      </c>
      <c r="AE2574" s="10" t="str">
        <f t="shared" si="122"/>
        <v>77/78PROFL</v>
      </c>
      <c r="AF2574" s="13">
        <f t="shared" si="121"/>
        <v>1.5555555555555555E-2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120"/>
        <v>0</v>
      </c>
      <c r="AB2575" s="5">
        <f>IFERROR(VLOOKUP(C2575,[2]Sheet1!$B:$F,5,FALSE),0)</f>
        <v>0</v>
      </c>
      <c r="AC2575" s="11">
        <f>IFERROR(VLOOKUP(AE2575,[3]Sheet2!$M:$O,3,FALSE),0)</f>
        <v>0</v>
      </c>
      <c r="AD2575" s="11">
        <f>IFERROR(VLOOKUP(AE2575,[3]Sheet2!$M:$O,2,FALSE),0)</f>
        <v>0</v>
      </c>
      <c r="AE2575" s="10" t="str">
        <f t="shared" si="122"/>
        <v>77/78SFFIL</v>
      </c>
      <c r="AF2575" s="13">
        <f t="shared" si="12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499.9</v>
      </c>
      <c r="AA2576" s="11">
        <f t="shared" si="120"/>
        <v>38.5</v>
      </c>
      <c r="AB2576" s="5">
        <f>IFERROR(VLOOKUP(C2576,[2]Sheet1!$B:$F,5,FALSE),0)</f>
        <v>4900003.43</v>
      </c>
      <c r="AC2576" s="11">
        <f>IFERROR(VLOOKUP(AE2576,[3]Sheet2!$M:$O,3,FALSE),0)</f>
        <v>0</v>
      </c>
      <c r="AD2576" s="11">
        <f>IFERROR(VLOOKUP(AE2576,[3]Sheet2!$M:$O,2,FALSE),0)</f>
        <v>0</v>
      </c>
      <c r="AE2576" s="10" t="str">
        <f t="shared" si="122"/>
        <v>77/78SIFC</v>
      </c>
      <c r="AF2576" s="13">
        <f t="shared" si="121"/>
        <v>2.6005201040208044E-2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120"/>
        <v>0</v>
      </c>
      <c r="AB2577" s="5">
        <f>IFERROR(VLOOKUP(C2577,[2]Sheet1!$B:$F,5,FALSE),0)</f>
        <v>0</v>
      </c>
      <c r="AC2577" s="11">
        <f>IFERROR(VLOOKUP(AE2577,[3]Sheet2!$M:$O,3,FALSE),0)</f>
        <v>0</v>
      </c>
      <c r="AD2577" s="11">
        <f>IFERROR(VLOOKUP(AE2577,[3]Sheet2!$M:$O,2,FALSE),0)</f>
        <v>0</v>
      </c>
      <c r="AE2577" s="10" t="str">
        <f t="shared" si="122"/>
        <v>77/78UFL</v>
      </c>
      <c r="AF2577" s="13">
        <f t="shared" si="12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417</v>
      </c>
      <c r="AA2578" s="11">
        <f t="shared" si="120"/>
        <v>208.5</v>
      </c>
      <c r="AB2578" s="5">
        <f>IFERROR(VLOOKUP(C2578,[2]Sheet1!$B:$F,5,FALSE),0)</f>
        <v>5495113.8200000003</v>
      </c>
      <c r="AC2578" s="11">
        <f>IFERROR(VLOOKUP(AE2578,[3]Sheet2!$M:$O,3,FALSE),0)</f>
        <v>0</v>
      </c>
      <c r="AD2578" s="11">
        <f>IFERROR(VLOOKUP(AE2578,[3]Sheet2!$M:$O,2,FALSE),0)</f>
        <v>0</v>
      </c>
      <c r="AE2578" s="10" t="str">
        <f t="shared" si="122"/>
        <v>77/78RLFL</v>
      </c>
      <c r="AF2578" s="13">
        <f t="shared" si="121"/>
        <v>4.7961630695443642E-3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500</v>
      </c>
      <c r="AA2579" s="11">
        <f t="shared" si="120"/>
        <v>12.8</v>
      </c>
      <c r="AB2579" s="5">
        <f>IFERROR(VLOOKUP(C2579,[2]Sheet1!$B:$F,5,FALSE),0)</f>
        <v>4253169.62</v>
      </c>
      <c r="AC2579" s="11">
        <f>IFERROR(VLOOKUP(AE2579,[3]Sheet2!$M:$O,3,FALSE),0)</f>
        <v>0</v>
      </c>
      <c r="AD2579" s="11">
        <f>IFERROR(VLOOKUP(AE2579,[3]Sheet2!$M:$O,2,FALSE),0)</f>
        <v>0</v>
      </c>
      <c r="AE2579" s="10" t="str">
        <f t="shared" si="122"/>
        <v>77/78GUFL</v>
      </c>
      <c r="AF2579" s="13">
        <f t="shared" si="121"/>
        <v>7.8E-2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456.2</v>
      </c>
      <c r="AA2580" s="11">
        <f t="shared" si="120"/>
        <v>-19</v>
      </c>
      <c r="AB2580" s="5">
        <f>IFERROR(VLOOKUP(C2580,[2]Sheet1!$B:$F,5,FALSE),0)</f>
        <v>3561696.8000000003</v>
      </c>
      <c r="AC2580" s="11">
        <f>IFERROR(VLOOKUP(AE2580,[3]Sheet2!$M:$O,3,FALSE),0)</f>
        <v>0</v>
      </c>
      <c r="AD2580" s="11">
        <f>IFERROR(VLOOKUP(AE2580,[3]Sheet2!$M:$O,2,FALSE),0)</f>
        <v>0</v>
      </c>
      <c r="AE2580" s="10" t="str">
        <f t="shared" si="122"/>
        <v>77/78BFC</v>
      </c>
      <c r="AF2580" s="13">
        <f t="shared" si="121"/>
        <v>-5.26085050416484E-2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120"/>
        <v>0</v>
      </c>
      <c r="AB2581" s="5">
        <f>IFERROR(VLOOKUP(C2581,[2]Sheet1!$B:$F,5,FALSE),0)</f>
        <v>0</v>
      </c>
      <c r="AC2581" s="11">
        <f>IFERROR(VLOOKUP(AE2581,[3]Sheet2!$M:$O,3,FALSE),0)</f>
        <v>0</v>
      </c>
      <c r="AD2581" s="11">
        <f>IFERROR(VLOOKUP(AE2581,[3]Sheet2!$M:$O,2,FALSE),0)</f>
        <v>0</v>
      </c>
      <c r="AE2581" s="10" t="str">
        <f t="shared" si="122"/>
        <v>77/78CEFL</v>
      </c>
      <c r="AF2581" s="13">
        <f t="shared" si="12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376</v>
      </c>
      <c r="AA2582" s="11">
        <f t="shared" si="120"/>
        <v>47</v>
      </c>
      <c r="AB2582" s="5">
        <f>IFERROR(VLOOKUP(C2582,[2]Sheet1!$B:$F,5,FALSE),0)</f>
        <v>3357537.15</v>
      </c>
      <c r="AC2582" s="11">
        <f>IFERROR(VLOOKUP(AE2582,[3]Sheet2!$M:$O,3,FALSE),0)</f>
        <v>0</v>
      </c>
      <c r="AD2582" s="11">
        <f>IFERROR(VLOOKUP(AE2582,[3]Sheet2!$M:$O,2,FALSE),0)</f>
        <v>0</v>
      </c>
      <c r="AE2582" s="10" t="str">
        <f t="shared" si="122"/>
        <v>77/78SFCL</v>
      </c>
      <c r="AF2582" s="13">
        <f t="shared" si="121"/>
        <v>2.1276595744680851E-2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470</v>
      </c>
      <c r="AA2583" s="11">
        <f t="shared" si="120"/>
        <v>42.7</v>
      </c>
      <c r="AB2583" s="5">
        <f>IFERROR(VLOOKUP(C2583,[2]Sheet1!$B:$F,5,FALSE),0)</f>
        <v>4649489.95</v>
      </c>
      <c r="AC2583" s="11">
        <f>IFERROR(VLOOKUP(AE2583,[3]Sheet2!$M:$O,3,FALSE),0)</f>
        <v>0</v>
      </c>
      <c r="AD2583" s="11">
        <f>IFERROR(VLOOKUP(AE2583,[3]Sheet2!$M:$O,2,FALSE),0)</f>
        <v>0</v>
      </c>
      <c r="AE2583" s="10" t="str">
        <f t="shared" si="122"/>
        <v>77/78CFCL</v>
      </c>
      <c r="AF2583" s="13">
        <f t="shared" si="121"/>
        <v>2.3404255319148935E-2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590</v>
      </c>
      <c r="AA2584" s="11">
        <f t="shared" si="120"/>
        <v>25.7</v>
      </c>
      <c r="AB2584" s="5">
        <f>IFERROR(VLOOKUP(C2584,[2]Sheet1!$B:$F,5,FALSE),0)</f>
        <v>4635964.4799999995</v>
      </c>
      <c r="AC2584" s="11">
        <f>IFERROR(VLOOKUP(AE2584,[3]Sheet2!$M:$O,3,FALSE),0)</f>
        <v>0</v>
      </c>
      <c r="AD2584" s="11">
        <f>IFERROR(VLOOKUP(AE2584,[3]Sheet2!$M:$O,2,FALSE),0)</f>
        <v>0</v>
      </c>
      <c r="AE2584" s="10" t="str">
        <f t="shared" si="122"/>
        <v>77/78GFCL</v>
      </c>
      <c r="AF2584" s="13">
        <f t="shared" si="121"/>
        <v>3.898305084745763E-2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452.9</v>
      </c>
      <c r="AA2585" s="11">
        <f t="shared" si="120"/>
        <v>37.700000000000003</v>
      </c>
      <c r="AB2585" s="5">
        <f>IFERROR(VLOOKUP(C2585,[2]Sheet1!$B:$F,5,FALSE),0)</f>
        <v>4858444.8</v>
      </c>
      <c r="AC2585" s="11">
        <f>IFERROR(VLOOKUP(AE2585,[3]Sheet2!$M:$O,3,FALSE),0)</f>
        <v>0</v>
      </c>
      <c r="AD2585" s="11">
        <f>IFERROR(VLOOKUP(AE2585,[3]Sheet2!$M:$O,2,FALSE),0)</f>
        <v>0</v>
      </c>
      <c r="AE2585" s="10" t="str">
        <f t="shared" si="122"/>
        <v>77/78GMFIL</v>
      </c>
      <c r="AF2585" s="13">
        <f t="shared" si="121"/>
        <v>2.6495915213071319E-2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627</v>
      </c>
      <c r="AA2586" s="11">
        <f t="shared" si="120"/>
        <v>27.3</v>
      </c>
      <c r="AB2586" s="5">
        <f>IFERROR(VLOOKUP(C2586,[2]Sheet1!$B:$F,5,FALSE),0)</f>
        <v>5799007.8999999994</v>
      </c>
      <c r="AC2586" s="11">
        <f>IFERROR(VLOOKUP(AE2586,[3]Sheet2!$M:$O,3,FALSE),0)</f>
        <v>0</v>
      </c>
      <c r="AD2586" s="11">
        <f>IFERROR(VLOOKUP(AE2586,[3]Sheet2!$M:$O,2,FALSE),0)</f>
        <v>0</v>
      </c>
      <c r="AE2586" s="10" t="str">
        <f t="shared" si="122"/>
        <v>77/78ICFC</v>
      </c>
      <c r="AF2586" s="13">
        <f t="shared" si="121"/>
        <v>3.6682615629984053E-2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410.8</v>
      </c>
      <c r="AA2587" s="11">
        <f t="shared" si="120"/>
        <v>136.9</v>
      </c>
      <c r="AB2587" s="5">
        <f>IFERROR(VLOOKUP(C2587,[2]Sheet1!$B:$F,5,FALSE),0)</f>
        <v>3383316.7199999997</v>
      </c>
      <c r="AC2587" s="11">
        <f>IFERROR(VLOOKUP(AE2587,[3]Sheet2!$M:$O,3,FALSE),0)</f>
        <v>0</v>
      </c>
      <c r="AD2587" s="11">
        <f>IFERROR(VLOOKUP(AE2587,[3]Sheet2!$M:$O,2,FALSE),0)</f>
        <v>0</v>
      </c>
      <c r="AE2587" s="10" t="str">
        <f t="shared" si="122"/>
        <v>77/78JFL</v>
      </c>
      <c r="AF2587" s="13">
        <f t="shared" si="121"/>
        <v>7.3028237585199612E-3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120"/>
        <v>0</v>
      </c>
      <c r="AB2588" s="5">
        <f>IFERROR(VLOOKUP(C2588,[2]Sheet1!$B:$F,5,FALSE),0)</f>
        <v>0</v>
      </c>
      <c r="AC2588" s="11">
        <f>IFERROR(VLOOKUP(AE2588,[3]Sheet2!$M:$O,3,FALSE),0)</f>
        <v>0</v>
      </c>
      <c r="AD2588" s="11">
        <f>IFERROR(VLOOKUP(AE2588,[3]Sheet2!$M:$O,2,FALSE),0)</f>
        <v>0</v>
      </c>
      <c r="AE2588" s="10" t="str">
        <f t="shared" si="122"/>
        <v>77/78LFC</v>
      </c>
      <c r="AF2588" s="13">
        <f t="shared" si="12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718</v>
      </c>
      <c r="AA2589" s="11">
        <f t="shared" si="120"/>
        <v>13.8</v>
      </c>
      <c r="AB2589" s="5">
        <f>IFERROR(VLOOKUP(C2589,[2]Sheet1!$B:$F,5,FALSE),0)</f>
        <v>6622606.7599999998</v>
      </c>
      <c r="AC2589" s="11">
        <f>IFERROR(VLOOKUP(AE2589,[3]Sheet2!$M:$O,3,FALSE),0)</f>
        <v>0</v>
      </c>
      <c r="AD2589" s="11">
        <f>IFERROR(VLOOKUP(AE2589,[3]Sheet2!$M:$O,2,FALSE),0)</f>
        <v>0</v>
      </c>
      <c r="AE2589" s="10" t="str">
        <f t="shared" si="122"/>
        <v>77/78MFIL</v>
      </c>
      <c r="AF2589" s="13">
        <f t="shared" si="121"/>
        <v>7.2423398328690811E-2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606.1</v>
      </c>
      <c r="AA2590" s="11">
        <f t="shared" si="120"/>
        <v>606.1</v>
      </c>
      <c r="AB2590" s="5">
        <f>IFERROR(VLOOKUP(C2590,[2]Sheet1!$B:$F,5,FALSE),0)</f>
        <v>2989980</v>
      </c>
      <c r="AC2590" s="11">
        <f>IFERROR(VLOOKUP(AE2590,[3]Sheet2!$M:$O,3,FALSE),0)</f>
        <v>0</v>
      </c>
      <c r="AD2590" s="11">
        <f>IFERROR(VLOOKUP(AE2590,[3]Sheet2!$M:$O,2,FALSE),0)</f>
        <v>0</v>
      </c>
      <c r="AE2590" s="10" t="str">
        <f t="shared" si="122"/>
        <v>77/78MPFL</v>
      </c>
      <c r="AF2590" s="13">
        <f t="shared" si="121"/>
        <v>1.6498927569707968E-3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618</v>
      </c>
      <c r="AA2591" s="11">
        <f t="shared" si="120"/>
        <v>309</v>
      </c>
      <c r="AB2591" s="5">
        <f>IFERROR(VLOOKUP(C2591,[2]Sheet1!$B:$F,5,FALSE),0)</f>
        <v>3037787.2</v>
      </c>
      <c r="AC2591" s="11">
        <f>IFERROR(VLOOKUP(AE2591,[3]Sheet2!$M:$O,3,FALSE),0)</f>
        <v>0</v>
      </c>
      <c r="AD2591" s="11">
        <f>IFERROR(VLOOKUP(AE2591,[3]Sheet2!$M:$O,2,FALSE),0)</f>
        <v>0</v>
      </c>
      <c r="AE2591" s="10" t="str">
        <f t="shared" si="122"/>
        <v>77/78NFS</v>
      </c>
      <c r="AF2591" s="13">
        <f t="shared" si="121"/>
        <v>3.2362459546925568E-3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360</v>
      </c>
      <c r="AA2592" s="11">
        <f t="shared" si="120"/>
        <v>24</v>
      </c>
      <c r="AB2592" s="5">
        <f>IFERROR(VLOOKUP(C2592,[2]Sheet1!$B:$F,5,FALSE),0)</f>
        <v>4330226.4000000004</v>
      </c>
      <c r="AC2592" s="11">
        <f>IFERROR(VLOOKUP(AE2592,[3]Sheet2!$M:$O,3,FALSE),0)</f>
        <v>0</v>
      </c>
      <c r="AD2592" s="11">
        <f>IFERROR(VLOOKUP(AE2592,[3]Sheet2!$M:$O,2,FALSE),0)</f>
        <v>0</v>
      </c>
      <c r="AE2592" s="10" t="str">
        <f t="shared" si="122"/>
        <v>77/78PFL</v>
      </c>
      <c r="AF2592" s="13">
        <f t="shared" si="121"/>
        <v>4.1666666666666664E-2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450</v>
      </c>
      <c r="AA2593" s="11">
        <f t="shared" si="120"/>
        <v>75</v>
      </c>
      <c r="AB2593" s="5">
        <f>IFERROR(VLOOKUP(C2593,[2]Sheet1!$B:$F,5,FALSE),0)</f>
        <v>4155719.4</v>
      </c>
      <c r="AC2593" s="11">
        <f>IFERROR(VLOOKUP(AE2593,[3]Sheet2!$M:$O,3,FALSE),0)</f>
        <v>0</v>
      </c>
      <c r="AD2593" s="11">
        <f>IFERROR(VLOOKUP(AE2593,[3]Sheet2!$M:$O,2,FALSE),0)</f>
        <v>0</v>
      </c>
      <c r="AE2593" s="10" t="str">
        <f t="shared" si="122"/>
        <v>77/78PROFL</v>
      </c>
      <c r="AF2593" s="13">
        <f t="shared" si="121"/>
        <v>1.3333333333333334E-2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120"/>
        <v>0</v>
      </c>
      <c r="AB2594" s="5">
        <f>IFERROR(VLOOKUP(C2594,[2]Sheet1!$B:$F,5,FALSE),0)</f>
        <v>0</v>
      </c>
      <c r="AC2594" s="11">
        <f>IFERROR(VLOOKUP(AE2594,[3]Sheet2!$M:$O,3,FALSE),0)</f>
        <v>0</v>
      </c>
      <c r="AD2594" s="11">
        <f>IFERROR(VLOOKUP(AE2594,[3]Sheet2!$M:$O,2,FALSE),0)</f>
        <v>0</v>
      </c>
      <c r="AE2594" s="10" t="str">
        <f t="shared" si="122"/>
        <v>77/78SFFIL</v>
      </c>
      <c r="AF2594" s="13">
        <f t="shared" si="12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499.9</v>
      </c>
      <c r="AA2595" s="11">
        <f t="shared" si="120"/>
        <v>41.7</v>
      </c>
      <c r="AB2595" s="5">
        <f>IFERROR(VLOOKUP(C2595,[2]Sheet1!$B:$F,5,FALSE),0)</f>
        <v>4900003.43</v>
      </c>
      <c r="AC2595" s="11">
        <f>IFERROR(VLOOKUP(AE2595,[3]Sheet2!$M:$O,3,FALSE),0)</f>
        <v>0</v>
      </c>
      <c r="AD2595" s="11">
        <f>IFERROR(VLOOKUP(AE2595,[3]Sheet2!$M:$O,2,FALSE),0)</f>
        <v>0</v>
      </c>
      <c r="AE2595" s="10" t="str">
        <f t="shared" si="122"/>
        <v>77/78SIFC</v>
      </c>
      <c r="AF2595" s="13">
        <f t="shared" si="121"/>
        <v>2.400480096019204E-2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120"/>
        <v>0</v>
      </c>
      <c r="AB2596" s="5">
        <f>IFERROR(VLOOKUP(C2596,[2]Sheet1!$B:$F,5,FALSE),0)</f>
        <v>0</v>
      </c>
      <c r="AC2596" s="11">
        <f>IFERROR(VLOOKUP(AE2596,[3]Sheet2!$M:$O,3,FALSE),0)</f>
        <v>0</v>
      </c>
      <c r="AD2596" s="11">
        <f>IFERROR(VLOOKUP(AE2596,[3]Sheet2!$M:$O,2,FALSE),0)</f>
        <v>0</v>
      </c>
      <c r="AE2596" s="10" t="str">
        <f t="shared" si="122"/>
        <v>77/78UFL</v>
      </c>
      <c r="AF2596" s="13">
        <f t="shared" si="12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417</v>
      </c>
      <c r="AA2597" s="11">
        <f t="shared" si="120"/>
        <v>29.8</v>
      </c>
      <c r="AB2597" s="5">
        <f>IFERROR(VLOOKUP(C2597,[2]Sheet1!$B:$F,5,FALSE),0)</f>
        <v>5495113.8200000003</v>
      </c>
      <c r="AC2597" s="11">
        <f>IFERROR(VLOOKUP(AE2597,[3]Sheet2!$M:$O,3,FALSE),0)</f>
        <v>0</v>
      </c>
      <c r="AD2597" s="11">
        <f>IFERROR(VLOOKUP(AE2597,[3]Sheet2!$M:$O,2,FALSE),0)</f>
        <v>0</v>
      </c>
      <c r="AE2597" s="10" t="str">
        <f t="shared" si="122"/>
        <v>77/78RLFL</v>
      </c>
      <c r="AF2597" s="13">
        <f t="shared" si="121"/>
        <v>3.3573141486810551E-2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500</v>
      </c>
      <c r="AA2598" s="11">
        <f t="shared" si="120"/>
        <v>11.9</v>
      </c>
      <c r="AB2598" s="5">
        <f>IFERROR(VLOOKUP(C2598,[2]Sheet1!$B:$F,5,FALSE),0)</f>
        <v>4253169.62</v>
      </c>
      <c r="AC2598" s="11">
        <f>IFERROR(VLOOKUP(AE2598,[3]Sheet2!$M:$O,3,FALSE),0)</f>
        <v>0</v>
      </c>
      <c r="AD2598" s="11">
        <f>IFERROR(VLOOKUP(AE2598,[3]Sheet2!$M:$O,2,FALSE),0)</f>
        <v>0</v>
      </c>
      <c r="AE2598" s="10" t="str">
        <f t="shared" si="122"/>
        <v>77/78GUFL</v>
      </c>
      <c r="AF2598" s="13">
        <f t="shared" si="121"/>
        <v>8.4000000000000005E-2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456.2</v>
      </c>
      <c r="AA2599" s="11">
        <f t="shared" si="120"/>
        <v>41.5</v>
      </c>
      <c r="AB2599" s="5">
        <f>IFERROR(VLOOKUP(C2599,[2]Sheet1!$B:$F,5,FALSE),0)</f>
        <v>3561696.8000000003</v>
      </c>
      <c r="AC2599" s="11">
        <f>IFERROR(VLOOKUP(AE2599,[3]Sheet2!$M:$O,3,FALSE),0)</f>
        <v>0</v>
      </c>
      <c r="AD2599" s="11">
        <f>IFERROR(VLOOKUP(AE2599,[3]Sheet2!$M:$O,2,FALSE),0)</f>
        <v>0</v>
      </c>
      <c r="AE2599" s="10" t="str">
        <f t="shared" si="122"/>
        <v>77/78BFC</v>
      </c>
      <c r="AF2599" s="13">
        <f t="shared" si="121"/>
        <v>2.4112231477422183E-2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376</v>
      </c>
      <c r="AA2600" s="11">
        <f t="shared" si="120"/>
        <v>188</v>
      </c>
      <c r="AB2600" s="5">
        <f>IFERROR(VLOOKUP(C2600,[2]Sheet1!$B:$F,5,FALSE),0)</f>
        <v>3357537.15</v>
      </c>
      <c r="AC2600" s="11">
        <f>IFERROR(VLOOKUP(AE2600,[3]Sheet2!$M:$O,3,FALSE),0)</f>
        <v>0</v>
      </c>
      <c r="AD2600" s="11">
        <f>IFERROR(VLOOKUP(AE2600,[3]Sheet2!$M:$O,2,FALSE),0)</f>
        <v>0</v>
      </c>
      <c r="AE2600" s="10" t="str">
        <f t="shared" si="122"/>
        <v>77/78SFCL</v>
      </c>
      <c r="AF2600" s="13">
        <f t="shared" si="121"/>
        <v>5.3191489361702126E-3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470</v>
      </c>
      <c r="AA2601" s="11">
        <f t="shared" si="120"/>
        <v>39.200000000000003</v>
      </c>
      <c r="AB2601" s="5">
        <f>IFERROR(VLOOKUP(C2601,[2]Sheet1!$B:$F,5,FALSE),0)</f>
        <v>4649489.95</v>
      </c>
      <c r="AC2601" s="11">
        <f>IFERROR(VLOOKUP(AE2601,[3]Sheet2!$M:$O,3,FALSE),0)</f>
        <v>0</v>
      </c>
      <c r="AD2601" s="11">
        <f>IFERROR(VLOOKUP(AE2601,[3]Sheet2!$M:$O,2,FALSE),0)</f>
        <v>0</v>
      </c>
      <c r="AE2601" s="10" t="str">
        <f t="shared" si="122"/>
        <v>77/78CFCL</v>
      </c>
      <c r="AF2601" s="13">
        <f t="shared" si="121"/>
        <v>2.553191489361702E-2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590</v>
      </c>
      <c r="AA2602" s="11">
        <f t="shared" si="120"/>
        <v>28.1</v>
      </c>
      <c r="AB2602" s="5">
        <f>IFERROR(VLOOKUP(C2602,[2]Sheet1!$B:$F,5,FALSE),0)</f>
        <v>4635964.4799999995</v>
      </c>
      <c r="AC2602" s="11">
        <f>IFERROR(VLOOKUP(AE2602,[3]Sheet2!$M:$O,3,FALSE),0)</f>
        <v>0</v>
      </c>
      <c r="AD2602" s="11">
        <f>IFERROR(VLOOKUP(AE2602,[3]Sheet2!$M:$O,2,FALSE),0)</f>
        <v>0</v>
      </c>
      <c r="AE2602" s="10" t="str">
        <f t="shared" si="122"/>
        <v>77/78GFCL</v>
      </c>
      <c r="AF2602" s="13">
        <f t="shared" si="121"/>
        <v>3.5593220338983052E-2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452.9</v>
      </c>
      <c r="AA2603" s="11">
        <f t="shared" si="120"/>
        <v>37.700000000000003</v>
      </c>
      <c r="AB2603" s="5">
        <f>IFERROR(VLOOKUP(C2603,[2]Sheet1!$B:$F,5,FALSE),0)</f>
        <v>4858444.8</v>
      </c>
      <c r="AC2603" s="11">
        <f>IFERROR(VLOOKUP(AE2603,[3]Sheet2!$M:$O,3,FALSE),0)</f>
        <v>0</v>
      </c>
      <c r="AD2603" s="11">
        <f>IFERROR(VLOOKUP(AE2603,[3]Sheet2!$M:$O,2,FALSE),0)</f>
        <v>0</v>
      </c>
      <c r="AE2603" s="10" t="str">
        <f t="shared" si="122"/>
        <v>77/78GMFIL</v>
      </c>
      <c r="AF2603" s="13">
        <f t="shared" si="121"/>
        <v>2.6495915213071319E-2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627</v>
      </c>
      <c r="AA2604" s="11">
        <f t="shared" si="120"/>
        <v>33</v>
      </c>
      <c r="AB2604" s="5">
        <f>IFERROR(VLOOKUP(C2604,[2]Sheet1!$B:$F,5,FALSE),0)</f>
        <v>5799007.8999999994</v>
      </c>
      <c r="AC2604" s="11">
        <f>IFERROR(VLOOKUP(AE2604,[3]Sheet2!$M:$O,3,FALSE),0)</f>
        <v>0</v>
      </c>
      <c r="AD2604" s="11">
        <f>IFERROR(VLOOKUP(AE2604,[3]Sheet2!$M:$O,2,FALSE),0)</f>
        <v>0</v>
      </c>
      <c r="AE2604" s="10" t="str">
        <f t="shared" si="122"/>
        <v>77/78ICFC</v>
      </c>
      <c r="AF2604" s="13">
        <f t="shared" si="121"/>
        <v>3.0303030303030304E-2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410.8</v>
      </c>
      <c r="AA2605" s="11">
        <f t="shared" si="120"/>
        <v>37.299999999999997</v>
      </c>
      <c r="AB2605" s="5">
        <f>IFERROR(VLOOKUP(C2605,[2]Sheet1!$B:$F,5,FALSE),0)</f>
        <v>3383316.7199999997</v>
      </c>
      <c r="AC2605" s="11">
        <f>IFERROR(VLOOKUP(AE2605,[3]Sheet2!$M:$O,3,FALSE),0)</f>
        <v>0</v>
      </c>
      <c r="AD2605" s="11">
        <f>IFERROR(VLOOKUP(AE2605,[3]Sheet2!$M:$O,2,FALSE),0)</f>
        <v>0</v>
      </c>
      <c r="AE2605" s="10" t="str">
        <f t="shared" si="122"/>
        <v>77/78JFL</v>
      </c>
      <c r="AF2605" s="13">
        <f t="shared" si="121"/>
        <v>2.6777020447906523E-2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718</v>
      </c>
      <c r="AA2606" s="11">
        <f t="shared" si="120"/>
        <v>12.2</v>
      </c>
      <c r="AB2606" s="5">
        <f>IFERROR(VLOOKUP(C2606,[2]Sheet1!$B:$F,5,FALSE),0)</f>
        <v>6622606.7599999998</v>
      </c>
      <c r="AC2606" s="11">
        <f>IFERROR(VLOOKUP(AE2606,[3]Sheet2!$M:$O,3,FALSE),0)</f>
        <v>0</v>
      </c>
      <c r="AD2606" s="11">
        <f>IFERROR(VLOOKUP(AE2606,[3]Sheet2!$M:$O,2,FALSE),0)</f>
        <v>0</v>
      </c>
      <c r="AE2606" s="10" t="str">
        <f t="shared" si="122"/>
        <v>77/78MFIL</v>
      </c>
      <c r="AF2606" s="13">
        <f t="shared" si="121"/>
        <v>8.2172701949860719E-2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606.1</v>
      </c>
      <c r="AA2607" s="11">
        <f t="shared" si="120"/>
        <v>151.5</v>
      </c>
      <c r="AB2607" s="5">
        <f>IFERROR(VLOOKUP(C2607,[2]Sheet1!$B:$F,5,FALSE),0)</f>
        <v>2989980</v>
      </c>
      <c r="AC2607" s="11">
        <f>IFERROR(VLOOKUP(AE2607,[3]Sheet2!$M:$O,3,FALSE),0)</f>
        <v>0</v>
      </c>
      <c r="AD2607" s="11">
        <f>IFERROR(VLOOKUP(AE2607,[3]Sheet2!$M:$O,2,FALSE),0)</f>
        <v>0</v>
      </c>
      <c r="AE2607" s="10" t="str">
        <f t="shared" si="122"/>
        <v>77/78MPFL</v>
      </c>
      <c r="AF2607" s="13">
        <f t="shared" si="121"/>
        <v>6.5995710278831873E-3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618</v>
      </c>
      <c r="AA2608" s="11">
        <f t="shared" si="120"/>
        <v>123.6</v>
      </c>
      <c r="AB2608" s="5">
        <f>IFERROR(VLOOKUP(C2608,[2]Sheet1!$B:$F,5,FALSE),0)</f>
        <v>3037787.2</v>
      </c>
      <c r="AC2608" s="11">
        <f>IFERROR(VLOOKUP(AE2608,[3]Sheet2!$M:$O,3,FALSE),0)</f>
        <v>0</v>
      </c>
      <c r="AD2608" s="11">
        <f>IFERROR(VLOOKUP(AE2608,[3]Sheet2!$M:$O,2,FALSE),0)</f>
        <v>0</v>
      </c>
      <c r="AE2608" s="10" t="str">
        <f t="shared" si="122"/>
        <v>77/78NFS</v>
      </c>
      <c r="AF2608" s="13">
        <f t="shared" si="121"/>
        <v>8.0906148867313909E-3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360</v>
      </c>
      <c r="AA2609" s="11">
        <f t="shared" si="120"/>
        <v>27.7</v>
      </c>
      <c r="AB2609" s="5">
        <f>IFERROR(VLOOKUP(C2609,[2]Sheet1!$B:$F,5,FALSE),0)</f>
        <v>4330226.4000000004</v>
      </c>
      <c r="AC2609" s="11">
        <f>IFERROR(VLOOKUP(AE2609,[3]Sheet2!$M:$O,3,FALSE),0)</f>
        <v>0</v>
      </c>
      <c r="AD2609" s="11">
        <f>IFERROR(VLOOKUP(AE2609,[3]Sheet2!$M:$O,2,FALSE),0)</f>
        <v>0</v>
      </c>
      <c r="AE2609" s="10" t="str">
        <f t="shared" si="122"/>
        <v>77/78PFL</v>
      </c>
      <c r="AF2609" s="13">
        <f t="shared" si="121"/>
        <v>3.6111111111111108E-2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450</v>
      </c>
      <c r="AA2610" s="11">
        <f t="shared" si="120"/>
        <v>90</v>
      </c>
      <c r="AB2610" s="5">
        <f>IFERROR(VLOOKUP(C2610,[2]Sheet1!$B:$F,5,FALSE),0)</f>
        <v>4155719.4</v>
      </c>
      <c r="AC2610" s="11">
        <f>IFERROR(VLOOKUP(AE2610,[3]Sheet2!$M:$O,3,FALSE),0)</f>
        <v>0</v>
      </c>
      <c r="AD2610" s="11">
        <f>IFERROR(VLOOKUP(AE2610,[3]Sheet2!$M:$O,2,FALSE),0)</f>
        <v>0</v>
      </c>
      <c r="AE2610" s="10" t="str">
        <f t="shared" si="122"/>
        <v>77/78PROFL</v>
      </c>
      <c r="AF2610" s="13">
        <f t="shared" si="121"/>
        <v>1.1111111111111112E-2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499.9</v>
      </c>
      <c r="AA2611" s="11">
        <f t="shared" si="120"/>
        <v>38.5</v>
      </c>
      <c r="AB2611" s="5">
        <f>IFERROR(VLOOKUP(C2611,[2]Sheet1!$B:$F,5,FALSE),0)</f>
        <v>4900003.43</v>
      </c>
      <c r="AC2611" s="11">
        <f>IFERROR(VLOOKUP(AE2611,[3]Sheet2!$M:$O,3,FALSE),0)</f>
        <v>0</v>
      </c>
      <c r="AD2611" s="11">
        <f>IFERROR(VLOOKUP(AE2611,[3]Sheet2!$M:$O,2,FALSE),0)</f>
        <v>0</v>
      </c>
      <c r="AE2611" s="10" t="str">
        <f t="shared" si="122"/>
        <v>77/78SIFC</v>
      </c>
      <c r="AF2611" s="13">
        <f t="shared" si="121"/>
        <v>2.6005201040208044E-2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417</v>
      </c>
      <c r="AA2612" s="11">
        <f t="shared" si="120"/>
        <v>27.8</v>
      </c>
      <c r="AB2612" s="5">
        <f>IFERROR(VLOOKUP(C2612,[2]Sheet1!$B:$F,5,FALSE),0)</f>
        <v>5495113.8200000003</v>
      </c>
      <c r="AC2612" s="11">
        <f>IFERROR(VLOOKUP(AE2612,[3]Sheet2!$M:$O,3,FALSE),0)</f>
        <v>0</v>
      </c>
      <c r="AD2612" s="11">
        <f>IFERROR(VLOOKUP(AE2612,[3]Sheet2!$M:$O,2,FALSE),0)</f>
        <v>0</v>
      </c>
      <c r="AE2612" s="10" t="str">
        <f t="shared" si="122"/>
        <v>77/78RLFL</v>
      </c>
      <c r="AF2612" s="13">
        <f t="shared" si="121"/>
        <v>3.5971223021582732E-2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500</v>
      </c>
      <c r="AA2613" s="11">
        <f t="shared" si="120"/>
        <v>21.7</v>
      </c>
      <c r="AB2613" s="5">
        <f>IFERROR(VLOOKUP(C2613,[2]Sheet1!$B:$F,5,FALSE),0)</f>
        <v>4253169.62</v>
      </c>
      <c r="AC2613" s="11">
        <f>IFERROR(VLOOKUP(AE2613,[3]Sheet2!$M:$O,3,FALSE),0)</f>
        <v>0</v>
      </c>
      <c r="AD2613" s="11">
        <f>IFERROR(VLOOKUP(AE2613,[3]Sheet2!$M:$O,2,FALSE),0)</f>
        <v>0</v>
      </c>
      <c r="AE2613" s="10" t="str">
        <f t="shared" si="122"/>
        <v>77/78GUFL</v>
      </c>
      <c r="AF2613" s="13">
        <f t="shared" si="121"/>
        <v>4.5999999999999999E-2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456.2</v>
      </c>
      <c r="AA2614" s="11">
        <f t="shared" si="120"/>
        <v>45.6</v>
      </c>
      <c r="AB2614" s="5">
        <f>IFERROR(VLOOKUP(C2614,[2]Sheet1!$B:$F,5,FALSE),0)</f>
        <v>3561696.8000000003</v>
      </c>
      <c r="AC2614" s="11">
        <f>IFERROR(VLOOKUP(AE2614,[3]Sheet2!$M:$O,3,FALSE),0)</f>
        <v>0</v>
      </c>
      <c r="AD2614" s="11">
        <f>IFERROR(VLOOKUP(AE2614,[3]Sheet2!$M:$O,2,FALSE),0)</f>
        <v>0</v>
      </c>
      <c r="AE2614" s="10" t="str">
        <f t="shared" si="122"/>
        <v>77/78BFC</v>
      </c>
      <c r="AF2614" s="13">
        <f t="shared" si="121"/>
        <v>2.1920210434020166E-2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376</v>
      </c>
      <c r="AA2615" s="11">
        <f t="shared" si="120"/>
        <v>376</v>
      </c>
      <c r="AB2615" s="5">
        <f>IFERROR(VLOOKUP(C2615,[2]Sheet1!$B:$F,5,FALSE),0)</f>
        <v>3357537.15</v>
      </c>
      <c r="AC2615" s="11">
        <f>IFERROR(VLOOKUP(AE2615,[3]Sheet2!$M:$O,3,FALSE),0)</f>
        <v>0</v>
      </c>
      <c r="AD2615" s="11">
        <f>IFERROR(VLOOKUP(AE2615,[3]Sheet2!$M:$O,2,FALSE),0)</f>
        <v>0</v>
      </c>
      <c r="AE2615" s="10" t="str">
        <f t="shared" si="122"/>
        <v>77/78SFCL</v>
      </c>
      <c r="AF2615" s="13">
        <f t="shared" si="121"/>
        <v>2.6595744680851063E-3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470</v>
      </c>
      <c r="AA2616" s="11">
        <f t="shared" si="120"/>
        <v>78.3</v>
      </c>
      <c r="AB2616" s="5">
        <f>IFERROR(VLOOKUP(C2616,[2]Sheet1!$B:$F,5,FALSE),0)</f>
        <v>4649489.95</v>
      </c>
      <c r="AC2616" s="11">
        <f>IFERROR(VLOOKUP(AE2616,[3]Sheet2!$M:$O,3,FALSE),0)</f>
        <v>0</v>
      </c>
      <c r="AD2616" s="11">
        <f>IFERROR(VLOOKUP(AE2616,[3]Sheet2!$M:$O,2,FALSE),0)</f>
        <v>0</v>
      </c>
      <c r="AE2616" s="10" t="str">
        <f t="shared" si="122"/>
        <v>77/78CFCL</v>
      </c>
      <c r="AF2616" s="13">
        <f t="shared" si="121"/>
        <v>1.276595744680851E-2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590</v>
      </c>
      <c r="AA2617" s="11">
        <f t="shared" si="120"/>
        <v>17.899999999999999</v>
      </c>
      <c r="AB2617" s="5">
        <f>IFERROR(VLOOKUP(C2617,[2]Sheet1!$B:$F,5,FALSE),0)</f>
        <v>4635964.4799999995</v>
      </c>
      <c r="AC2617" s="11">
        <f>IFERROR(VLOOKUP(AE2617,[3]Sheet2!$M:$O,3,FALSE),0)</f>
        <v>0</v>
      </c>
      <c r="AD2617" s="11">
        <f>IFERROR(VLOOKUP(AE2617,[3]Sheet2!$M:$O,2,FALSE),0)</f>
        <v>0</v>
      </c>
      <c r="AE2617" s="10" t="str">
        <f t="shared" si="122"/>
        <v>77/78GFCL</v>
      </c>
      <c r="AF2617" s="13">
        <f t="shared" si="121"/>
        <v>5.5932203389830508E-2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452.9</v>
      </c>
      <c r="AA2618" s="11">
        <f t="shared" si="120"/>
        <v>64.7</v>
      </c>
      <c r="AB2618" s="5">
        <f>IFERROR(VLOOKUP(C2618,[2]Sheet1!$B:$F,5,FALSE),0)</f>
        <v>4858444.8</v>
      </c>
      <c r="AC2618" s="11">
        <f>IFERROR(VLOOKUP(AE2618,[3]Sheet2!$M:$O,3,FALSE),0)</f>
        <v>0</v>
      </c>
      <c r="AD2618" s="11">
        <f>IFERROR(VLOOKUP(AE2618,[3]Sheet2!$M:$O,2,FALSE),0)</f>
        <v>0</v>
      </c>
      <c r="AE2618" s="10" t="str">
        <f t="shared" si="122"/>
        <v>78/79GMFIL</v>
      </c>
      <c r="AF2618" s="13">
        <f t="shared" si="121"/>
        <v>1.5455950540958269E-2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627</v>
      </c>
      <c r="AA2619" s="11">
        <f t="shared" si="120"/>
        <v>36.9</v>
      </c>
      <c r="AB2619" s="5">
        <f>IFERROR(VLOOKUP(C2619,[2]Sheet1!$B:$F,5,FALSE),0)</f>
        <v>5799007.8999999994</v>
      </c>
      <c r="AC2619" s="11">
        <f>IFERROR(VLOOKUP(AE2619,[3]Sheet2!$M:$O,3,FALSE),0)</f>
        <v>0</v>
      </c>
      <c r="AD2619" s="11">
        <f>IFERROR(VLOOKUP(AE2619,[3]Sheet2!$M:$O,2,FALSE),0)</f>
        <v>0</v>
      </c>
      <c r="AE2619" s="10" t="str">
        <f t="shared" si="122"/>
        <v>78/79ICFC</v>
      </c>
      <c r="AF2619" s="13">
        <f t="shared" si="121"/>
        <v>2.7113237639553429E-2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410.8</v>
      </c>
      <c r="AA2620" s="11">
        <f t="shared" si="120"/>
        <v>21.6</v>
      </c>
      <c r="AB2620" s="5">
        <f>IFERROR(VLOOKUP(C2620,[2]Sheet1!$B:$F,5,FALSE),0)</f>
        <v>3383316.7199999997</v>
      </c>
      <c r="AC2620" s="11">
        <f>IFERROR(VLOOKUP(AE2620,[3]Sheet2!$M:$O,3,FALSE),0)</f>
        <v>0</v>
      </c>
      <c r="AD2620" s="11">
        <f>IFERROR(VLOOKUP(AE2620,[3]Sheet2!$M:$O,2,FALSE),0)</f>
        <v>0</v>
      </c>
      <c r="AE2620" s="10" t="str">
        <f t="shared" si="122"/>
        <v>78/79JFL</v>
      </c>
      <c r="AF2620" s="13">
        <f t="shared" si="121"/>
        <v>4.6251217137293084E-2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718</v>
      </c>
      <c r="AA2621" s="11">
        <f t="shared" si="120"/>
        <v>59.8</v>
      </c>
      <c r="AB2621" s="5">
        <f>IFERROR(VLOOKUP(C2621,[2]Sheet1!$B:$F,5,FALSE),0)</f>
        <v>6622606.7599999998</v>
      </c>
      <c r="AC2621" s="11">
        <f>IFERROR(VLOOKUP(AE2621,[3]Sheet2!$M:$O,3,FALSE),0)</f>
        <v>0</v>
      </c>
      <c r="AD2621" s="11">
        <f>IFERROR(VLOOKUP(AE2621,[3]Sheet2!$M:$O,2,FALSE),0)</f>
        <v>0</v>
      </c>
      <c r="AE2621" s="10" t="str">
        <f t="shared" si="122"/>
        <v>78/79MFIL</v>
      </c>
      <c r="AF2621" s="13">
        <f t="shared" si="121"/>
        <v>1.6713091922005572E-2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606.1</v>
      </c>
      <c r="AA2622" s="11">
        <f t="shared" si="120"/>
        <v>0</v>
      </c>
      <c r="AB2622" s="5">
        <f>IFERROR(VLOOKUP(C2622,[2]Sheet1!$B:$F,5,FALSE),0)</f>
        <v>2989980</v>
      </c>
      <c r="AC2622" s="11">
        <f>IFERROR(VLOOKUP(AE2622,[3]Sheet2!$M:$O,3,FALSE),0)</f>
        <v>0</v>
      </c>
      <c r="AD2622" s="11">
        <f>IFERROR(VLOOKUP(AE2622,[3]Sheet2!$M:$O,2,FALSE),0)</f>
        <v>0</v>
      </c>
      <c r="AE2622" s="10" t="str">
        <f t="shared" si="122"/>
        <v>78/79MPFL</v>
      </c>
      <c r="AF2622" s="13">
        <f t="shared" si="12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618</v>
      </c>
      <c r="AA2623" s="11">
        <f t="shared" si="120"/>
        <v>206</v>
      </c>
      <c r="AB2623" s="5">
        <f>IFERROR(VLOOKUP(C2623,[2]Sheet1!$B:$F,5,FALSE),0)</f>
        <v>3037787.2</v>
      </c>
      <c r="AC2623" s="11">
        <f>IFERROR(VLOOKUP(AE2623,[3]Sheet2!$M:$O,3,FALSE),0)</f>
        <v>0</v>
      </c>
      <c r="AD2623" s="11">
        <f>IFERROR(VLOOKUP(AE2623,[3]Sheet2!$M:$O,2,FALSE),0)</f>
        <v>0</v>
      </c>
      <c r="AE2623" s="10" t="str">
        <f t="shared" si="122"/>
        <v>78/79NFS</v>
      </c>
      <c r="AF2623" s="13">
        <f t="shared" si="121"/>
        <v>4.8543689320388345E-3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360</v>
      </c>
      <c r="AA2624" s="11">
        <f t="shared" si="120"/>
        <v>360</v>
      </c>
      <c r="AB2624" s="5">
        <f>IFERROR(VLOOKUP(C2624,[2]Sheet1!$B:$F,5,FALSE),0)</f>
        <v>4330226.4000000004</v>
      </c>
      <c r="AC2624" s="11">
        <f>IFERROR(VLOOKUP(AE2624,[3]Sheet2!$M:$O,3,FALSE),0)</f>
        <v>0</v>
      </c>
      <c r="AD2624" s="11">
        <f>IFERROR(VLOOKUP(AE2624,[3]Sheet2!$M:$O,2,FALSE),0)</f>
        <v>0</v>
      </c>
      <c r="AE2624" s="10" t="str">
        <f t="shared" si="122"/>
        <v>78/79PFL</v>
      </c>
      <c r="AF2624" s="13">
        <f t="shared" si="121"/>
        <v>2.7777777777777779E-3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450</v>
      </c>
      <c r="AA2625" s="11">
        <f t="shared" si="120"/>
        <v>26.5</v>
      </c>
      <c r="AB2625" s="5">
        <f>IFERROR(VLOOKUP(C2625,[2]Sheet1!$B:$F,5,FALSE),0)</f>
        <v>4155719.4</v>
      </c>
      <c r="AC2625" s="11">
        <f>IFERROR(VLOOKUP(AE2625,[3]Sheet2!$M:$O,3,FALSE),0)</f>
        <v>0</v>
      </c>
      <c r="AD2625" s="11">
        <f>IFERROR(VLOOKUP(AE2625,[3]Sheet2!$M:$O,2,FALSE),0)</f>
        <v>0</v>
      </c>
      <c r="AE2625" s="10" t="str">
        <f t="shared" si="122"/>
        <v>78/79PROFL</v>
      </c>
      <c r="AF2625" s="13">
        <f t="shared" si="121"/>
        <v>3.7777777777777778E-2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499.9</v>
      </c>
      <c r="AA2626" s="11">
        <f t="shared" si="120"/>
        <v>41.7</v>
      </c>
      <c r="AB2626" s="5">
        <f>IFERROR(VLOOKUP(C2626,[2]Sheet1!$B:$F,5,FALSE),0)</f>
        <v>4900003.43</v>
      </c>
      <c r="AC2626" s="11">
        <f>IFERROR(VLOOKUP(AE2626,[3]Sheet2!$M:$O,3,FALSE),0)</f>
        <v>0</v>
      </c>
      <c r="AD2626" s="11">
        <f>IFERROR(VLOOKUP(AE2626,[3]Sheet2!$M:$O,2,FALSE),0)</f>
        <v>0</v>
      </c>
      <c r="AE2626" s="10" t="str">
        <f t="shared" si="122"/>
        <v>78/79SIFC</v>
      </c>
      <c r="AF2626" s="13">
        <f t="shared" si="121"/>
        <v>2.400480096019204E-2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417</v>
      </c>
      <c r="AA2627" s="11">
        <f t="shared" ref="AA2627:AA2690" si="123">ROUND(IFERROR(Z2627/M2627,0),1)</f>
        <v>41.7</v>
      </c>
      <c r="AB2627" s="5">
        <f>IFERROR(VLOOKUP(C2627,[2]Sheet1!$B:$F,5,FALSE),0)</f>
        <v>5495113.8200000003</v>
      </c>
      <c r="AC2627" s="11">
        <f>IFERROR(VLOOKUP(AE2627,[3]Sheet2!$M:$O,3,FALSE),0)</f>
        <v>0</v>
      </c>
      <c r="AD2627" s="11">
        <f>IFERROR(VLOOKUP(AE2627,[3]Sheet2!$M:$O,2,FALSE),0)</f>
        <v>0</v>
      </c>
      <c r="AE2627" s="10" t="str">
        <f t="shared" si="122"/>
        <v>78/79RLFL</v>
      </c>
      <c r="AF2627" s="13">
        <f t="shared" ref="AF2627:AF2690" si="124">IFERROR(M2627/Z2627,0)</f>
        <v>2.3980815347721823E-2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500</v>
      </c>
      <c r="AA2628" s="11">
        <f t="shared" si="123"/>
        <v>62.5</v>
      </c>
      <c r="AB2628" s="5">
        <f>IFERROR(VLOOKUP(C2628,[2]Sheet1!$B:$F,5,FALSE),0)</f>
        <v>4253169.62</v>
      </c>
      <c r="AC2628" s="11">
        <f>IFERROR(VLOOKUP(AE2628,[3]Sheet2!$M:$O,3,FALSE),0)</f>
        <v>0</v>
      </c>
      <c r="AD2628" s="11">
        <f>IFERROR(VLOOKUP(AE2628,[3]Sheet2!$M:$O,2,FALSE),0)</f>
        <v>0</v>
      </c>
      <c r="AE2628" s="10" t="str">
        <f t="shared" ref="AE2628:AE2684" si="125">B2628&amp;C2628</f>
        <v>78/79GUFL</v>
      </c>
      <c r="AF2628" s="13">
        <f t="shared" si="124"/>
        <v>1.6E-2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456.2</v>
      </c>
      <c r="AA2629" s="11">
        <f t="shared" si="123"/>
        <v>7.9</v>
      </c>
      <c r="AB2629" s="5">
        <f>IFERROR(VLOOKUP(C2629,[2]Sheet1!$B:$F,5,FALSE),0)</f>
        <v>3561696.8000000003</v>
      </c>
      <c r="AC2629" s="11">
        <f>IFERROR(VLOOKUP(AE2629,[3]Sheet2!$M:$O,3,FALSE),0)</f>
        <v>0</v>
      </c>
      <c r="AD2629" s="11">
        <f>IFERROR(VLOOKUP(AE2629,[3]Sheet2!$M:$O,2,FALSE),0)</f>
        <v>0</v>
      </c>
      <c r="AE2629" s="10" t="str">
        <f t="shared" si="125"/>
        <v>78/79BFC</v>
      </c>
      <c r="AF2629" s="13">
        <f t="shared" si="124"/>
        <v>0.12713722051731696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376</v>
      </c>
      <c r="AA2630" s="11">
        <f t="shared" si="123"/>
        <v>188</v>
      </c>
      <c r="AB2630" s="5">
        <f>IFERROR(VLOOKUP(C2630,[2]Sheet1!$B:$F,5,FALSE),0)</f>
        <v>3357537.15</v>
      </c>
      <c r="AC2630" s="11">
        <f>IFERROR(VLOOKUP(AE2630,[3]Sheet2!$M:$O,3,FALSE),0)</f>
        <v>0</v>
      </c>
      <c r="AD2630" s="11">
        <f>IFERROR(VLOOKUP(AE2630,[3]Sheet2!$M:$O,2,FALSE),0)</f>
        <v>0</v>
      </c>
      <c r="AE2630" s="10" t="str">
        <f t="shared" si="125"/>
        <v>78/79SFCL</v>
      </c>
      <c r="AF2630" s="13">
        <f t="shared" si="124"/>
        <v>5.3191489361702126E-3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470</v>
      </c>
      <c r="AA2631" s="11">
        <f t="shared" si="123"/>
        <v>58.8</v>
      </c>
      <c r="AB2631" s="5">
        <f>IFERROR(VLOOKUP(C2631,[2]Sheet1!$B:$F,5,FALSE),0)</f>
        <v>4649489.95</v>
      </c>
      <c r="AC2631" s="11">
        <f>IFERROR(VLOOKUP(AE2631,[3]Sheet2!$M:$O,3,FALSE),0)</f>
        <v>0</v>
      </c>
      <c r="AD2631" s="11">
        <f>IFERROR(VLOOKUP(AE2631,[3]Sheet2!$M:$O,2,FALSE),0)</f>
        <v>0</v>
      </c>
      <c r="AE2631" s="10" t="str">
        <f t="shared" si="125"/>
        <v>78/79CFCL</v>
      </c>
      <c r="AF2631" s="13">
        <f t="shared" si="124"/>
        <v>1.7021276595744681E-2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590</v>
      </c>
      <c r="AA2632" s="11">
        <f t="shared" si="123"/>
        <v>34.700000000000003</v>
      </c>
      <c r="AB2632" s="5">
        <f>IFERROR(VLOOKUP(C2632,[2]Sheet1!$B:$F,5,FALSE),0)</f>
        <v>4635964.4799999995</v>
      </c>
      <c r="AC2632" s="11">
        <f>IFERROR(VLOOKUP(AE2632,[3]Sheet2!$M:$O,3,FALSE),0)</f>
        <v>0</v>
      </c>
      <c r="AD2632" s="11">
        <f>IFERROR(VLOOKUP(AE2632,[3]Sheet2!$M:$O,2,FALSE),0)</f>
        <v>0</v>
      </c>
      <c r="AE2632" s="10" t="str">
        <f t="shared" si="125"/>
        <v>78/79GFCL</v>
      </c>
      <c r="AF2632" s="13">
        <f t="shared" si="124"/>
        <v>2.8813559322033899E-2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452.9</v>
      </c>
      <c r="AA2633" s="11">
        <f t="shared" si="123"/>
        <v>64.7</v>
      </c>
      <c r="AB2633" s="5">
        <f>IFERROR(VLOOKUP(C2633,[2]Sheet1!$B:$F,5,FALSE),0)</f>
        <v>4858444.8</v>
      </c>
      <c r="AC2633" s="11">
        <f>IFERROR(VLOOKUP(AE2633,[3]Sheet2!$M:$O,3,FALSE),0)</f>
        <v>0</v>
      </c>
      <c r="AD2633" s="11">
        <f>IFERROR(VLOOKUP(AE2633,[3]Sheet2!$M:$O,2,FALSE),0)</f>
        <v>0</v>
      </c>
      <c r="AE2633" s="10" t="str">
        <f t="shared" si="125"/>
        <v>78/79GMFIL</v>
      </c>
      <c r="AF2633" s="13">
        <f t="shared" si="124"/>
        <v>1.5455950540958269E-2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627</v>
      </c>
      <c r="AA2634" s="11">
        <f t="shared" si="123"/>
        <v>39.200000000000003</v>
      </c>
      <c r="AB2634" s="5">
        <f>IFERROR(VLOOKUP(C2634,[2]Sheet1!$B:$F,5,FALSE),0)</f>
        <v>5799007.8999999994</v>
      </c>
      <c r="AC2634" s="11">
        <f>IFERROR(VLOOKUP(AE2634,[3]Sheet2!$M:$O,3,FALSE),0)</f>
        <v>0</v>
      </c>
      <c r="AD2634" s="11">
        <f>IFERROR(VLOOKUP(AE2634,[3]Sheet2!$M:$O,2,FALSE),0)</f>
        <v>0</v>
      </c>
      <c r="AE2634" s="10" t="str">
        <f t="shared" si="125"/>
        <v>78/79ICFC</v>
      </c>
      <c r="AF2634" s="13">
        <f t="shared" si="124"/>
        <v>2.5518341307814992E-2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410.8</v>
      </c>
      <c r="AA2635" s="11">
        <f t="shared" si="123"/>
        <v>41.1</v>
      </c>
      <c r="AB2635" s="5">
        <f>IFERROR(VLOOKUP(C2635,[2]Sheet1!$B:$F,5,FALSE),0)</f>
        <v>3383316.7199999997</v>
      </c>
      <c r="AC2635" s="11">
        <f>IFERROR(VLOOKUP(AE2635,[3]Sheet2!$M:$O,3,FALSE),0)</f>
        <v>0</v>
      </c>
      <c r="AD2635" s="11">
        <f>IFERROR(VLOOKUP(AE2635,[3]Sheet2!$M:$O,2,FALSE),0)</f>
        <v>0</v>
      </c>
      <c r="AE2635" s="10" t="str">
        <f t="shared" si="125"/>
        <v>78/79JFL</v>
      </c>
      <c r="AF2635" s="13">
        <f t="shared" si="124"/>
        <v>2.4342745861733201E-2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718</v>
      </c>
      <c r="AA2636" s="11">
        <f t="shared" si="123"/>
        <v>65.3</v>
      </c>
      <c r="AB2636" s="5">
        <f>IFERROR(VLOOKUP(C2636,[2]Sheet1!$B:$F,5,FALSE),0)</f>
        <v>6622606.7599999998</v>
      </c>
      <c r="AC2636" s="11">
        <f>IFERROR(VLOOKUP(AE2636,[3]Sheet2!$M:$O,3,FALSE),0)</f>
        <v>0</v>
      </c>
      <c r="AD2636" s="11">
        <f>IFERROR(VLOOKUP(AE2636,[3]Sheet2!$M:$O,2,FALSE),0)</f>
        <v>0</v>
      </c>
      <c r="AE2636" s="10" t="str">
        <f t="shared" si="125"/>
        <v>78/79MFIL</v>
      </c>
      <c r="AF2636" s="13">
        <f t="shared" si="124"/>
        <v>1.532033426183844E-2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606.1</v>
      </c>
      <c r="AA2637" s="11">
        <f t="shared" si="123"/>
        <v>303.10000000000002</v>
      </c>
      <c r="AB2637" s="5">
        <f>IFERROR(VLOOKUP(C2637,[2]Sheet1!$B:$F,5,FALSE),0)</f>
        <v>2989980</v>
      </c>
      <c r="AC2637" s="11">
        <f>IFERROR(VLOOKUP(AE2637,[3]Sheet2!$M:$O,3,FALSE),0)</f>
        <v>0</v>
      </c>
      <c r="AD2637" s="11">
        <f>IFERROR(VLOOKUP(AE2637,[3]Sheet2!$M:$O,2,FALSE),0)</f>
        <v>0</v>
      </c>
      <c r="AE2637" s="10" t="str">
        <f t="shared" si="125"/>
        <v>78/79MPFL</v>
      </c>
      <c r="AF2637" s="13">
        <f t="shared" si="124"/>
        <v>3.2997855139415937E-3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618</v>
      </c>
      <c r="AA2638" s="11">
        <f t="shared" si="123"/>
        <v>47.5</v>
      </c>
      <c r="AB2638" s="5">
        <f>IFERROR(VLOOKUP(C2638,[2]Sheet1!$B:$F,5,FALSE),0)</f>
        <v>3037787.2</v>
      </c>
      <c r="AC2638" s="11">
        <f>IFERROR(VLOOKUP(AE2638,[3]Sheet2!$M:$O,3,FALSE),0)</f>
        <v>0</v>
      </c>
      <c r="AD2638" s="11">
        <f>IFERROR(VLOOKUP(AE2638,[3]Sheet2!$M:$O,2,FALSE),0)</f>
        <v>0</v>
      </c>
      <c r="AE2638" s="10" t="str">
        <f t="shared" si="125"/>
        <v>78/79NFS</v>
      </c>
      <c r="AF2638" s="13">
        <f t="shared" si="124"/>
        <v>2.1035598705501618E-2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360</v>
      </c>
      <c r="AA2639" s="11">
        <f t="shared" si="123"/>
        <v>60</v>
      </c>
      <c r="AB2639" s="5">
        <f>IFERROR(VLOOKUP(C2639,[2]Sheet1!$B:$F,5,FALSE),0)</f>
        <v>4330226.4000000004</v>
      </c>
      <c r="AC2639" s="11">
        <f>IFERROR(VLOOKUP(AE2639,[3]Sheet2!$M:$O,3,FALSE),0)</f>
        <v>0</v>
      </c>
      <c r="AD2639" s="11">
        <f>IFERROR(VLOOKUP(AE2639,[3]Sheet2!$M:$O,2,FALSE),0)</f>
        <v>0</v>
      </c>
      <c r="AE2639" s="10" t="str">
        <f t="shared" si="125"/>
        <v>78/79PFL</v>
      </c>
      <c r="AF2639" s="13">
        <f t="shared" si="124"/>
        <v>1.6666666666666666E-2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450</v>
      </c>
      <c r="AA2640" s="11">
        <f t="shared" si="123"/>
        <v>75</v>
      </c>
      <c r="AB2640" s="5">
        <f>IFERROR(VLOOKUP(C2640,[2]Sheet1!$B:$F,5,FALSE),0)</f>
        <v>4155719.4</v>
      </c>
      <c r="AC2640" s="11">
        <f>IFERROR(VLOOKUP(AE2640,[3]Sheet2!$M:$O,3,FALSE),0)</f>
        <v>0</v>
      </c>
      <c r="AD2640" s="11">
        <f>IFERROR(VLOOKUP(AE2640,[3]Sheet2!$M:$O,2,FALSE),0)</f>
        <v>0</v>
      </c>
      <c r="AE2640" s="10" t="str">
        <f t="shared" si="125"/>
        <v>78/79PROFL</v>
      </c>
      <c r="AF2640" s="13">
        <f t="shared" si="124"/>
        <v>1.3333333333333334E-2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499.9</v>
      </c>
      <c r="AA2641" s="11">
        <f t="shared" si="123"/>
        <v>50</v>
      </c>
      <c r="AB2641" s="5">
        <f>IFERROR(VLOOKUP(C2641,[2]Sheet1!$B:$F,5,FALSE),0)</f>
        <v>4900003.43</v>
      </c>
      <c r="AC2641" s="11">
        <f>IFERROR(VLOOKUP(AE2641,[3]Sheet2!$M:$O,3,FALSE),0)</f>
        <v>0</v>
      </c>
      <c r="AD2641" s="11">
        <f>IFERROR(VLOOKUP(AE2641,[3]Sheet2!$M:$O,2,FALSE),0)</f>
        <v>0</v>
      </c>
      <c r="AE2641" s="10" t="str">
        <f t="shared" si="125"/>
        <v>78/79SIFC</v>
      </c>
      <c r="AF2641" s="13">
        <f t="shared" si="124"/>
        <v>2.0004000800160033E-2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417</v>
      </c>
      <c r="AA2642" s="11">
        <f t="shared" si="123"/>
        <v>83.4</v>
      </c>
      <c r="AB2642" s="5">
        <f>IFERROR(VLOOKUP(C2642,[2]Sheet1!$B:$F,5,FALSE),0)</f>
        <v>5495113.8200000003</v>
      </c>
      <c r="AC2642" s="11">
        <f>IFERROR(VLOOKUP(AE2642,[3]Sheet2!$M:$O,3,FALSE),0)</f>
        <v>0</v>
      </c>
      <c r="AD2642" s="11">
        <f>IFERROR(VLOOKUP(AE2642,[3]Sheet2!$M:$O,2,FALSE),0)</f>
        <v>0</v>
      </c>
      <c r="AE2642" s="10" t="str">
        <f t="shared" si="125"/>
        <v>78/79RLFL</v>
      </c>
      <c r="AF2642" s="13">
        <f t="shared" si="124"/>
        <v>1.1990407673860911E-2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500</v>
      </c>
      <c r="AA2643" s="11">
        <f t="shared" si="123"/>
        <v>125</v>
      </c>
      <c r="AB2643" s="5">
        <f>IFERROR(VLOOKUP(C2643,[2]Sheet1!$B:$F,5,FALSE),0)</f>
        <v>4253169.62</v>
      </c>
      <c r="AC2643" s="11">
        <f>IFERROR(VLOOKUP(AE2643,[3]Sheet2!$M:$O,3,FALSE),0)</f>
        <v>0</v>
      </c>
      <c r="AD2643" s="11">
        <f>IFERROR(VLOOKUP(AE2643,[3]Sheet2!$M:$O,2,FALSE),0)</f>
        <v>0</v>
      </c>
      <c r="AE2643" s="10" t="str">
        <f t="shared" si="125"/>
        <v>78/79GUFL</v>
      </c>
      <c r="AF2643" s="13">
        <f t="shared" si="124"/>
        <v>8.0000000000000002E-3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456.2</v>
      </c>
      <c r="AA2644" s="11">
        <f t="shared" si="123"/>
        <v>13.4</v>
      </c>
      <c r="AB2644" s="5">
        <f>IFERROR(VLOOKUP(C2644,[2]Sheet1!$B:$F,5,FALSE),0)</f>
        <v>3561696.8000000003</v>
      </c>
      <c r="AC2644" s="11">
        <f>IFERROR(VLOOKUP(AE2644,[3]Sheet2!$M:$O,3,FALSE),0)</f>
        <v>0</v>
      </c>
      <c r="AD2644" s="11">
        <f>IFERROR(VLOOKUP(AE2644,[3]Sheet2!$M:$O,2,FALSE),0)</f>
        <v>0</v>
      </c>
      <c r="AE2644" s="10" t="str">
        <f t="shared" si="125"/>
        <v>78/79BFC</v>
      </c>
      <c r="AF2644" s="13">
        <f t="shared" si="124"/>
        <v>7.4528715475668569E-2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376</v>
      </c>
      <c r="AA2645" s="11">
        <f t="shared" si="123"/>
        <v>188</v>
      </c>
      <c r="AB2645" s="5">
        <f>IFERROR(VLOOKUP(C2645,[2]Sheet1!$B:$F,5,FALSE),0)</f>
        <v>3357537.15</v>
      </c>
      <c r="AC2645" s="11">
        <f>IFERROR(VLOOKUP(AE2645,[3]Sheet2!$M:$O,3,FALSE),0)</f>
        <v>0</v>
      </c>
      <c r="AD2645" s="11">
        <f>IFERROR(VLOOKUP(AE2645,[3]Sheet2!$M:$O,2,FALSE),0)</f>
        <v>0</v>
      </c>
      <c r="AE2645" s="10" t="str">
        <f t="shared" si="125"/>
        <v>78/79SFCL</v>
      </c>
      <c r="AF2645" s="13">
        <f t="shared" si="124"/>
        <v>5.3191489361702126E-3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470</v>
      </c>
      <c r="AA2646" s="11">
        <f t="shared" si="123"/>
        <v>78.3</v>
      </c>
      <c r="AB2646" s="5">
        <f>IFERROR(VLOOKUP(C2646,[2]Sheet1!$B:$F,5,FALSE),0)</f>
        <v>4649489.95</v>
      </c>
      <c r="AC2646" s="11">
        <f>IFERROR(VLOOKUP(AE2646,[3]Sheet2!$M:$O,3,FALSE),0)</f>
        <v>0</v>
      </c>
      <c r="AD2646" s="11">
        <f>IFERROR(VLOOKUP(AE2646,[3]Sheet2!$M:$O,2,FALSE),0)</f>
        <v>0</v>
      </c>
      <c r="AE2646" s="10" t="str">
        <f t="shared" si="125"/>
        <v>78/79CFCL</v>
      </c>
      <c r="AF2646" s="13">
        <f t="shared" si="124"/>
        <v>1.276595744680851E-2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590</v>
      </c>
      <c r="AA2647" s="11">
        <f t="shared" si="123"/>
        <v>36.9</v>
      </c>
      <c r="AB2647" s="5">
        <f>IFERROR(VLOOKUP(C2647,[2]Sheet1!$B:$F,5,FALSE),0)</f>
        <v>4635964.4799999995</v>
      </c>
      <c r="AC2647" s="11">
        <f>IFERROR(VLOOKUP(AE2647,[3]Sheet2!$M:$O,3,FALSE),0)</f>
        <v>0</v>
      </c>
      <c r="AD2647" s="11">
        <f>IFERROR(VLOOKUP(AE2647,[3]Sheet2!$M:$O,2,FALSE),0)</f>
        <v>0</v>
      </c>
      <c r="AE2647" s="10" t="str">
        <f t="shared" si="125"/>
        <v>78/79GFCL</v>
      </c>
      <c r="AF2647" s="13">
        <f t="shared" si="124"/>
        <v>2.7118644067796609E-2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452.9</v>
      </c>
      <c r="AA2648" s="11">
        <f t="shared" si="123"/>
        <v>75.5</v>
      </c>
      <c r="AB2648" s="5">
        <f>IFERROR(VLOOKUP(C2648,[2]Sheet1!$B:$F,5,FALSE),0)</f>
        <v>4858444.8</v>
      </c>
      <c r="AC2648" s="11">
        <f>IFERROR(VLOOKUP(AE2648,[3]Sheet2!$M:$O,3,FALSE),0)</f>
        <v>0</v>
      </c>
      <c r="AD2648" s="11">
        <f>IFERROR(VLOOKUP(AE2648,[3]Sheet2!$M:$O,2,FALSE),0)</f>
        <v>0</v>
      </c>
      <c r="AE2648" s="10" t="str">
        <f t="shared" si="125"/>
        <v>78/79GMFIL</v>
      </c>
      <c r="AF2648" s="13">
        <f t="shared" si="124"/>
        <v>1.324795760653566E-2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627</v>
      </c>
      <c r="AA2649" s="11">
        <f t="shared" si="123"/>
        <v>41.8</v>
      </c>
      <c r="AB2649" s="5">
        <f>IFERROR(VLOOKUP(C2649,[2]Sheet1!$B:$F,5,FALSE),0)</f>
        <v>5799007.8999999994</v>
      </c>
      <c r="AC2649" s="11">
        <f>IFERROR(VLOOKUP(AE2649,[3]Sheet2!$M:$O,3,FALSE),0)</f>
        <v>0</v>
      </c>
      <c r="AD2649" s="11">
        <f>IFERROR(VLOOKUP(AE2649,[3]Sheet2!$M:$O,2,FALSE),0)</f>
        <v>0</v>
      </c>
      <c r="AE2649" s="10" t="str">
        <f t="shared" si="125"/>
        <v>78/79ICFC</v>
      </c>
      <c r="AF2649" s="13">
        <f t="shared" si="124"/>
        <v>2.3923444976076555E-2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410.8</v>
      </c>
      <c r="AA2650" s="11">
        <f t="shared" si="123"/>
        <v>41.1</v>
      </c>
      <c r="AB2650" s="5">
        <f>IFERROR(VLOOKUP(C2650,[2]Sheet1!$B:$F,5,FALSE),0)</f>
        <v>3383316.7199999997</v>
      </c>
      <c r="AC2650" s="11">
        <f>IFERROR(VLOOKUP(AE2650,[3]Sheet2!$M:$O,3,FALSE),0)</f>
        <v>0</v>
      </c>
      <c r="AD2650" s="11">
        <f>IFERROR(VLOOKUP(AE2650,[3]Sheet2!$M:$O,2,FALSE),0)</f>
        <v>0</v>
      </c>
      <c r="AE2650" s="10" t="str">
        <f t="shared" si="125"/>
        <v>78/79JFL</v>
      </c>
      <c r="AF2650" s="13">
        <f t="shared" si="124"/>
        <v>2.4342745861733201E-2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718</v>
      </c>
      <c r="AA2651" s="11">
        <f t="shared" si="123"/>
        <v>65.3</v>
      </c>
      <c r="AB2651" s="5">
        <f>IFERROR(VLOOKUP(C2651,[2]Sheet1!$B:$F,5,FALSE),0)</f>
        <v>6622606.7599999998</v>
      </c>
      <c r="AC2651" s="11">
        <f>IFERROR(VLOOKUP(AE2651,[3]Sheet2!$M:$O,3,FALSE),0)</f>
        <v>0</v>
      </c>
      <c r="AD2651" s="11">
        <f>IFERROR(VLOOKUP(AE2651,[3]Sheet2!$M:$O,2,FALSE),0)</f>
        <v>0</v>
      </c>
      <c r="AE2651" s="10" t="str">
        <f t="shared" si="125"/>
        <v>78/79MFIL</v>
      </c>
      <c r="AF2651" s="13">
        <f t="shared" si="124"/>
        <v>1.532033426183844E-2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618</v>
      </c>
      <c r="AA2652" s="11">
        <f t="shared" si="123"/>
        <v>68.7</v>
      </c>
      <c r="AB2652" s="5">
        <f>IFERROR(VLOOKUP(C2652,[2]Sheet1!$B:$F,5,FALSE),0)</f>
        <v>3037787.2</v>
      </c>
      <c r="AC2652" s="11">
        <f>IFERROR(VLOOKUP(AE2652,[3]Sheet2!$M:$O,3,FALSE),0)</f>
        <v>0</v>
      </c>
      <c r="AD2652" s="11">
        <f>IFERROR(VLOOKUP(AE2652,[3]Sheet2!$M:$O,2,FALSE),0)</f>
        <v>0</v>
      </c>
      <c r="AE2652" s="10" t="str">
        <f t="shared" si="125"/>
        <v>78/79NFS</v>
      </c>
      <c r="AF2652" s="13">
        <f t="shared" si="124"/>
        <v>1.4563106796116505E-2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360</v>
      </c>
      <c r="AA2653" s="11">
        <f t="shared" si="123"/>
        <v>60</v>
      </c>
      <c r="AB2653" s="5">
        <f>IFERROR(VLOOKUP(C2653,[2]Sheet1!$B:$F,5,FALSE),0)</f>
        <v>4330226.4000000004</v>
      </c>
      <c r="AC2653" s="11">
        <f>IFERROR(VLOOKUP(AE2653,[3]Sheet2!$M:$O,3,FALSE),0)</f>
        <v>0</v>
      </c>
      <c r="AD2653" s="11">
        <f>IFERROR(VLOOKUP(AE2653,[3]Sheet2!$M:$O,2,FALSE),0)</f>
        <v>0</v>
      </c>
      <c r="AE2653" s="10" t="str">
        <f t="shared" si="125"/>
        <v>78/79PFL</v>
      </c>
      <c r="AF2653" s="13">
        <f t="shared" si="124"/>
        <v>1.6666666666666666E-2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450</v>
      </c>
      <c r="AA2654" s="11">
        <f t="shared" si="123"/>
        <v>225</v>
      </c>
      <c r="AB2654" s="5">
        <f>IFERROR(VLOOKUP(C2654,[2]Sheet1!$B:$F,5,FALSE),0)</f>
        <v>4155719.4</v>
      </c>
      <c r="AC2654" s="11">
        <f>IFERROR(VLOOKUP(AE2654,[3]Sheet2!$M:$O,3,FALSE),0)</f>
        <v>0</v>
      </c>
      <c r="AD2654" s="11">
        <f>IFERROR(VLOOKUP(AE2654,[3]Sheet2!$M:$O,2,FALSE),0)</f>
        <v>0</v>
      </c>
      <c r="AE2654" s="10" t="str">
        <f t="shared" si="125"/>
        <v>78/79PROFL</v>
      </c>
      <c r="AF2654" s="13">
        <f t="shared" si="124"/>
        <v>4.4444444444444444E-3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499.9</v>
      </c>
      <c r="AA2655" s="11">
        <f t="shared" si="123"/>
        <v>50</v>
      </c>
      <c r="AB2655" s="5">
        <f>IFERROR(VLOOKUP(C2655,[2]Sheet1!$B:$F,5,FALSE),0)</f>
        <v>4900003.43</v>
      </c>
      <c r="AC2655" s="11">
        <f>IFERROR(VLOOKUP(AE2655,[3]Sheet2!$M:$O,3,FALSE),0)</f>
        <v>0</v>
      </c>
      <c r="AD2655" s="11">
        <f>IFERROR(VLOOKUP(AE2655,[3]Sheet2!$M:$O,2,FALSE),0)</f>
        <v>0</v>
      </c>
      <c r="AE2655" s="10" t="str">
        <f t="shared" si="125"/>
        <v>78/79SIFC</v>
      </c>
      <c r="AF2655" s="13">
        <f t="shared" si="124"/>
        <v>2.0004000800160033E-2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417</v>
      </c>
      <c r="AA2656" s="11">
        <f t="shared" si="123"/>
        <v>83.4</v>
      </c>
      <c r="AB2656" s="5">
        <f>IFERROR(VLOOKUP(C2656,[2]Sheet1!$B:$F,5,FALSE),0)</f>
        <v>5495113.8200000003</v>
      </c>
      <c r="AC2656" s="11">
        <f>IFERROR(VLOOKUP(AE2656,[3]Sheet2!$M:$O,3,FALSE),0)</f>
        <v>0</v>
      </c>
      <c r="AD2656" s="11">
        <f>IFERROR(VLOOKUP(AE2656,[3]Sheet2!$M:$O,2,FALSE),0)</f>
        <v>0</v>
      </c>
      <c r="AE2656" s="10" t="str">
        <f t="shared" si="125"/>
        <v>78/79RLFL</v>
      </c>
      <c r="AF2656" s="13">
        <f t="shared" si="124"/>
        <v>1.1990407673860911E-2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500</v>
      </c>
      <c r="AA2657" s="11">
        <f t="shared" si="123"/>
        <v>33.299999999999997</v>
      </c>
      <c r="AB2657" s="5">
        <f>IFERROR(VLOOKUP(C2657,[2]Sheet1!$B:$F,5,FALSE),0)</f>
        <v>4253169.62</v>
      </c>
      <c r="AC2657" s="11">
        <f>IFERROR(VLOOKUP(AE2657,[3]Sheet2!$M:$O,3,FALSE),0)</f>
        <v>0</v>
      </c>
      <c r="AD2657" s="11">
        <f>IFERROR(VLOOKUP(AE2657,[3]Sheet2!$M:$O,2,FALSE),0)</f>
        <v>0</v>
      </c>
      <c r="AE2657" s="10" t="str">
        <f t="shared" si="125"/>
        <v>78/79GUFL</v>
      </c>
      <c r="AF2657" s="13">
        <f t="shared" si="124"/>
        <v>0.03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456.2</v>
      </c>
      <c r="AA2658" s="11">
        <f t="shared" si="123"/>
        <v>18.2</v>
      </c>
      <c r="AB2658" s="5">
        <f>IFERROR(VLOOKUP(C2658,[2]Sheet1!$B:$F,5,FALSE),0)</f>
        <v>3561696.8000000003</v>
      </c>
      <c r="AC2658" s="11">
        <f>IFERROR(VLOOKUP(AE2658,[3]Sheet2!$M:$O,3,FALSE),0)</f>
        <v>0</v>
      </c>
      <c r="AD2658" s="11">
        <f>IFERROR(VLOOKUP(AE2658,[3]Sheet2!$M:$O,2,FALSE),0)</f>
        <v>0</v>
      </c>
      <c r="AE2658" s="10" t="str">
        <f t="shared" si="125"/>
        <v>78/79BFC</v>
      </c>
      <c r="AF2658" s="13">
        <f t="shared" si="124"/>
        <v>5.480052608505042E-2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376</v>
      </c>
      <c r="AA2659" s="11">
        <f t="shared" si="123"/>
        <v>0</v>
      </c>
      <c r="AB2659" s="5">
        <f>IFERROR(VLOOKUP(C2659,[2]Sheet1!$B:$F,5,FALSE),0)</f>
        <v>3357537.15</v>
      </c>
      <c r="AC2659" s="11">
        <f>IFERROR(VLOOKUP(AE2659,[3]Sheet2!$M:$O,3,FALSE),0)</f>
        <v>0</v>
      </c>
      <c r="AD2659" s="11">
        <f>IFERROR(VLOOKUP(AE2659,[3]Sheet2!$M:$O,2,FALSE),0)</f>
        <v>0</v>
      </c>
      <c r="AE2659" s="10" t="str">
        <f t="shared" si="125"/>
        <v>78/79SFCL</v>
      </c>
      <c r="AF2659" s="13">
        <f t="shared" si="124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295</v>
      </c>
      <c r="AA2660" s="11">
        <f t="shared" si="123"/>
        <v>16.399999999999999</v>
      </c>
      <c r="AB2660" s="5">
        <f>IFERROR(VLOOKUP(C2660,[2]Sheet1!$B:$F,5,FALSE),0)</f>
        <v>70097044.079999998</v>
      </c>
      <c r="AC2660" s="11">
        <f>IFERROR(VLOOKUP(AE2660,[3]Sheet2!$M:$O,3,FALSE),0)</f>
        <v>0</v>
      </c>
      <c r="AD2660" s="11">
        <f>IFERROR(VLOOKUP(AE2660,[3]Sheet2!$M:$O,2,FALSE),0)</f>
        <v>0</v>
      </c>
      <c r="AE2660" s="10" t="str">
        <f t="shared" si="125"/>
        <v>78/79ADBL</v>
      </c>
      <c r="AF2660" s="13">
        <f t="shared" si="124"/>
        <v>6.1016949152542375E-2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123"/>
        <v>0</v>
      </c>
      <c r="AB2661" s="5">
        <f>IFERROR(VLOOKUP(C2661,[2]Sheet1!$B:$F,5,FALSE),0)</f>
        <v>0</v>
      </c>
      <c r="AC2661" s="11">
        <f>IFERROR(VLOOKUP(AE2661,[3]Sheet2!$M:$O,3,FALSE),0)</f>
        <v>0</v>
      </c>
      <c r="AD2661" s="11">
        <f>IFERROR(VLOOKUP(AE2661,[3]Sheet2!$M:$O,2,FALSE),0)</f>
        <v>0</v>
      </c>
      <c r="AE2661" s="10" t="str">
        <f t="shared" si="125"/>
        <v>78/79CBL</v>
      </c>
      <c r="AF2661" s="13">
        <f t="shared" si="124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198.8</v>
      </c>
      <c r="AA2662" s="11">
        <f t="shared" si="123"/>
        <v>12.4</v>
      </c>
      <c r="AB2662" s="5">
        <f>IFERROR(VLOOKUP(C2662,[2]Sheet1!$B:$F,5,FALSE),0)</f>
        <v>75998050.870000005</v>
      </c>
      <c r="AC2662" s="11">
        <f>IFERROR(VLOOKUP(AE2662,[3]Sheet2!$M:$O,3,FALSE),0)</f>
        <v>0</v>
      </c>
      <c r="AD2662" s="11">
        <f>IFERROR(VLOOKUP(AE2662,[3]Sheet2!$M:$O,2,FALSE),0)</f>
        <v>0</v>
      </c>
      <c r="AE2662" s="10" t="str">
        <f t="shared" si="125"/>
        <v>78/79CZBIL</v>
      </c>
      <c r="AF2662" s="13">
        <f t="shared" si="124"/>
        <v>8.0482897384305835E-2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652</v>
      </c>
      <c r="AA2663" s="11">
        <f t="shared" si="123"/>
        <v>24.1</v>
      </c>
      <c r="AB2663" s="5">
        <f>IFERROR(VLOOKUP(C2663,[2]Sheet1!$B:$F,5,FALSE),0)</f>
        <v>56257639.959999993</v>
      </c>
      <c r="AC2663" s="11">
        <f>IFERROR(VLOOKUP(AE2663,[3]Sheet2!$M:$O,3,FALSE),0)</f>
        <v>0</v>
      </c>
      <c r="AD2663" s="11">
        <f>IFERROR(VLOOKUP(AE2663,[3]Sheet2!$M:$O,2,FALSE),0)</f>
        <v>0</v>
      </c>
      <c r="AE2663" s="10" t="str">
        <f t="shared" si="125"/>
        <v>78/79EBL</v>
      </c>
      <c r="AF2663" s="13">
        <f t="shared" si="124"/>
        <v>4.1411042944785273E-2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227</v>
      </c>
      <c r="AA2664" s="11">
        <f t="shared" si="123"/>
        <v>10.3</v>
      </c>
      <c r="AB2664" s="5">
        <f>IFERROR(VLOOKUP(C2664,[2]Sheet1!$B:$F,5,FALSE),0)</f>
        <v>186767679.69999999</v>
      </c>
      <c r="AC2664" s="11">
        <f>IFERROR(VLOOKUP(AE2664,[3]Sheet2!$M:$O,3,FALSE),0)</f>
        <v>0</v>
      </c>
      <c r="AD2664" s="11">
        <f>IFERROR(VLOOKUP(AE2664,[3]Sheet2!$M:$O,2,FALSE),0)</f>
        <v>0</v>
      </c>
      <c r="AE2664" s="10" t="str">
        <f t="shared" si="125"/>
        <v>78/79GBIME</v>
      </c>
      <c r="AF2664" s="13">
        <f t="shared" si="124"/>
        <v>9.6916299559471369E-2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190.5</v>
      </c>
      <c r="AA2665" s="11">
        <f t="shared" si="123"/>
        <v>10</v>
      </c>
      <c r="AB2665" s="5">
        <f>IFERROR(VLOOKUP(C2665,[2]Sheet1!$B:$F,5,FALSE),0)</f>
        <v>60970488.750000007</v>
      </c>
      <c r="AC2665" s="11">
        <f>IFERROR(VLOOKUP(AE2665,[3]Sheet2!$M:$O,3,FALSE),0)</f>
        <v>0</v>
      </c>
      <c r="AD2665" s="11">
        <f>IFERROR(VLOOKUP(AE2665,[3]Sheet2!$M:$O,2,FALSE),0)</f>
        <v>0</v>
      </c>
      <c r="AE2665" s="10" t="str">
        <f t="shared" si="125"/>
        <v>78/79HBL</v>
      </c>
      <c r="AF2665" s="13">
        <f t="shared" si="124"/>
        <v>9.9737532808398949E-2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179.4</v>
      </c>
      <c r="AA2666" s="11">
        <f t="shared" si="123"/>
        <v>9.4</v>
      </c>
      <c r="AB2666" s="5">
        <f>IFERROR(VLOOKUP(C2666,[2]Sheet1!$B:$F,5,FALSE),0)</f>
        <v>128506730.66</v>
      </c>
      <c r="AC2666" s="11">
        <f>IFERROR(VLOOKUP(AE2666,[3]Sheet2!$M:$O,3,FALSE),0)</f>
        <v>0</v>
      </c>
      <c r="AD2666" s="11">
        <f>IFERROR(VLOOKUP(AE2666,[3]Sheet2!$M:$O,2,FALSE),0)</f>
        <v>0</v>
      </c>
      <c r="AE2666" s="10" t="str">
        <f t="shared" si="125"/>
        <v>78/79KBL</v>
      </c>
      <c r="AF2666" s="13">
        <f t="shared" si="124"/>
        <v>0.10590858416945373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123"/>
        <v>0</v>
      </c>
      <c r="AB2667" s="5">
        <f>IFERROR(VLOOKUP(C2667,[2]Sheet1!$B:$F,5,FALSE),0)</f>
        <v>0</v>
      </c>
      <c r="AC2667" s="11">
        <f>IFERROR(VLOOKUP(AE2667,[3]Sheet2!$M:$O,3,FALSE),0)</f>
        <v>0</v>
      </c>
      <c r="AD2667" s="11">
        <f>IFERROR(VLOOKUP(AE2667,[3]Sheet2!$M:$O,2,FALSE),0)</f>
        <v>0</v>
      </c>
      <c r="AE2667" s="10" t="str">
        <f t="shared" si="125"/>
        <v>78/79LBL</v>
      </c>
      <c r="AF2667" s="13">
        <f t="shared" si="124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222</v>
      </c>
      <c r="AA2668" s="11">
        <f t="shared" si="123"/>
        <v>10.6</v>
      </c>
      <c r="AB2668" s="5">
        <f>IFERROR(VLOOKUP(C2668,[2]Sheet1!$B:$F,5,FALSE),0)</f>
        <v>59222436.839999996</v>
      </c>
      <c r="AC2668" s="11">
        <f>IFERROR(VLOOKUP(AE2668,[3]Sheet2!$M:$O,3,FALSE),0)</f>
        <v>0</v>
      </c>
      <c r="AD2668" s="11">
        <f>IFERROR(VLOOKUP(AE2668,[3]Sheet2!$M:$O,2,FALSE),0)</f>
        <v>0</v>
      </c>
      <c r="AE2668" s="10" t="str">
        <f t="shared" si="125"/>
        <v>78/79MBL</v>
      </c>
      <c r="AF2668" s="13">
        <f t="shared" si="124"/>
        <v>9.45945945945946E-2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123"/>
        <v>0</v>
      </c>
      <c r="AB2669" s="5">
        <f>IFERROR(VLOOKUP(C2669,[2]Sheet1!$B:$F,5,FALSE),0)</f>
        <v>0</v>
      </c>
      <c r="AC2669" s="11">
        <f>IFERROR(VLOOKUP(AE2669,[3]Sheet2!$M:$O,3,FALSE),0)</f>
        <v>0</v>
      </c>
      <c r="AD2669" s="11">
        <f>IFERROR(VLOOKUP(AE2669,[3]Sheet2!$M:$O,2,FALSE),0)</f>
        <v>0</v>
      </c>
      <c r="AE2669" s="10" t="str">
        <f t="shared" si="125"/>
        <v>78/79MEGA</v>
      </c>
      <c r="AF2669" s="13">
        <f t="shared" si="124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492</v>
      </c>
      <c r="AA2670" s="11">
        <f t="shared" si="123"/>
        <v>22.4</v>
      </c>
      <c r="AB2670" s="5">
        <f>IFERROR(VLOOKUP(C2670,[2]Sheet1!$B:$F,5,FALSE),0)</f>
        <v>108227988.80000001</v>
      </c>
      <c r="AC2670" s="11">
        <f>IFERROR(VLOOKUP(AE2670,[3]Sheet2!$M:$O,3,FALSE),0)</f>
        <v>0</v>
      </c>
      <c r="AD2670" s="11">
        <f>IFERROR(VLOOKUP(AE2670,[3]Sheet2!$M:$O,2,FALSE),0)</f>
        <v>0</v>
      </c>
      <c r="AE2670" s="10" t="str">
        <f t="shared" si="125"/>
        <v>78/79NABIL</v>
      </c>
      <c r="AF2670" s="13">
        <f t="shared" si="124"/>
        <v>4.4715447154471545E-2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238</v>
      </c>
      <c r="AA2671" s="11">
        <f t="shared" si="123"/>
        <v>10.3</v>
      </c>
      <c r="AB2671" s="5">
        <f>IFERROR(VLOOKUP(C2671,[2]Sheet1!$B:$F,5,FALSE),0)</f>
        <v>72000712.209999993</v>
      </c>
      <c r="AC2671" s="11">
        <f>IFERROR(VLOOKUP(AE2671,[3]Sheet2!$M:$O,3,FALSE),0)</f>
        <v>0</v>
      </c>
      <c r="AD2671" s="11">
        <f>IFERROR(VLOOKUP(AE2671,[3]Sheet2!$M:$O,2,FALSE),0)</f>
        <v>0</v>
      </c>
      <c r="AE2671" s="10" t="str">
        <f t="shared" si="125"/>
        <v>78/79NBL</v>
      </c>
      <c r="AF2671" s="13">
        <f t="shared" si="124"/>
        <v>9.6638655462184878E-2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123"/>
        <v>0</v>
      </c>
      <c r="AB2672" s="5">
        <f>IFERROR(VLOOKUP(C2672,[2]Sheet1!$B:$F,5,FALSE),0)</f>
        <v>0</v>
      </c>
      <c r="AC2672" s="11">
        <f>IFERROR(VLOOKUP(AE2672,[3]Sheet2!$M:$O,3,FALSE),0)</f>
        <v>0</v>
      </c>
      <c r="AD2672" s="11">
        <f>IFERROR(VLOOKUP(AE2672,[3]Sheet2!$M:$O,2,FALSE),0)</f>
        <v>0</v>
      </c>
      <c r="AE2672" s="10" t="str">
        <f t="shared" si="125"/>
        <v>78/79NCCB</v>
      </c>
      <c r="AF2672" s="13">
        <f t="shared" si="124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123"/>
        <v>0</v>
      </c>
      <c r="AB2673" s="5">
        <f>IFERROR(VLOOKUP(C2673,[2]Sheet1!$B:$F,5,FALSE),0)</f>
        <v>0</v>
      </c>
      <c r="AC2673" s="11">
        <f>IFERROR(VLOOKUP(AE2673,[3]Sheet2!$M:$O,3,FALSE),0)</f>
        <v>0</v>
      </c>
      <c r="AD2673" s="11">
        <f>IFERROR(VLOOKUP(AE2673,[3]Sheet2!$M:$O,2,FALSE),0)</f>
        <v>0</v>
      </c>
      <c r="AE2673" s="10" t="str">
        <f t="shared" si="125"/>
        <v>78/79NIB</v>
      </c>
      <c r="AF2673" s="13">
        <f t="shared" si="124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324.8</v>
      </c>
      <c r="AA2674" s="11">
        <f t="shared" si="123"/>
        <v>8.3000000000000007</v>
      </c>
      <c r="AB2674" s="5">
        <f>IFERROR(VLOOKUP(C2674,[2]Sheet1!$B:$F,5,FALSE),0)</f>
        <v>73096077.810000002</v>
      </c>
      <c r="AC2674" s="11">
        <f>IFERROR(VLOOKUP(AE2674,[3]Sheet2!$M:$O,3,FALSE),0)</f>
        <v>0</v>
      </c>
      <c r="AD2674" s="11">
        <f>IFERROR(VLOOKUP(AE2674,[3]Sheet2!$M:$O,2,FALSE),0)</f>
        <v>0</v>
      </c>
      <c r="AE2674" s="10" t="str">
        <f t="shared" si="125"/>
        <v>78/79NICA</v>
      </c>
      <c r="AF2674" s="13">
        <f t="shared" si="124"/>
        <v>0.12007389162561576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238.8</v>
      </c>
      <c r="AA2675" s="11">
        <f t="shared" si="123"/>
        <v>11.9</v>
      </c>
      <c r="AB2675" s="5">
        <f>IFERROR(VLOOKUP(C2675,[2]Sheet1!$B:$F,5,FALSE),0)</f>
        <v>94496702.370000005</v>
      </c>
      <c r="AC2675" s="11">
        <f>IFERROR(VLOOKUP(AE2675,[3]Sheet2!$M:$O,3,FALSE),0)</f>
        <v>0</v>
      </c>
      <c r="AD2675" s="11">
        <f>IFERROR(VLOOKUP(AE2675,[3]Sheet2!$M:$O,2,FALSE),0)</f>
        <v>0</v>
      </c>
      <c r="AE2675" s="10" t="str">
        <f t="shared" si="125"/>
        <v>78/79NMB</v>
      </c>
      <c r="AF2675" s="13">
        <f t="shared" si="124"/>
        <v>8.3752093802345051E-2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261.60000000000002</v>
      </c>
      <c r="AA2676" s="11">
        <f t="shared" si="123"/>
        <v>13.1</v>
      </c>
      <c r="AB2676" s="5">
        <f>IFERROR(VLOOKUP(C2676,[2]Sheet1!$B:$F,5,FALSE),0)</f>
        <v>95072620.929999992</v>
      </c>
      <c r="AC2676" s="11">
        <f>IFERROR(VLOOKUP(AE2676,[3]Sheet2!$M:$O,3,FALSE),0)</f>
        <v>0</v>
      </c>
      <c r="AD2676" s="11">
        <f>IFERROR(VLOOKUP(AE2676,[3]Sheet2!$M:$O,2,FALSE),0)</f>
        <v>0</v>
      </c>
      <c r="AE2676" s="10" t="str">
        <f t="shared" si="125"/>
        <v>78/79PCBL</v>
      </c>
      <c r="AF2676" s="13">
        <f t="shared" si="124"/>
        <v>7.64525993883792E-2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317.10000000000002</v>
      </c>
      <c r="AA2677" s="11">
        <f t="shared" si="123"/>
        <v>15.9</v>
      </c>
      <c r="AB2677" s="5">
        <f>IFERROR(VLOOKUP(C2677,[2]Sheet1!$B:$F,5,FALSE),0)</f>
        <v>66549474.460000001</v>
      </c>
      <c r="AC2677" s="11">
        <f>IFERROR(VLOOKUP(AE2677,[3]Sheet2!$M:$O,3,FALSE),0)</f>
        <v>0</v>
      </c>
      <c r="AD2677" s="11">
        <f>IFERROR(VLOOKUP(AE2677,[3]Sheet2!$M:$O,2,FALSE),0)</f>
        <v>0</v>
      </c>
      <c r="AE2677" s="10" t="str">
        <f t="shared" si="125"/>
        <v>78/79SANIMA</v>
      </c>
      <c r="AF2677" s="13">
        <f t="shared" si="124"/>
        <v>6.307158625039419E-2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405</v>
      </c>
      <c r="AA2678" s="11">
        <f t="shared" si="123"/>
        <v>23.8</v>
      </c>
      <c r="AB2678" s="5">
        <f>IFERROR(VLOOKUP(C2678,[2]Sheet1!$B:$F,5,FALSE),0)</f>
        <v>34005373.199999996</v>
      </c>
      <c r="AC2678" s="11">
        <f>IFERROR(VLOOKUP(AE2678,[3]Sheet2!$M:$O,3,FALSE),0)</f>
        <v>0</v>
      </c>
      <c r="AD2678" s="11">
        <f>IFERROR(VLOOKUP(AE2678,[3]Sheet2!$M:$O,2,FALSE),0)</f>
        <v>0</v>
      </c>
      <c r="AE2678" s="10" t="str">
        <f t="shared" si="125"/>
        <v>78/79SBI</v>
      </c>
      <c r="AF2678" s="13">
        <f t="shared" si="124"/>
        <v>4.1975308641975309E-2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376.8</v>
      </c>
      <c r="AA2679" s="11">
        <f t="shared" si="123"/>
        <v>14.5</v>
      </c>
      <c r="AB2679" s="5">
        <f>IFERROR(VLOOKUP(C2679,[2]Sheet1!$B:$F,5,FALSE),0)</f>
        <v>72492948.079999998</v>
      </c>
      <c r="AC2679" s="11">
        <f>IFERROR(VLOOKUP(AE2679,[3]Sheet2!$M:$O,3,FALSE),0)</f>
        <v>0</v>
      </c>
      <c r="AD2679" s="11">
        <f>IFERROR(VLOOKUP(AE2679,[3]Sheet2!$M:$O,2,FALSE),0)</f>
        <v>0</v>
      </c>
      <c r="AE2679" s="10" t="str">
        <f t="shared" si="125"/>
        <v>78/79SBL</v>
      </c>
      <c r="AF2679" s="13">
        <f t="shared" si="124"/>
        <v>6.9002123142250529E-2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632</v>
      </c>
      <c r="AA2680" s="11">
        <f t="shared" si="123"/>
        <v>26.3</v>
      </c>
      <c r="AB2680" s="5">
        <f>IFERROR(VLOOKUP(C2680,[2]Sheet1!$B:$F,5,FALSE),0)</f>
        <v>27114394.41</v>
      </c>
      <c r="AC2680" s="11">
        <f>IFERROR(VLOOKUP(AE2680,[3]Sheet2!$M:$O,3,FALSE),0)</f>
        <v>0</v>
      </c>
      <c r="AD2680" s="11">
        <f>IFERROR(VLOOKUP(AE2680,[3]Sheet2!$M:$O,2,FALSE),0)</f>
        <v>0</v>
      </c>
      <c r="AE2680" s="10" t="str">
        <f t="shared" si="125"/>
        <v>78/79SCB</v>
      </c>
      <c r="AF2680" s="13">
        <f t="shared" si="124"/>
        <v>3.7974683544303799E-2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123"/>
        <v>0</v>
      </c>
      <c r="AB2681" s="5">
        <f>IFERROR(VLOOKUP(C2681,[2]Sheet1!$B:$F,5,FALSE),0)</f>
        <v>0</v>
      </c>
      <c r="AC2681" s="11">
        <f>IFERROR(VLOOKUP(AE2681,[3]Sheet2!$M:$O,3,FALSE),0)</f>
        <v>0</v>
      </c>
      <c r="AD2681" s="11">
        <f>IFERROR(VLOOKUP(AE2681,[3]Sheet2!$M:$O,2,FALSE),0)</f>
        <v>0</v>
      </c>
      <c r="AE2681" s="10" t="str">
        <f t="shared" si="125"/>
        <v>78/79SRBL</v>
      </c>
      <c r="AF2681" s="13">
        <f t="shared" si="124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123"/>
        <v>0</v>
      </c>
      <c r="AB2682" s="5">
        <f>IFERROR(VLOOKUP(C2682,[2]Sheet1!$B:$F,5,FALSE),0)</f>
        <v>0</v>
      </c>
      <c r="AC2682" s="11">
        <f>IFERROR(VLOOKUP(AE2682,[3]Sheet2!$M:$O,3,FALSE),0)</f>
        <v>0</v>
      </c>
      <c r="AD2682" s="11">
        <f>IFERROR(VLOOKUP(AE2682,[3]Sheet2!$M:$O,2,FALSE),0)</f>
        <v>0</v>
      </c>
      <c r="AE2682" s="10" t="str">
        <f t="shared" si="125"/>
        <v>78/79CCBL</v>
      </c>
      <c r="AF2682" s="13">
        <f t="shared" si="124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185.2</v>
      </c>
      <c r="AA2683" s="11">
        <f t="shared" si="123"/>
        <v>9.3000000000000007</v>
      </c>
      <c r="AB2683" s="5">
        <f>IFERROR(VLOOKUP(C2683,[2]Sheet1!$B:$F,5,FALSE),0)</f>
        <v>115358201</v>
      </c>
      <c r="AC2683" s="11">
        <f>IFERROR(VLOOKUP(AE2683,[3]Sheet2!$M:$O,3,FALSE),0)</f>
        <v>0</v>
      </c>
      <c r="AD2683" s="11">
        <f>IFERROR(VLOOKUP(AE2683,[3]Sheet2!$M:$O,2,FALSE),0)</f>
        <v>0</v>
      </c>
      <c r="AE2683" s="10" t="str">
        <f t="shared" si="125"/>
        <v>78/79PRVU</v>
      </c>
      <c r="AF2683" s="13">
        <f t="shared" si="124"/>
        <v>0.10799136069114472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123"/>
        <v>0</v>
      </c>
      <c r="AB2684" s="5">
        <f>IFERROR(VLOOKUP(C2684,[2]Sheet1!$B:$F,5,FALSE),0)</f>
        <v>0</v>
      </c>
      <c r="AC2684" s="11">
        <f>IFERROR(VLOOKUP(AE2684,[3]Sheet2!$M:$O,3,FALSE),0)</f>
        <v>0</v>
      </c>
      <c r="AD2684" s="11">
        <f>IFERROR(VLOOKUP(AE2684,[3]Sheet2!$M:$O,2,FALSE),0)</f>
        <v>0</v>
      </c>
      <c r="AE2684" s="10" t="str">
        <f t="shared" si="125"/>
        <v>78/79BOKL</v>
      </c>
      <c r="AF2684" s="13">
        <f t="shared" si="124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295</v>
      </c>
      <c r="AA2685" s="11">
        <f t="shared" si="123"/>
        <v>-98.3</v>
      </c>
      <c r="AB2685" s="5">
        <f>IFERROR(VLOOKUP(C2685,[2]Sheet1!$B:$F,5,FALSE),0)</f>
        <v>70097044.079999998</v>
      </c>
      <c r="AC2685" s="11">
        <f>IFERROR(VLOOKUP(AE2685,[3]Sheet2!$M:$O,3,FALSE),0)</f>
        <v>0</v>
      </c>
      <c r="AD2685" s="11">
        <f>IFERROR(VLOOKUP(AE2685,[3]Sheet2!$M:$O,2,FALSE),0)</f>
        <v>0</v>
      </c>
      <c r="AE2685" s="10" t="str">
        <f>B2685&amp;C2685</f>
        <v>79/80ADBL</v>
      </c>
      <c r="AF2685" s="13">
        <f t="shared" si="124"/>
        <v>-1.0169491525423728E-2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123"/>
        <v>0</v>
      </c>
      <c r="AB2686" s="5">
        <f>IFERROR(VLOOKUP(C2686,[2]Sheet1!$B:$F,5,FALSE),0)</f>
        <v>0</v>
      </c>
      <c r="AC2686" s="11">
        <f>IFERROR(VLOOKUP(AE2686,[3]Sheet2!$M:$O,3,FALSE),0)</f>
        <v>0</v>
      </c>
      <c r="AD2686" s="11">
        <f>IFERROR(VLOOKUP(AE2686,[3]Sheet2!$M:$O,2,FALSE),0)</f>
        <v>0</v>
      </c>
      <c r="AE2686" s="10" t="str">
        <f t="shared" ref="AE2686:AE2749" si="126">B2686&amp;C2686</f>
        <v>79/80CBL</v>
      </c>
      <c r="AF2686" s="13">
        <f t="shared" si="124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198.8</v>
      </c>
      <c r="AA2687" s="11">
        <f t="shared" si="123"/>
        <v>14.2</v>
      </c>
      <c r="AB2687" s="5">
        <f>IFERROR(VLOOKUP(C2687,[2]Sheet1!$B:$F,5,FALSE),0)</f>
        <v>75998050.870000005</v>
      </c>
      <c r="AC2687" s="11">
        <f>IFERROR(VLOOKUP(AE2687,[3]Sheet2!$M:$O,3,FALSE),0)</f>
        <v>0</v>
      </c>
      <c r="AD2687" s="11">
        <f>IFERROR(VLOOKUP(AE2687,[3]Sheet2!$M:$O,2,FALSE),0)</f>
        <v>5.79</v>
      </c>
      <c r="AE2687" s="10" t="str">
        <f t="shared" si="126"/>
        <v>79/80CZBIL</v>
      </c>
      <c r="AF2687" s="13">
        <f t="shared" si="124"/>
        <v>7.0422535211267595E-2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652</v>
      </c>
      <c r="AA2688" s="11">
        <f t="shared" si="123"/>
        <v>20.399999999999999</v>
      </c>
      <c r="AB2688" s="5">
        <f>IFERROR(VLOOKUP(C2688,[2]Sheet1!$B:$F,5,FALSE),0)</f>
        <v>56257639.959999993</v>
      </c>
      <c r="AC2688" s="11">
        <f>IFERROR(VLOOKUP(AE2688,[3]Sheet2!$M:$O,3,FALSE),0)</f>
        <v>10</v>
      </c>
      <c r="AD2688" s="11">
        <f>IFERROR(VLOOKUP(AE2688,[3]Sheet2!$M:$O,2,FALSE),0)</f>
        <v>10.53</v>
      </c>
      <c r="AE2688" s="10" t="str">
        <f t="shared" si="126"/>
        <v>79/80EBL</v>
      </c>
      <c r="AF2688" s="13">
        <f t="shared" si="124"/>
        <v>4.9079754601226995E-2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227</v>
      </c>
      <c r="AA2689" s="11">
        <f t="shared" si="123"/>
        <v>11.9</v>
      </c>
      <c r="AB2689" s="5">
        <f>IFERROR(VLOOKUP(C2689,[2]Sheet1!$B:$F,5,FALSE),0)</f>
        <v>186767679.69999999</v>
      </c>
      <c r="AC2689" s="11">
        <f>IFERROR(VLOOKUP(AE2689,[3]Sheet2!$M:$O,3,FALSE),0)</f>
        <v>1</v>
      </c>
      <c r="AD2689" s="11">
        <f>IFERROR(VLOOKUP(AE2689,[3]Sheet2!$M:$O,2,FALSE),0)</f>
        <v>8</v>
      </c>
      <c r="AE2689" s="10" t="str">
        <f t="shared" si="126"/>
        <v>79/80GBIME</v>
      </c>
      <c r="AF2689" s="13">
        <f t="shared" si="124"/>
        <v>8.3700440528634359E-2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190.5</v>
      </c>
      <c r="AA2690" s="11">
        <f t="shared" si="123"/>
        <v>12.7</v>
      </c>
      <c r="AB2690" s="5">
        <f>IFERROR(VLOOKUP(C2690,[2]Sheet1!$B:$F,5,FALSE),0)</f>
        <v>60970488.750000007</v>
      </c>
      <c r="AC2690" s="11">
        <f>IFERROR(VLOOKUP(AE2690,[3]Sheet2!$M:$O,3,FALSE),0)</f>
        <v>0</v>
      </c>
      <c r="AD2690" s="11">
        <f>IFERROR(VLOOKUP(AE2690,[3]Sheet2!$M:$O,2,FALSE),0)</f>
        <v>0</v>
      </c>
      <c r="AE2690" s="10" t="str">
        <f t="shared" si="126"/>
        <v>79/80HBL</v>
      </c>
      <c r="AF2690" s="13">
        <f t="shared" si="124"/>
        <v>7.874015748031496E-2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179.4</v>
      </c>
      <c r="AA2691" s="11">
        <f t="shared" ref="AA2691:AA2754" si="127">ROUND(IFERROR(Z2691/M2691,0),1)</f>
        <v>6.6</v>
      </c>
      <c r="AB2691" s="5">
        <f>IFERROR(VLOOKUP(C2691,[2]Sheet1!$B:$F,5,FALSE),0)</f>
        <v>128506730.66</v>
      </c>
      <c r="AC2691" s="11">
        <f>IFERROR(VLOOKUP(AE2691,[3]Sheet2!$M:$O,3,FALSE),0)</f>
        <v>0</v>
      </c>
      <c r="AD2691" s="11">
        <f>IFERROR(VLOOKUP(AE2691,[3]Sheet2!$M:$O,2,FALSE),0)</f>
        <v>0</v>
      </c>
      <c r="AE2691" s="10" t="str">
        <f t="shared" si="126"/>
        <v>79/80KBL</v>
      </c>
      <c r="AF2691" s="13">
        <f t="shared" ref="AF2691:AF2754" si="128">IFERROR(M2691/Z2691,0)</f>
        <v>0.15050167224080266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127"/>
        <v>0</v>
      </c>
      <c r="AB2692" s="5">
        <f>IFERROR(VLOOKUP(C2692,[2]Sheet1!$B:$F,5,FALSE),0)</f>
        <v>0</v>
      </c>
      <c r="AC2692" s="11">
        <f>IFERROR(VLOOKUP(AE2692,[3]Sheet2!$M:$O,3,FALSE),0)</f>
        <v>0</v>
      </c>
      <c r="AD2692" s="11">
        <f>IFERROR(VLOOKUP(AE2692,[3]Sheet2!$M:$O,2,FALSE),0)</f>
        <v>0</v>
      </c>
      <c r="AE2692" s="10" t="str">
        <f t="shared" si="126"/>
        <v>79/80LBL</v>
      </c>
      <c r="AF2692" s="13">
        <f t="shared" si="128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222</v>
      </c>
      <c r="AA2693" s="11">
        <f t="shared" si="127"/>
        <v>12.3</v>
      </c>
      <c r="AB2693" s="5">
        <f>IFERROR(VLOOKUP(C2693,[2]Sheet1!$B:$F,5,FALSE),0)</f>
        <v>59222436.839999996</v>
      </c>
      <c r="AC2693" s="11">
        <f>IFERROR(VLOOKUP(AE2693,[3]Sheet2!$M:$O,3,FALSE),0)</f>
        <v>13.3</v>
      </c>
      <c r="AD2693" s="11">
        <f>IFERROR(VLOOKUP(AE2693,[3]Sheet2!$M:$O,2,FALSE),0)</f>
        <v>0.7</v>
      </c>
      <c r="AE2693" s="10" t="str">
        <f t="shared" si="126"/>
        <v>79/80MBL</v>
      </c>
      <c r="AF2693" s="13">
        <f t="shared" si="128"/>
        <v>8.1081081081081086E-2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127"/>
        <v>0</v>
      </c>
      <c r="AB2694" s="5">
        <f>IFERROR(VLOOKUP(C2694,[2]Sheet1!$B:$F,5,FALSE),0)</f>
        <v>0</v>
      </c>
      <c r="AC2694" s="11">
        <f>IFERROR(VLOOKUP(AE2694,[3]Sheet2!$M:$O,3,FALSE),0)</f>
        <v>0</v>
      </c>
      <c r="AD2694" s="11">
        <f>IFERROR(VLOOKUP(AE2694,[3]Sheet2!$M:$O,2,FALSE),0)</f>
        <v>0</v>
      </c>
      <c r="AE2694" s="10" t="str">
        <f t="shared" si="126"/>
        <v>79/80MEGA</v>
      </c>
      <c r="AF2694" s="13">
        <f t="shared" si="128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492</v>
      </c>
      <c r="AA2695" s="11">
        <f t="shared" si="127"/>
        <v>21.4</v>
      </c>
      <c r="AB2695" s="5">
        <f>IFERROR(VLOOKUP(C2695,[2]Sheet1!$B:$F,5,FALSE),0)</f>
        <v>108227988.80000001</v>
      </c>
      <c r="AC2695" s="11">
        <f>IFERROR(VLOOKUP(AE2695,[3]Sheet2!$M:$O,3,FALSE),0)</f>
        <v>0</v>
      </c>
      <c r="AD2695" s="11">
        <f>IFERROR(VLOOKUP(AE2695,[3]Sheet2!$M:$O,2,FALSE),0)</f>
        <v>11</v>
      </c>
      <c r="AE2695" s="10" t="str">
        <f t="shared" si="126"/>
        <v>79/80NABIL</v>
      </c>
      <c r="AF2695" s="13">
        <f t="shared" si="128"/>
        <v>4.6747967479674794E-2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238</v>
      </c>
      <c r="AA2696" s="11">
        <f t="shared" si="127"/>
        <v>14.9</v>
      </c>
      <c r="AB2696" s="5">
        <f>IFERROR(VLOOKUP(C2696,[2]Sheet1!$B:$F,5,FALSE),0)</f>
        <v>72000712.209999993</v>
      </c>
      <c r="AC2696" s="11">
        <f>IFERROR(VLOOKUP(AE2696,[3]Sheet2!$M:$O,3,FALSE),0)</f>
        <v>0</v>
      </c>
      <c r="AD2696" s="11">
        <f>IFERROR(VLOOKUP(AE2696,[3]Sheet2!$M:$O,2,FALSE),0)</f>
        <v>0</v>
      </c>
      <c r="AE2696" s="10" t="str">
        <f t="shared" si="126"/>
        <v>79/80NBL</v>
      </c>
      <c r="AF2696" s="13">
        <f t="shared" si="128"/>
        <v>6.7226890756302518E-2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127"/>
        <v>0</v>
      </c>
      <c r="AB2697" s="5">
        <f>IFERROR(VLOOKUP(C2697,[2]Sheet1!$B:$F,5,FALSE),0)</f>
        <v>0</v>
      </c>
      <c r="AC2697" s="11">
        <f>IFERROR(VLOOKUP(AE2697,[3]Sheet2!$M:$O,3,FALSE),0)</f>
        <v>0</v>
      </c>
      <c r="AD2697" s="11">
        <f>IFERROR(VLOOKUP(AE2697,[3]Sheet2!$M:$O,2,FALSE),0)</f>
        <v>0</v>
      </c>
      <c r="AE2697" s="10" t="str">
        <f t="shared" si="126"/>
        <v>79/80NCCB</v>
      </c>
      <c r="AF2697" s="13">
        <f t="shared" si="128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127"/>
        <v>0</v>
      </c>
      <c r="AB2698" s="5">
        <f>IFERROR(VLOOKUP(C2698,[2]Sheet1!$B:$F,5,FALSE),0)</f>
        <v>0</v>
      </c>
      <c r="AC2698" s="11">
        <f>IFERROR(VLOOKUP(AE2698,[3]Sheet2!$M:$O,3,FALSE),0)</f>
        <v>0</v>
      </c>
      <c r="AD2698" s="11">
        <f>IFERROR(VLOOKUP(AE2698,[3]Sheet2!$M:$O,2,FALSE),0)</f>
        <v>0</v>
      </c>
      <c r="AE2698" s="10" t="str">
        <f t="shared" si="126"/>
        <v>79/80NIB</v>
      </c>
      <c r="AF2698" s="13">
        <f t="shared" si="128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324.8</v>
      </c>
      <c r="AA2699" s="11">
        <f t="shared" si="127"/>
        <v>5.3</v>
      </c>
      <c r="AB2699" s="5">
        <f>IFERROR(VLOOKUP(C2699,[2]Sheet1!$B:$F,5,FALSE),0)</f>
        <v>73096077.810000002</v>
      </c>
      <c r="AC2699" s="11">
        <f>IFERROR(VLOOKUP(AE2699,[3]Sheet2!$M:$O,3,FALSE),0)</f>
        <v>29</v>
      </c>
      <c r="AD2699" s="11">
        <f>IFERROR(VLOOKUP(AE2699,[3]Sheet2!$M:$O,2,FALSE),0)</f>
        <v>1.52</v>
      </c>
      <c r="AE2699" s="10" t="str">
        <f t="shared" si="126"/>
        <v>79/80NICA</v>
      </c>
      <c r="AF2699" s="13">
        <f t="shared" si="128"/>
        <v>0.18780788177339902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238.8</v>
      </c>
      <c r="AA2700" s="11">
        <f t="shared" si="127"/>
        <v>11.9</v>
      </c>
      <c r="AB2700" s="5">
        <f>IFERROR(VLOOKUP(C2700,[2]Sheet1!$B:$F,5,FALSE),0)</f>
        <v>94496702.370000005</v>
      </c>
      <c r="AC2700" s="11">
        <f>IFERROR(VLOOKUP(AE2700,[3]Sheet2!$M:$O,3,FALSE),0)</f>
        <v>0</v>
      </c>
      <c r="AD2700" s="11">
        <f>IFERROR(VLOOKUP(AE2700,[3]Sheet2!$M:$O,2,FALSE),0)</f>
        <v>0</v>
      </c>
      <c r="AE2700" s="10" t="str">
        <f t="shared" si="126"/>
        <v>79/80NMB</v>
      </c>
      <c r="AF2700" s="13">
        <f t="shared" si="128"/>
        <v>8.3752093802345051E-2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261.60000000000002</v>
      </c>
      <c r="AA2701" s="11">
        <f t="shared" si="127"/>
        <v>14.5</v>
      </c>
      <c r="AB2701" s="5">
        <f>IFERROR(VLOOKUP(C2701,[2]Sheet1!$B:$F,5,FALSE),0)</f>
        <v>95072620.929999992</v>
      </c>
      <c r="AC2701" s="11">
        <f>IFERROR(VLOOKUP(AE2701,[3]Sheet2!$M:$O,3,FALSE),0)</f>
        <v>0</v>
      </c>
      <c r="AD2701" s="11">
        <f>IFERROR(VLOOKUP(AE2701,[3]Sheet2!$M:$O,2,FALSE),0)</f>
        <v>0</v>
      </c>
      <c r="AE2701" s="10" t="str">
        <f t="shared" si="126"/>
        <v>79/80PCBL</v>
      </c>
      <c r="AF2701" s="13">
        <f t="shared" si="128"/>
        <v>6.8807339449541274E-2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317.10000000000002</v>
      </c>
      <c r="AA2702" s="11">
        <f t="shared" si="127"/>
        <v>17.600000000000001</v>
      </c>
      <c r="AB2702" s="5">
        <f>IFERROR(VLOOKUP(C2702,[2]Sheet1!$B:$F,5,FALSE),0)</f>
        <v>66549474.460000001</v>
      </c>
      <c r="AC2702" s="11">
        <f>IFERROR(VLOOKUP(AE2702,[3]Sheet2!$M:$O,3,FALSE),0)</f>
        <v>9</v>
      </c>
      <c r="AD2702" s="11">
        <f>IFERROR(VLOOKUP(AE2702,[3]Sheet2!$M:$O,2,FALSE),0)</f>
        <v>5.7</v>
      </c>
      <c r="AE2702" s="10" t="str">
        <f t="shared" si="126"/>
        <v>79/80SANIMA</v>
      </c>
      <c r="AF2702" s="13">
        <f t="shared" si="128"/>
        <v>5.6764427625354774E-2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405</v>
      </c>
      <c r="AA2703" s="11">
        <f t="shared" si="127"/>
        <v>15.6</v>
      </c>
      <c r="AB2703" s="5">
        <f>IFERROR(VLOOKUP(C2703,[2]Sheet1!$B:$F,5,FALSE),0)</f>
        <v>34005373.199999996</v>
      </c>
      <c r="AC2703" s="11">
        <f>IFERROR(VLOOKUP(AE2703,[3]Sheet2!$M:$O,3,FALSE),0)</f>
        <v>3.75</v>
      </c>
      <c r="AD2703" s="11">
        <f>IFERROR(VLOOKUP(AE2703,[3]Sheet2!$M:$O,2,FALSE),0)</f>
        <v>6.8</v>
      </c>
      <c r="AE2703" s="10" t="str">
        <f t="shared" si="126"/>
        <v>79/80SBI</v>
      </c>
      <c r="AF2703" s="13">
        <f t="shared" si="128"/>
        <v>6.4197530864197536E-2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376.8</v>
      </c>
      <c r="AA2704" s="11">
        <f t="shared" si="127"/>
        <v>26.9</v>
      </c>
      <c r="AB2704" s="5">
        <f>IFERROR(VLOOKUP(C2704,[2]Sheet1!$B:$F,5,FALSE),0)</f>
        <v>72492948.079999998</v>
      </c>
      <c r="AC2704" s="11">
        <f>IFERROR(VLOOKUP(AE2704,[3]Sheet2!$M:$O,3,FALSE),0)</f>
        <v>0</v>
      </c>
      <c r="AD2704" s="11">
        <f>IFERROR(VLOOKUP(AE2704,[3]Sheet2!$M:$O,2,FALSE),0)</f>
        <v>4.21</v>
      </c>
      <c r="AE2704" s="10" t="str">
        <f t="shared" si="126"/>
        <v>79/80SBL</v>
      </c>
      <c r="AF2704" s="13">
        <f t="shared" si="128"/>
        <v>3.7154989384288746E-2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632</v>
      </c>
      <c r="AA2705" s="11">
        <f t="shared" si="127"/>
        <v>18.600000000000001</v>
      </c>
      <c r="AB2705" s="5">
        <f>IFERROR(VLOOKUP(C2705,[2]Sheet1!$B:$F,5,FALSE),0)</f>
        <v>27114394.41</v>
      </c>
      <c r="AC2705" s="11">
        <f>IFERROR(VLOOKUP(AE2705,[3]Sheet2!$M:$O,3,FALSE),0)</f>
        <v>0</v>
      </c>
      <c r="AD2705" s="11">
        <f>IFERROR(VLOOKUP(AE2705,[3]Sheet2!$M:$O,2,FALSE),0)</f>
        <v>19</v>
      </c>
      <c r="AE2705" s="10" t="str">
        <f t="shared" si="126"/>
        <v>79/80SCB</v>
      </c>
      <c r="AF2705" s="13">
        <f t="shared" si="128"/>
        <v>5.3797468354430382E-2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127"/>
        <v>0</v>
      </c>
      <c r="AB2706" s="5">
        <f>IFERROR(VLOOKUP(C2706,[2]Sheet1!$B:$F,5,FALSE),0)</f>
        <v>0</v>
      </c>
      <c r="AC2706" s="11">
        <f>IFERROR(VLOOKUP(AE2706,[3]Sheet2!$M:$O,3,FALSE),0)</f>
        <v>0</v>
      </c>
      <c r="AD2706" s="11">
        <f>IFERROR(VLOOKUP(AE2706,[3]Sheet2!$M:$O,2,FALSE),0)</f>
        <v>0</v>
      </c>
      <c r="AE2706" s="10" t="str">
        <f t="shared" si="126"/>
        <v>79/80SRBL</v>
      </c>
      <c r="AF2706" s="13">
        <f t="shared" si="128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127"/>
        <v>0</v>
      </c>
      <c r="AB2707" s="5">
        <f>IFERROR(VLOOKUP(C2707,[2]Sheet1!$B:$F,5,FALSE),0)</f>
        <v>0</v>
      </c>
      <c r="AC2707" s="11">
        <f>IFERROR(VLOOKUP(AE2707,[3]Sheet2!$M:$O,3,FALSE),0)</f>
        <v>0</v>
      </c>
      <c r="AD2707" s="11">
        <f>IFERROR(VLOOKUP(AE2707,[3]Sheet2!$M:$O,2,FALSE),0)</f>
        <v>0</v>
      </c>
      <c r="AE2707" s="10" t="str">
        <f t="shared" si="126"/>
        <v>79/80CCBL</v>
      </c>
      <c r="AF2707" s="13">
        <f t="shared" si="128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185.2</v>
      </c>
      <c r="AA2708" s="11">
        <f t="shared" si="127"/>
        <v>8.8000000000000007</v>
      </c>
      <c r="AB2708" s="5">
        <f>IFERROR(VLOOKUP(C2708,[2]Sheet1!$B:$F,5,FALSE),0)</f>
        <v>115358201</v>
      </c>
      <c r="AC2708" s="11">
        <f>IFERROR(VLOOKUP(AE2708,[3]Sheet2!$M:$O,3,FALSE),0)</f>
        <v>0</v>
      </c>
      <c r="AD2708" s="11">
        <f>IFERROR(VLOOKUP(AE2708,[3]Sheet2!$M:$O,2,FALSE),0)</f>
        <v>0</v>
      </c>
      <c r="AE2708" s="10" t="str">
        <f t="shared" si="126"/>
        <v>79/80PRVU</v>
      </c>
      <c r="AF2708" s="13">
        <f t="shared" si="128"/>
        <v>0.11339092872570194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127"/>
        <v>0</v>
      </c>
      <c r="AB2709" s="5">
        <f>IFERROR(VLOOKUP(C2709,[2]Sheet1!$B:$F,5,FALSE),0)</f>
        <v>0</v>
      </c>
      <c r="AC2709" s="11">
        <f>IFERROR(VLOOKUP(AE2709,[3]Sheet2!$M:$O,3,FALSE),0)</f>
        <v>0</v>
      </c>
      <c r="AD2709" s="11">
        <f>IFERROR(VLOOKUP(AE2709,[3]Sheet2!$M:$O,2,FALSE),0)</f>
        <v>0</v>
      </c>
      <c r="AE2709" s="10" t="str">
        <f t="shared" si="126"/>
        <v>79/80BOKL</v>
      </c>
      <c r="AF2709" s="13">
        <f t="shared" si="128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295</v>
      </c>
      <c r="AA2710" s="11">
        <f t="shared" si="127"/>
        <v>-42.1</v>
      </c>
      <c r="AB2710" s="5">
        <f>IFERROR(VLOOKUP(C2710,[2]Sheet1!$B:$F,5,FALSE),0)</f>
        <v>70097044.079999998</v>
      </c>
      <c r="AC2710" s="11">
        <f>IFERROR(VLOOKUP(AE2710,[3]Sheet2!$M:$O,3,FALSE),0)</f>
        <v>0</v>
      </c>
      <c r="AD2710" s="11">
        <f>IFERROR(VLOOKUP(AE2710,[3]Sheet2!$M:$O,2,FALSE),0)</f>
        <v>0</v>
      </c>
      <c r="AE2710" s="10" t="str">
        <f t="shared" si="126"/>
        <v>79/80ADBL</v>
      </c>
      <c r="AF2710" s="13">
        <f t="shared" si="128"/>
        <v>-2.3728813559322035E-2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127"/>
        <v>0</v>
      </c>
      <c r="AB2711" s="5">
        <f>IFERROR(VLOOKUP(C2711,[2]Sheet1!$B:$F,5,FALSE),0)</f>
        <v>0</v>
      </c>
      <c r="AC2711" s="11">
        <f>IFERROR(VLOOKUP(AE2711,[3]Sheet2!$M:$O,3,FALSE),0)</f>
        <v>0</v>
      </c>
      <c r="AD2711" s="11">
        <f>IFERROR(VLOOKUP(AE2711,[3]Sheet2!$M:$O,2,FALSE),0)</f>
        <v>0</v>
      </c>
      <c r="AE2711" s="10" t="str">
        <f t="shared" si="126"/>
        <v>79/80CBL</v>
      </c>
      <c r="AF2711" s="13">
        <f t="shared" si="128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198.8</v>
      </c>
      <c r="AA2712" s="11">
        <f t="shared" si="127"/>
        <v>16.600000000000001</v>
      </c>
      <c r="AB2712" s="5">
        <f>IFERROR(VLOOKUP(C2712,[2]Sheet1!$B:$F,5,FALSE),0)</f>
        <v>75998050.870000005</v>
      </c>
      <c r="AC2712" s="11">
        <f>IFERROR(VLOOKUP(AE2712,[3]Sheet2!$M:$O,3,FALSE),0)</f>
        <v>0</v>
      </c>
      <c r="AD2712" s="11">
        <f>IFERROR(VLOOKUP(AE2712,[3]Sheet2!$M:$O,2,FALSE),0)</f>
        <v>5.79</v>
      </c>
      <c r="AE2712" s="10" t="str">
        <f t="shared" si="126"/>
        <v>79/80CZBIL</v>
      </c>
      <c r="AF2712" s="13">
        <f t="shared" si="128"/>
        <v>6.0362173038229376E-2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652</v>
      </c>
      <c r="AA2713" s="11">
        <f t="shared" si="127"/>
        <v>21.7</v>
      </c>
      <c r="AB2713" s="5">
        <f>IFERROR(VLOOKUP(C2713,[2]Sheet1!$B:$F,5,FALSE),0)</f>
        <v>56257639.959999993</v>
      </c>
      <c r="AC2713" s="11">
        <f>IFERROR(VLOOKUP(AE2713,[3]Sheet2!$M:$O,3,FALSE),0)</f>
        <v>10</v>
      </c>
      <c r="AD2713" s="11">
        <f>IFERROR(VLOOKUP(AE2713,[3]Sheet2!$M:$O,2,FALSE),0)</f>
        <v>10.53</v>
      </c>
      <c r="AE2713" s="10" t="str">
        <f t="shared" si="126"/>
        <v>79/80EBL</v>
      </c>
      <c r="AF2713" s="13">
        <f t="shared" si="128"/>
        <v>4.6012269938650305E-2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227</v>
      </c>
      <c r="AA2714" s="11">
        <f t="shared" si="127"/>
        <v>14.2</v>
      </c>
      <c r="AB2714" s="5">
        <f>IFERROR(VLOOKUP(C2714,[2]Sheet1!$B:$F,5,FALSE),0)</f>
        <v>186767679.69999999</v>
      </c>
      <c r="AC2714" s="11">
        <f>IFERROR(VLOOKUP(AE2714,[3]Sheet2!$M:$O,3,FALSE),0)</f>
        <v>1</v>
      </c>
      <c r="AD2714" s="11">
        <f>IFERROR(VLOOKUP(AE2714,[3]Sheet2!$M:$O,2,FALSE),0)</f>
        <v>8</v>
      </c>
      <c r="AE2714" s="10" t="str">
        <f t="shared" si="126"/>
        <v>79/80GBIME</v>
      </c>
      <c r="AF2714" s="13">
        <f t="shared" si="128"/>
        <v>7.0484581497797363E-2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190.5</v>
      </c>
      <c r="AA2715" s="11">
        <f t="shared" si="127"/>
        <v>13.6</v>
      </c>
      <c r="AB2715" s="5">
        <f>IFERROR(VLOOKUP(C2715,[2]Sheet1!$B:$F,5,FALSE),0)</f>
        <v>60970488.750000007</v>
      </c>
      <c r="AC2715" s="11">
        <f>IFERROR(VLOOKUP(AE2715,[3]Sheet2!$M:$O,3,FALSE),0)</f>
        <v>0</v>
      </c>
      <c r="AD2715" s="11">
        <f>IFERROR(VLOOKUP(AE2715,[3]Sheet2!$M:$O,2,FALSE),0)</f>
        <v>0</v>
      </c>
      <c r="AE2715" s="10" t="str">
        <f t="shared" si="126"/>
        <v>79/80HBL</v>
      </c>
      <c r="AF2715" s="13">
        <f t="shared" si="128"/>
        <v>7.3490813648293962E-2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179.4</v>
      </c>
      <c r="AA2716" s="11">
        <f t="shared" si="127"/>
        <v>22.4</v>
      </c>
      <c r="AB2716" s="5">
        <f>IFERROR(VLOOKUP(C2716,[2]Sheet1!$B:$F,5,FALSE),0)</f>
        <v>128506730.66</v>
      </c>
      <c r="AC2716" s="11">
        <f>IFERROR(VLOOKUP(AE2716,[3]Sheet2!$M:$O,3,FALSE),0)</f>
        <v>0</v>
      </c>
      <c r="AD2716" s="11">
        <f>IFERROR(VLOOKUP(AE2716,[3]Sheet2!$M:$O,2,FALSE),0)</f>
        <v>0</v>
      </c>
      <c r="AE2716" s="10" t="str">
        <f t="shared" si="126"/>
        <v>79/80KBL</v>
      </c>
      <c r="AF2716" s="13">
        <f t="shared" si="128"/>
        <v>4.4593088071348937E-2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127"/>
        <v>0</v>
      </c>
      <c r="AB2717" s="5">
        <f>IFERROR(VLOOKUP(C2717,[2]Sheet1!$B:$F,5,FALSE),0)</f>
        <v>0</v>
      </c>
      <c r="AC2717" s="11">
        <f>IFERROR(VLOOKUP(AE2717,[3]Sheet2!$M:$O,3,FALSE),0)</f>
        <v>0</v>
      </c>
      <c r="AD2717" s="11">
        <f>IFERROR(VLOOKUP(AE2717,[3]Sheet2!$M:$O,2,FALSE),0)</f>
        <v>0</v>
      </c>
      <c r="AE2717" s="10" t="str">
        <f t="shared" si="126"/>
        <v>79/80LBL</v>
      </c>
      <c r="AF2717" s="13">
        <f t="shared" si="128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222</v>
      </c>
      <c r="AA2718" s="11">
        <f t="shared" si="127"/>
        <v>11.1</v>
      </c>
      <c r="AB2718" s="5">
        <f>IFERROR(VLOOKUP(C2718,[2]Sheet1!$B:$F,5,FALSE),0)</f>
        <v>59222436.839999996</v>
      </c>
      <c r="AC2718" s="11">
        <f>IFERROR(VLOOKUP(AE2718,[3]Sheet2!$M:$O,3,FALSE),0)</f>
        <v>13.3</v>
      </c>
      <c r="AD2718" s="11">
        <f>IFERROR(VLOOKUP(AE2718,[3]Sheet2!$M:$O,2,FALSE),0)</f>
        <v>0.7</v>
      </c>
      <c r="AE2718" s="10" t="str">
        <f t="shared" si="126"/>
        <v>79/80MBL</v>
      </c>
      <c r="AF2718" s="13">
        <f t="shared" si="128"/>
        <v>9.0090090090090086E-2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492</v>
      </c>
      <c r="AA2719" s="11">
        <f t="shared" si="127"/>
        <v>19.7</v>
      </c>
      <c r="AB2719" s="5">
        <f>IFERROR(VLOOKUP(C2719,[2]Sheet1!$B:$F,5,FALSE),0)</f>
        <v>108227988.80000001</v>
      </c>
      <c r="AC2719" s="11">
        <f>IFERROR(VLOOKUP(AE2719,[3]Sheet2!$M:$O,3,FALSE),0)</f>
        <v>0</v>
      </c>
      <c r="AD2719" s="11">
        <f>IFERROR(VLOOKUP(AE2719,[3]Sheet2!$M:$O,2,FALSE),0)</f>
        <v>11</v>
      </c>
      <c r="AE2719" s="10" t="str">
        <f t="shared" si="126"/>
        <v>79/80NABIL</v>
      </c>
      <c r="AF2719" s="13">
        <f t="shared" si="128"/>
        <v>5.08130081300813E-2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238</v>
      </c>
      <c r="AA2720" s="11">
        <f t="shared" si="127"/>
        <v>14.9</v>
      </c>
      <c r="AB2720" s="5">
        <f>IFERROR(VLOOKUP(C2720,[2]Sheet1!$B:$F,5,FALSE),0)</f>
        <v>72000712.209999993</v>
      </c>
      <c r="AC2720" s="11">
        <f>IFERROR(VLOOKUP(AE2720,[3]Sheet2!$M:$O,3,FALSE),0)</f>
        <v>0</v>
      </c>
      <c r="AD2720" s="11">
        <f>IFERROR(VLOOKUP(AE2720,[3]Sheet2!$M:$O,2,FALSE),0)</f>
        <v>0</v>
      </c>
      <c r="AE2720" s="10" t="str">
        <f t="shared" si="126"/>
        <v>79/80NBL</v>
      </c>
      <c r="AF2720" s="13">
        <f t="shared" si="128"/>
        <v>6.7226890756302518E-2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324.8</v>
      </c>
      <c r="AA2721" s="11">
        <f t="shared" si="127"/>
        <v>5.7</v>
      </c>
      <c r="AB2721" s="5">
        <f>IFERROR(VLOOKUP(C2721,[2]Sheet1!$B:$F,5,FALSE),0)</f>
        <v>73096077.810000002</v>
      </c>
      <c r="AC2721" s="11">
        <f>IFERROR(VLOOKUP(AE2721,[3]Sheet2!$M:$O,3,FALSE),0)</f>
        <v>29</v>
      </c>
      <c r="AD2721" s="11">
        <f>IFERROR(VLOOKUP(AE2721,[3]Sheet2!$M:$O,2,FALSE),0)</f>
        <v>1.52</v>
      </c>
      <c r="AE2721" s="10" t="str">
        <f t="shared" si="126"/>
        <v>79/80NICA</v>
      </c>
      <c r="AF2721" s="13">
        <f t="shared" si="128"/>
        <v>0.17549261083743842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238.8</v>
      </c>
      <c r="AA2722" s="11">
        <f t="shared" si="127"/>
        <v>11.4</v>
      </c>
      <c r="AB2722" s="5">
        <f>IFERROR(VLOOKUP(C2722,[2]Sheet1!$B:$F,5,FALSE),0)</f>
        <v>94496702.370000005</v>
      </c>
      <c r="AC2722" s="11">
        <f>IFERROR(VLOOKUP(AE2722,[3]Sheet2!$M:$O,3,FALSE),0)</f>
        <v>0</v>
      </c>
      <c r="AD2722" s="11">
        <f>IFERROR(VLOOKUP(AE2722,[3]Sheet2!$M:$O,2,FALSE),0)</f>
        <v>0</v>
      </c>
      <c r="AE2722" s="10" t="str">
        <f t="shared" si="126"/>
        <v>79/80NMB</v>
      </c>
      <c r="AF2722" s="13">
        <f t="shared" si="128"/>
        <v>8.7939698492462304E-2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261.60000000000002</v>
      </c>
      <c r="AA2723" s="11">
        <f t="shared" si="127"/>
        <v>15.4</v>
      </c>
      <c r="AB2723" s="5">
        <f>IFERROR(VLOOKUP(C2723,[2]Sheet1!$B:$F,5,FALSE),0)</f>
        <v>95072620.929999992</v>
      </c>
      <c r="AC2723" s="11">
        <f>IFERROR(VLOOKUP(AE2723,[3]Sheet2!$M:$O,3,FALSE),0)</f>
        <v>0</v>
      </c>
      <c r="AD2723" s="11">
        <f>IFERROR(VLOOKUP(AE2723,[3]Sheet2!$M:$O,2,FALSE),0)</f>
        <v>0</v>
      </c>
      <c r="AE2723" s="10" t="str">
        <f t="shared" si="126"/>
        <v>79/80PCBL</v>
      </c>
      <c r="AF2723" s="13">
        <f t="shared" si="128"/>
        <v>6.4984709480122319E-2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317.10000000000002</v>
      </c>
      <c r="AA2724" s="11">
        <f t="shared" si="127"/>
        <v>15.1</v>
      </c>
      <c r="AB2724" s="5">
        <f>IFERROR(VLOOKUP(C2724,[2]Sheet1!$B:$F,5,FALSE),0)</f>
        <v>66549474.460000001</v>
      </c>
      <c r="AC2724" s="11">
        <f>IFERROR(VLOOKUP(AE2724,[3]Sheet2!$M:$O,3,FALSE),0)</f>
        <v>9</v>
      </c>
      <c r="AD2724" s="11">
        <f>IFERROR(VLOOKUP(AE2724,[3]Sheet2!$M:$O,2,FALSE),0)</f>
        <v>5.7</v>
      </c>
      <c r="AE2724" s="10" t="str">
        <f t="shared" si="126"/>
        <v>79/80SANIMA</v>
      </c>
      <c r="AF2724" s="13">
        <f t="shared" si="128"/>
        <v>6.6225165562913899E-2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405</v>
      </c>
      <c r="AA2725" s="11">
        <f t="shared" si="127"/>
        <v>17.600000000000001</v>
      </c>
      <c r="AB2725" s="5">
        <f>IFERROR(VLOOKUP(C2725,[2]Sheet1!$B:$F,5,FALSE),0)</f>
        <v>34005373.199999996</v>
      </c>
      <c r="AC2725" s="11">
        <f>IFERROR(VLOOKUP(AE2725,[3]Sheet2!$M:$O,3,FALSE),0)</f>
        <v>3.75</v>
      </c>
      <c r="AD2725" s="11">
        <f>IFERROR(VLOOKUP(AE2725,[3]Sheet2!$M:$O,2,FALSE),0)</f>
        <v>6.8</v>
      </c>
      <c r="AE2725" s="10" t="str">
        <f t="shared" si="126"/>
        <v>79/80SBI</v>
      </c>
      <c r="AF2725" s="13">
        <f t="shared" si="128"/>
        <v>5.6790123456790124E-2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376.8</v>
      </c>
      <c r="AA2726" s="11">
        <f t="shared" si="127"/>
        <v>23.6</v>
      </c>
      <c r="AB2726" s="5">
        <f>IFERROR(VLOOKUP(C2726,[2]Sheet1!$B:$F,5,FALSE),0)</f>
        <v>72492948.079999998</v>
      </c>
      <c r="AC2726" s="11">
        <f>IFERROR(VLOOKUP(AE2726,[3]Sheet2!$M:$O,3,FALSE),0)</f>
        <v>0</v>
      </c>
      <c r="AD2726" s="11">
        <f>IFERROR(VLOOKUP(AE2726,[3]Sheet2!$M:$O,2,FALSE),0)</f>
        <v>4.21</v>
      </c>
      <c r="AE2726" s="10" t="str">
        <f t="shared" si="126"/>
        <v>79/80SBL</v>
      </c>
      <c r="AF2726" s="13">
        <f t="shared" si="128"/>
        <v>4.2462845010615709E-2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632</v>
      </c>
      <c r="AA2727" s="11">
        <f t="shared" si="127"/>
        <v>17.100000000000001</v>
      </c>
      <c r="AB2727" s="5">
        <f>IFERROR(VLOOKUP(C2727,[2]Sheet1!$B:$F,5,FALSE),0)</f>
        <v>27114394.41</v>
      </c>
      <c r="AC2727" s="11">
        <f>IFERROR(VLOOKUP(AE2727,[3]Sheet2!$M:$O,3,FALSE),0)</f>
        <v>0</v>
      </c>
      <c r="AD2727" s="11">
        <f>IFERROR(VLOOKUP(AE2727,[3]Sheet2!$M:$O,2,FALSE),0)</f>
        <v>19</v>
      </c>
      <c r="AE2727" s="10" t="str">
        <f t="shared" si="126"/>
        <v>79/80SCB</v>
      </c>
      <c r="AF2727" s="13">
        <f t="shared" si="128"/>
        <v>5.8544303797468354E-2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127"/>
        <v>0</v>
      </c>
      <c r="AB2728" s="5">
        <f>IFERROR(VLOOKUP(C2728,[2]Sheet1!$B:$F,5,FALSE),0)</f>
        <v>0</v>
      </c>
      <c r="AC2728" s="11">
        <f>IFERROR(VLOOKUP(AE2728,[3]Sheet2!$M:$O,3,FALSE),0)</f>
        <v>0</v>
      </c>
      <c r="AD2728" s="11">
        <f>IFERROR(VLOOKUP(AE2728,[3]Sheet2!$M:$O,2,FALSE),0)</f>
        <v>0</v>
      </c>
      <c r="AE2728" s="10" t="str">
        <f t="shared" si="126"/>
        <v>79/80SRBL</v>
      </c>
      <c r="AF2728" s="13">
        <f t="shared" si="128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185.2</v>
      </c>
      <c r="AA2729" s="11">
        <f t="shared" si="127"/>
        <v>18.5</v>
      </c>
      <c r="AB2729" s="5">
        <f>IFERROR(VLOOKUP(C2729,[2]Sheet1!$B:$F,5,FALSE),0)</f>
        <v>115358201</v>
      </c>
      <c r="AC2729" s="11">
        <f>IFERROR(VLOOKUP(AE2729,[3]Sheet2!$M:$O,3,FALSE),0)</f>
        <v>0</v>
      </c>
      <c r="AD2729" s="11">
        <f>IFERROR(VLOOKUP(AE2729,[3]Sheet2!$M:$O,2,FALSE),0)</f>
        <v>0</v>
      </c>
      <c r="AE2729" s="10" t="str">
        <f t="shared" si="126"/>
        <v>79/80PRVU</v>
      </c>
      <c r="AF2729" s="13">
        <f t="shared" si="128"/>
        <v>5.399568034557236E-2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191.5</v>
      </c>
      <c r="AA2730" s="11">
        <f t="shared" si="127"/>
        <v>16</v>
      </c>
      <c r="AB2730" s="5">
        <f>IFERROR(VLOOKUP(C2730,[2]Sheet1!$B:$F,5,FALSE),0)</f>
        <v>71670049.5</v>
      </c>
      <c r="AC2730" s="11">
        <f>IFERROR(VLOOKUP(AE2730,[3]Sheet2!$M:$O,3,FALSE),0)</f>
        <v>0</v>
      </c>
      <c r="AD2730" s="11">
        <f>IFERROR(VLOOKUP(AE2730,[3]Sheet2!$M:$O,2,FALSE),0)</f>
        <v>0</v>
      </c>
      <c r="AE2730" s="10" t="str">
        <f t="shared" si="126"/>
        <v>79/80NIMB</v>
      </c>
      <c r="AF2730" s="13">
        <f t="shared" si="128"/>
        <v>6.2663185378590072E-2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1580</v>
      </c>
      <c r="AA2731" s="11">
        <f t="shared" si="127"/>
        <v>790</v>
      </c>
      <c r="AB2731" s="5">
        <f>IFERROR(VLOOKUP(C2731,[2]Sheet1!$B:$F,5,FALSE),0)</f>
        <v>1575000</v>
      </c>
      <c r="AC2731" s="11">
        <f>IFERROR(VLOOKUP(AE2731,[3]Sheet2!$M:$O,3,FALSE),0)</f>
        <v>0</v>
      </c>
      <c r="AD2731" s="11">
        <f>IFERROR(VLOOKUP(AE2731,[3]Sheet2!$M:$O,2,FALSE),0)</f>
        <v>0</v>
      </c>
      <c r="AE2731" s="10" t="str">
        <f t="shared" si="126"/>
        <v>78/79CORBL</v>
      </c>
      <c r="AF2731" s="13">
        <f t="shared" si="128"/>
        <v>1.2658227848101266E-3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576.9</v>
      </c>
      <c r="AA2732" s="11">
        <f t="shared" si="127"/>
        <v>64.099999999999994</v>
      </c>
      <c r="AB2732" s="5">
        <f>IFERROR(VLOOKUP(C2732,[2]Sheet1!$B:$F,5,FALSE),0)</f>
        <v>6123503.0499999998</v>
      </c>
      <c r="AC2732" s="11">
        <f>IFERROR(VLOOKUP(AE2732,[3]Sheet2!$M:$O,3,FALSE),0)</f>
        <v>0</v>
      </c>
      <c r="AD2732" s="11">
        <f>IFERROR(VLOOKUP(AE2732,[3]Sheet2!$M:$O,2,FALSE),0)</f>
        <v>0</v>
      </c>
      <c r="AE2732" s="10" t="str">
        <f t="shared" si="126"/>
        <v>78/79EDBL</v>
      </c>
      <c r="AF2732" s="13">
        <f t="shared" si="128"/>
        <v>1.5600624024960999E-2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383</v>
      </c>
      <c r="AA2733" s="11">
        <f t="shared" si="127"/>
        <v>16.7</v>
      </c>
      <c r="AB2733" s="5">
        <f>IFERROR(VLOOKUP(C2733,[2]Sheet1!$B:$F,5,FALSE),0)</f>
        <v>29504607.16</v>
      </c>
      <c r="AC2733" s="11">
        <f>IFERROR(VLOOKUP(AE2733,[3]Sheet2!$M:$O,3,FALSE),0)</f>
        <v>0</v>
      </c>
      <c r="AD2733" s="11">
        <f>IFERROR(VLOOKUP(AE2733,[3]Sheet2!$M:$O,2,FALSE),0)</f>
        <v>0</v>
      </c>
      <c r="AE2733" s="10" t="str">
        <f t="shared" si="126"/>
        <v>78/79GBBL</v>
      </c>
      <c r="AF2733" s="13">
        <f t="shared" si="128"/>
        <v>6.0052219321148827E-2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322.39999999999998</v>
      </c>
      <c r="AA2734" s="11">
        <f t="shared" si="127"/>
        <v>20.2</v>
      </c>
      <c r="AB2734" s="5">
        <f>IFERROR(VLOOKUP(C2734,[2]Sheet1!$B:$F,5,FALSE),0)</f>
        <v>21539350.91</v>
      </c>
      <c r="AC2734" s="11">
        <f>IFERROR(VLOOKUP(AE2734,[3]Sheet2!$M:$O,3,FALSE),0)</f>
        <v>0</v>
      </c>
      <c r="AD2734" s="11">
        <f>IFERROR(VLOOKUP(AE2734,[3]Sheet2!$M:$O,2,FALSE),0)</f>
        <v>0</v>
      </c>
      <c r="AE2734" s="10" t="str">
        <f t="shared" si="126"/>
        <v>78/79JBBL</v>
      </c>
      <c r="AF2734" s="13">
        <f t="shared" si="128"/>
        <v>4.9627791563275438E-2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127"/>
        <v>0</v>
      </c>
      <c r="AB2735" s="5">
        <f>IFERROR(VLOOKUP(C2735,[2]Sheet1!$B:$F,5,FALSE),0)</f>
        <v>0</v>
      </c>
      <c r="AC2735" s="11">
        <f>IFERROR(VLOOKUP(AE2735,[3]Sheet2!$M:$O,3,FALSE),0)</f>
        <v>0</v>
      </c>
      <c r="AD2735" s="11">
        <f>IFERROR(VLOOKUP(AE2735,[3]Sheet2!$M:$O,2,FALSE),0)</f>
        <v>0</v>
      </c>
      <c r="AE2735" s="10" t="str">
        <f t="shared" si="126"/>
        <v>78/79KRBL</v>
      </c>
      <c r="AF2735" s="13">
        <f t="shared" si="128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580</v>
      </c>
      <c r="AA2736" s="11">
        <f t="shared" si="127"/>
        <v>34.1</v>
      </c>
      <c r="AB2736" s="5">
        <f>IFERROR(VLOOKUP(C2736,[2]Sheet1!$B:$F,5,FALSE),0)</f>
        <v>5963789.5099999998</v>
      </c>
      <c r="AC2736" s="11">
        <f>IFERROR(VLOOKUP(AE2736,[3]Sheet2!$M:$O,3,FALSE),0)</f>
        <v>0</v>
      </c>
      <c r="AD2736" s="11">
        <f>IFERROR(VLOOKUP(AE2736,[3]Sheet2!$M:$O,2,FALSE),0)</f>
        <v>0</v>
      </c>
      <c r="AE2736" s="10" t="str">
        <f t="shared" si="126"/>
        <v>78/79MDB</v>
      </c>
      <c r="AF2736" s="13">
        <f t="shared" si="128"/>
        <v>2.9310344827586206E-2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352</v>
      </c>
      <c r="AA2737" s="11">
        <f t="shared" si="127"/>
        <v>14.7</v>
      </c>
      <c r="AB2737" s="5">
        <f>IFERROR(VLOOKUP(C2737,[2]Sheet1!$B:$F,5,FALSE),0)</f>
        <v>39203570.630000003</v>
      </c>
      <c r="AC2737" s="11">
        <f>IFERROR(VLOOKUP(AE2737,[3]Sheet2!$M:$O,3,FALSE),0)</f>
        <v>0</v>
      </c>
      <c r="AD2737" s="11">
        <f>IFERROR(VLOOKUP(AE2737,[3]Sheet2!$M:$O,2,FALSE),0)</f>
        <v>0</v>
      </c>
      <c r="AE2737" s="10" t="str">
        <f t="shared" si="126"/>
        <v>78/79MNBBL</v>
      </c>
      <c r="AF2737" s="13">
        <f t="shared" si="128"/>
        <v>6.8181818181818177E-2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1180</v>
      </c>
      <c r="AA2738" s="11">
        <f t="shared" si="127"/>
        <v>-196.7</v>
      </c>
      <c r="AB2738" s="5">
        <f>IFERROR(VLOOKUP(C2738,[2]Sheet1!$B:$F,5,FALSE),0)</f>
        <v>1522312.0799999998</v>
      </c>
      <c r="AC2738" s="11">
        <f>IFERROR(VLOOKUP(AE2738,[3]Sheet2!$M:$O,3,FALSE),0)</f>
        <v>0</v>
      </c>
      <c r="AD2738" s="11">
        <f>IFERROR(VLOOKUP(AE2738,[3]Sheet2!$M:$O,2,FALSE),0)</f>
        <v>0</v>
      </c>
      <c r="AE2738" s="10" t="str">
        <f t="shared" si="126"/>
        <v>78/79NABBC</v>
      </c>
      <c r="AF2738" s="13">
        <f t="shared" si="128"/>
        <v>-5.084745762711864E-3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400</v>
      </c>
      <c r="AA2739" s="11">
        <f t="shared" si="127"/>
        <v>20</v>
      </c>
      <c r="AB2739" s="5">
        <f>IFERROR(VLOOKUP(C2739,[2]Sheet1!$B:$F,5,FALSE),0)</f>
        <v>18296313.84</v>
      </c>
      <c r="AC2739" s="11">
        <f>IFERROR(VLOOKUP(AE2739,[3]Sheet2!$M:$O,3,FALSE),0)</f>
        <v>0</v>
      </c>
      <c r="AD2739" s="11">
        <f>IFERROR(VLOOKUP(AE2739,[3]Sheet2!$M:$O,2,FALSE),0)</f>
        <v>0</v>
      </c>
      <c r="AE2739" s="10" t="str">
        <f t="shared" si="126"/>
        <v>78/79SADBL</v>
      </c>
      <c r="AF2739" s="13">
        <f t="shared" si="128"/>
        <v>0.05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398.7</v>
      </c>
      <c r="AA2740" s="11">
        <f t="shared" si="127"/>
        <v>23.5</v>
      </c>
      <c r="AB2740" s="5">
        <f>IFERROR(VLOOKUP(C2740,[2]Sheet1!$B:$F,5,FALSE),0)</f>
        <v>24607666.23</v>
      </c>
      <c r="AC2740" s="11">
        <f>IFERROR(VLOOKUP(AE2740,[3]Sheet2!$M:$O,3,FALSE),0)</f>
        <v>0</v>
      </c>
      <c r="AD2740" s="11">
        <f>IFERROR(VLOOKUP(AE2740,[3]Sheet2!$M:$O,2,FALSE),0)</f>
        <v>0</v>
      </c>
      <c r="AE2740" s="10" t="str">
        <f t="shared" si="126"/>
        <v>78/79SHINE</v>
      </c>
      <c r="AF2740" s="13">
        <f t="shared" si="128"/>
        <v>4.2638575369952345E-2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715.1</v>
      </c>
      <c r="AA2741" s="11">
        <f t="shared" si="127"/>
        <v>59.6</v>
      </c>
      <c r="AB2741" s="5">
        <f>IFERROR(VLOOKUP(C2741,[2]Sheet1!$B:$F,5,FALSE),0)</f>
        <v>2731534.89</v>
      </c>
      <c r="AC2741" s="11">
        <f>IFERROR(VLOOKUP(AE2741,[3]Sheet2!$M:$O,3,FALSE),0)</f>
        <v>0</v>
      </c>
      <c r="AD2741" s="11">
        <f>IFERROR(VLOOKUP(AE2741,[3]Sheet2!$M:$O,2,FALSE),0)</f>
        <v>0</v>
      </c>
      <c r="AE2741" s="10" t="str">
        <f t="shared" si="126"/>
        <v>78/79SINDU</v>
      </c>
      <c r="AF2741" s="13">
        <f t="shared" si="128"/>
        <v>1.6780869808418402E-2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1143.7</v>
      </c>
      <c r="AA2742" s="11">
        <f t="shared" si="127"/>
        <v>228.7</v>
      </c>
      <c r="AB2742" s="5">
        <f>IFERROR(VLOOKUP(C2742,[2]Sheet1!$B:$F,5,FALSE),0)</f>
        <v>3015950</v>
      </c>
      <c r="AC2742" s="11">
        <f>IFERROR(VLOOKUP(AE2742,[3]Sheet2!$M:$O,3,FALSE),0)</f>
        <v>0</v>
      </c>
      <c r="AD2742" s="11">
        <f>IFERROR(VLOOKUP(AE2742,[3]Sheet2!$M:$O,2,FALSE),0)</f>
        <v>0</v>
      </c>
      <c r="AE2742" s="10" t="str">
        <f t="shared" si="126"/>
        <v>78/79GRDBL</v>
      </c>
      <c r="AF2742" s="13">
        <f t="shared" si="128"/>
        <v>4.3717758153361897E-3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359</v>
      </c>
      <c r="AA2743" s="11">
        <f t="shared" si="127"/>
        <v>15</v>
      </c>
      <c r="AB2743" s="5">
        <f>IFERROR(VLOOKUP(C2743,[2]Sheet1!$B:$F,5,FALSE),0)</f>
        <v>22105276.899999999</v>
      </c>
      <c r="AC2743" s="11">
        <f>IFERROR(VLOOKUP(AE2743,[3]Sheet2!$M:$O,3,FALSE),0)</f>
        <v>0</v>
      </c>
      <c r="AD2743" s="11">
        <f>IFERROR(VLOOKUP(AE2743,[3]Sheet2!$M:$O,2,FALSE),0)</f>
        <v>0</v>
      </c>
      <c r="AE2743" s="10" t="str">
        <f t="shared" si="126"/>
        <v>78/79MLBL</v>
      </c>
      <c r="AF2743" s="13">
        <f t="shared" si="128"/>
        <v>6.6852367688022288E-2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460</v>
      </c>
      <c r="AA2744" s="11">
        <f t="shared" si="127"/>
        <v>21.9</v>
      </c>
      <c r="AB2744" s="5">
        <f>IFERROR(VLOOKUP(C2744,[2]Sheet1!$B:$F,5,FALSE),0)</f>
        <v>17756091.780000001</v>
      </c>
      <c r="AC2744" s="11">
        <f>IFERROR(VLOOKUP(AE2744,[3]Sheet2!$M:$O,3,FALSE),0)</f>
        <v>0</v>
      </c>
      <c r="AD2744" s="11">
        <f>IFERROR(VLOOKUP(AE2744,[3]Sheet2!$M:$O,2,FALSE),0)</f>
        <v>0</v>
      </c>
      <c r="AE2744" s="10" t="str">
        <f t="shared" si="126"/>
        <v>78/79LBBL</v>
      </c>
      <c r="AF2744" s="13">
        <f t="shared" si="128"/>
        <v>4.5652173913043478E-2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435</v>
      </c>
      <c r="AA2745" s="11">
        <f t="shared" si="127"/>
        <v>21.8</v>
      </c>
      <c r="AB2745" s="5">
        <f>IFERROR(VLOOKUP(C2745,[2]Sheet1!$B:$F,5,FALSE),0)</f>
        <v>18923461.41</v>
      </c>
      <c r="AC2745" s="11">
        <f>IFERROR(VLOOKUP(AE2745,[3]Sheet2!$M:$O,3,FALSE),0)</f>
        <v>0</v>
      </c>
      <c r="AD2745" s="11">
        <f>IFERROR(VLOOKUP(AE2745,[3]Sheet2!$M:$O,2,FALSE),0)</f>
        <v>0</v>
      </c>
      <c r="AE2745" s="10" t="str">
        <f t="shared" si="126"/>
        <v>78/79KSBBL</v>
      </c>
      <c r="AF2745" s="13">
        <f t="shared" si="128"/>
        <v>4.5977011494252873E-2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890</v>
      </c>
      <c r="AA2746" s="11">
        <f t="shared" si="127"/>
        <v>445</v>
      </c>
      <c r="AB2746" s="5">
        <f>IFERROR(VLOOKUP(C2746,[2]Sheet1!$B:$F,5,FALSE),0)</f>
        <v>3587655.12</v>
      </c>
      <c r="AC2746" s="11">
        <f>IFERROR(VLOOKUP(AE2746,[3]Sheet2!$M:$O,3,FALSE),0)</f>
        <v>0</v>
      </c>
      <c r="AD2746" s="11">
        <f>IFERROR(VLOOKUP(AE2746,[3]Sheet2!$M:$O,2,FALSE),0)</f>
        <v>0</v>
      </c>
      <c r="AE2746" s="10" t="str">
        <f t="shared" si="126"/>
        <v>78/79SAPDBL</v>
      </c>
      <c r="AF2746" s="13">
        <f t="shared" si="128"/>
        <v>2.2471910112359553E-3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1580</v>
      </c>
      <c r="AA2747" s="11">
        <f t="shared" si="127"/>
        <v>225.7</v>
      </c>
      <c r="AB2747" s="5">
        <f>IFERROR(VLOOKUP(C2747,[2]Sheet1!$B:$F,5,FALSE),0)</f>
        <v>1575000</v>
      </c>
      <c r="AC2747" s="11">
        <f>IFERROR(VLOOKUP(AE2747,[3]Sheet2!$M:$O,3,FALSE),0)</f>
        <v>0</v>
      </c>
      <c r="AD2747" s="11">
        <f>IFERROR(VLOOKUP(AE2747,[3]Sheet2!$M:$O,2,FALSE),0)</f>
        <v>0</v>
      </c>
      <c r="AE2747" s="10" t="str">
        <f t="shared" si="126"/>
        <v>79/80CORBL</v>
      </c>
      <c r="AF2747" s="13">
        <f t="shared" si="128"/>
        <v>4.4303797468354432E-3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576.9</v>
      </c>
      <c r="AA2748" s="11">
        <f t="shared" si="127"/>
        <v>82.4</v>
      </c>
      <c r="AB2748" s="5">
        <f>IFERROR(VLOOKUP(C2748,[2]Sheet1!$B:$F,5,FALSE),0)</f>
        <v>6123503.0499999998</v>
      </c>
      <c r="AC2748" s="11">
        <f>IFERROR(VLOOKUP(AE2748,[3]Sheet2!$M:$O,3,FALSE),0)</f>
        <v>0</v>
      </c>
      <c r="AD2748" s="11">
        <f>IFERROR(VLOOKUP(AE2748,[3]Sheet2!$M:$O,2,FALSE),0)</f>
        <v>0</v>
      </c>
      <c r="AE2748" s="10" t="str">
        <f t="shared" si="126"/>
        <v>79/80EDBL</v>
      </c>
      <c r="AF2748" s="13">
        <f t="shared" si="128"/>
        <v>1.2133818686080777E-2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383</v>
      </c>
      <c r="AA2749" s="11">
        <f t="shared" si="127"/>
        <v>25.5</v>
      </c>
      <c r="AB2749" s="5">
        <f>IFERROR(VLOOKUP(C2749,[2]Sheet1!$B:$F,5,FALSE),0)</f>
        <v>29504607.16</v>
      </c>
      <c r="AC2749" s="11">
        <f>IFERROR(VLOOKUP(AE2749,[3]Sheet2!$M:$O,3,FALSE),0)</f>
        <v>9.5</v>
      </c>
      <c r="AD2749" s="11">
        <f>IFERROR(VLOOKUP(AE2749,[3]Sheet2!$M:$O,2,FALSE),0)</f>
        <v>0.5</v>
      </c>
      <c r="AE2749" s="10" t="str">
        <f t="shared" si="126"/>
        <v>79/80GBBL</v>
      </c>
      <c r="AF2749" s="13">
        <f t="shared" si="128"/>
        <v>3.91644908616188E-2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322.39999999999998</v>
      </c>
      <c r="AA2750" s="11">
        <f t="shared" si="127"/>
        <v>35.799999999999997</v>
      </c>
      <c r="AB2750" s="5">
        <f>IFERROR(VLOOKUP(C2750,[2]Sheet1!$B:$F,5,FALSE),0)</f>
        <v>21539350.91</v>
      </c>
      <c r="AC2750" s="11">
        <f>IFERROR(VLOOKUP(AE2750,[3]Sheet2!$M:$O,3,FALSE),0)</f>
        <v>0</v>
      </c>
      <c r="AD2750" s="11">
        <f>IFERROR(VLOOKUP(AE2750,[3]Sheet2!$M:$O,2,FALSE),0)</f>
        <v>0</v>
      </c>
      <c r="AE2750" s="10" t="str">
        <f t="shared" ref="AE2750:AE2813" si="129">B2750&amp;C2750</f>
        <v>79/80JBBL</v>
      </c>
      <c r="AF2750" s="13">
        <f t="shared" si="128"/>
        <v>2.7915632754342435E-2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127"/>
        <v>0</v>
      </c>
      <c r="AB2751" s="5">
        <f>IFERROR(VLOOKUP(C2751,[2]Sheet1!$B:$F,5,FALSE),0)</f>
        <v>0</v>
      </c>
      <c r="AC2751" s="11">
        <f>IFERROR(VLOOKUP(AE2751,[3]Sheet2!$M:$O,3,FALSE),0)</f>
        <v>0</v>
      </c>
      <c r="AD2751" s="11">
        <f>IFERROR(VLOOKUP(AE2751,[3]Sheet2!$M:$O,2,FALSE),0)</f>
        <v>0</v>
      </c>
      <c r="AE2751" s="10" t="str">
        <f t="shared" si="129"/>
        <v>79/80KRBL</v>
      </c>
      <c r="AF2751" s="13">
        <f t="shared" si="128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580</v>
      </c>
      <c r="AA2752" s="11">
        <f t="shared" si="127"/>
        <v>58</v>
      </c>
      <c r="AB2752" s="5">
        <f>IFERROR(VLOOKUP(C2752,[2]Sheet1!$B:$F,5,FALSE),0)</f>
        <v>5963789.5099999998</v>
      </c>
      <c r="AC2752" s="11">
        <f>IFERROR(VLOOKUP(AE2752,[3]Sheet2!$M:$O,3,FALSE),0)</f>
        <v>9.5</v>
      </c>
      <c r="AD2752" s="11">
        <f>IFERROR(VLOOKUP(AE2752,[3]Sheet2!$M:$O,2,FALSE),0)</f>
        <v>0.5</v>
      </c>
      <c r="AE2752" s="10" t="str">
        <f t="shared" si="129"/>
        <v>79/80MDB</v>
      </c>
      <c r="AF2752" s="13">
        <f t="shared" si="128"/>
        <v>1.7241379310344827E-2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352</v>
      </c>
      <c r="AA2753" s="11">
        <f t="shared" si="127"/>
        <v>18.5</v>
      </c>
      <c r="AB2753" s="5">
        <f>IFERROR(VLOOKUP(C2753,[2]Sheet1!$B:$F,5,FALSE),0)</f>
        <v>39203570.630000003</v>
      </c>
      <c r="AC2753" s="11">
        <f>IFERROR(VLOOKUP(AE2753,[3]Sheet2!$M:$O,3,FALSE),0)</f>
        <v>9.75</v>
      </c>
      <c r="AD2753" s="11">
        <f>IFERROR(VLOOKUP(AE2753,[3]Sheet2!$M:$O,2,FALSE),0)</f>
        <v>0.51319999999999999</v>
      </c>
      <c r="AE2753" s="10" t="str">
        <f t="shared" si="129"/>
        <v>79/80MNBBL</v>
      </c>
      <c r="AF2753" s="13">
        <f t="shared" si="128"/>
        <v>5.3977272727272728E-2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1180</v>
      </c>
      <c r="AA2754" s="11">
        <f t="shared" si="127"/>
        <v>-47.2</v>
      </c>
      <c r="AB2754" s="5">
        <f>IFERROR(VLOOKUP(C2754,[2]Sheet1!$B:$F,5,FALSE),0)</f>
        <v>1522312.0799999998</v>
      </c>
      <c r="AC2754" s="11">
        <f>IFERROR(VLOOKUP(AE2754,[3]Sheet2!$M:$O,3,FALSE),0)</f>
        <v>0</v>
      </c>
      <c r="AD2754" s="11">
        <f>IFERROR(VLOOKUP(AE2754,[3]Sheet2!$M:$O,2,FALSE),0)</f>
        <v>0</v>
      </c>
      <c r="AE2754" s="10" t="str">
        <f t="shared" si="129"/>
        <v>79/80NABBC</v>
      </c>
      <c r="AF2754" s="13">
        <f t="shared" si="128"/>
        <v>-2.1186440677966101E-2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400</v>
      </c>
      <c r="AA2755" s="11">
        <f t="shared" ref="AA2755:AA2818" si="130">ROUND(IFERROR(Z2755/M2755,0),1)</f>
        <v>57.1</v>
      </c>
      <c r="AB2755" s="5">
        <f>IFERROR(VLOOKUP(C2755,[2]Sheet1!$B:$F,5,FALSE),0)</f>
        <v>18296313.84</v>
      </c>
      <c r="AC2755" s="11">
        <f>IFERROR(VLOOKUP(AE2755,[3]Sheet2!$M:$O,3,FALSE),0)</f>
        <v>5</v>
      </c>
      <c r="AD2755" s="11">
        <f>IFERROR(VLOOKUP(AE2755,[3]Sheet2!$M:$O,2,FALSE),0)</f>
        <v>0.26300000000000001</v>
      </c>
      <c r="AE2755" s="10" t="str">
        <f t="shared" si="129"/>
        <v>79/80SADBL</v>
      </c>
      <c r="AF2755" s="13">
        <f t="shared" ref="AF2755:AF2818" si="131">IFERROR(M2755/Z2755,0)</f>
        <v>1.7500000000000002E-2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398.7</v>
      </c>
      <c r="AA2756" s="11">
        <f t="shared" si="130"/>
        <v>19.899999999999999</v>
      </c>
      <c r="AB2756" s="5">
        <f>IFERROR(VLOOKUP(C2756,[2]Sheet1!$B:$F,5,FALSE),0)</f>
        <v>24607666.23</v>
      </c>
      <c r="AC2756" s="11">
        <f>IFERROR(VLOOKUP(AE2756,[3]Sheet2!$M:$O,3,FALSE),0)</f>
        <v>10.5</v>
      </c>
      <c r="AD2756" s="11">
        <f>IFERROR(VLOOKUP(AE2756,[3]Sheet2!$M:$O,2,FALSE),0)</f>
        <v>0.55000000000000004</v>
      </c>
      <c r="AE2756" s="10" t="str">
        <f t="shared" si="129"/>
        <v>79/80SHINE</v>
      </c>
      <c r="AF2756" s="13">
        <f t="shared" si="131"/>
        <v>5.0163029847002757E-2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715.1</v>
      </c>
      <c r="AA2757" s="11">
        <f t="shared" si="130"/>
        <v>357.6</v>
      </c>
      <c r="AB2757" s="5">
        <f>IFERROR(VLOOKUP(C2757,[2]Sheet1!$B:$F,5,FALSE),0)</f>
        <v>2731534.89</v>
      </c>
      <c r="AC2757" s="11">
        <f>IFERROR(VLOOKUP(AE2757,[3]Sheet2!$M:$O,3,FALSE),0)</f>
        <v>0</v>
      </c>
      <c r="AD2757" s="11">
        <f>IFERROR(VLOOKUP(AE2757,[3]Sheet2!$M:$O,2,FALSE),0)</f>
        <v>0</v>
      </c>
      <c r="AE2757" s="10" t="str">
        <f t="shared" si="129"/>
        <v>79/80SINDU</v>
      </c>
      <c r="AF2757" s="13">
        <f t="shared" si="131"/>
        <v>2.7968116347364003E-3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1143.7</v>
      </c>
      <c r="AA2758" s="11">
        <f t="shared" si="130"/>
        <v>-81.7</v>
      </c>
      <c r="AB2758" s="5">
        <f>IFERROR(VLOOKUP(C2758,[2]Sheet1!$B:$F,5,FALSE),0)</f>
        <v>3015950</v>
      </c>
      <c r="AC2758" s="11">
        <f>IFERROR(VLOOKUP(AE2758,[3]Sheet2!$M:$O,3,FALSE),0)</f>
        <v>0</v>
      </c>
      <c r="AD2758" s="11">
        <f>IFERROR(VLOOKUP(AE2758,[3]Sheet2!$M:$O,2,FALSE),0)</f>
        <v>0</v>
      </c>
      <c r="AE2758" s="10" t="str">
        <f t="shared" si="129"/>
        <v>79/80GRDBL</v>
      </c>
      <c r="AF2758" s="13">
        <f t="shared" si="131"/>
        <v>-1.2240972282941331E-2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359</v>
      </c>
      <c r="AA2759" s="11">
        <f t="shared" si="130"/>
        <v>32.6</v>
      </c>
      <c r="AB2759" s="5">
        <f>IFERROR(VLOOKUP(C2759,[2]Sheet1!$B:$F,5,FALSE),0)</f>
        <v>22105276.899999999</v>
      </c>
      <c r="AC2759" s="11">
        <f>IFERROR(VLOOKUP(AE2759,[3]Sheet2!$M:$O,3,FALSE),0)</f>
        <v>0</v>
      </c>
      <c r="AD2759" s="11">
        <f>IFERROR(VLOOKUP(AE2759,[3]Sheet2!$M:$O,2,FALSE),0)</f>
        <v>6.4</v>
      </c>
      <c r="AE2759" s="10" t="str">
        <f t="shared" si="129"/>
        <v>79/80MLBL</v>
      </c>
      <c r="AF2759" s="13">
        <f t="shared" si="131"/>
        <v>3.0640668523676879E-2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460</v>
      </c>
      <c r="AA2760" s="11">
        <f t="shared" si="130"/>
        <v>57.5</v>
      </c>
      <c r="AB2760" s="5">
        <f>IFERROR(VLOOKUP(C2760,[2]Sheet1!$B:$F,5,FALSE),0)</f>
        <v>17756091.780000001</v>
      </c>
      <c r="AC2760" s="11">
        <f>IFERROR(VLOOKUP(AE2760,[3]Sheet2!$M:$O,3,FALSE),0)</f>
        <v>4</v>
      </c>
      <c r="AD2760" s="11">
        <f>IFERROR(VLOOKUP(AE2760,[3]Sheet2!$M:$O,2,FALSE),0)</f>
        <v>4.5</v>
      </c>
      <c r="AE2760" s="10" t="str">
        <f t="shared" si="129"/>
        <v>79/80LBBL</v>
      </c>
      <c r="AF2760" s="13">
        <f t="shared" si="131"/>
        <v>1.7391304347826087E-2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435</v>
      </c>
      <c r="AA2761" s="11">
        <f t="shared" si="130"/>
        <v>87</v>
      </c>
      <c r="AB2761" s="5">
        <f>IFERROR(VLOOKUP(C2761,[2]Sheet1!$B:$F,5,FALSE),0)</f>
        <v>18923461.41</v>
      </c>
      <c r="AC2761" s="11">
        <f>IFERROR(VLOOKUP(AE2761,[3]Sheet2!$M:$O,3,FALSE),0)</f>
        <v>0</v>
      </c>
      <c r="AD2761" s="11">
        <f>IFERROR(VLOOKUP(AE2761,[3]Sheet2!$M:$O,2,FALSE),0)</f>
        <v>0</v>
      </c>
      <c r="AE2761" s="10" t="str">
        <f t="shared" si="129"/>
        <v>79/80KSBBL</v>
      </c>
      <c r="AF2761" s="13">
        <f t="shared" si="131"/>
        <v>1.1494252873563218E-2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890</v>
      </c>
      <c r="AA2762" s="11">
        <f t="shared" si="130"/>
        <v>-14.1</v>
      </c>
      <c r="AB2762" s="5">
        <f>IFERROR(VLOOKUP(C2762,[2]Sheet1!$B:$F,5,FALSE),0)</f>
        <v>3587655.12</v>
      </c>
      <c r="AC2762" s="11">
        <f>IFERROR(VLOOKUP(AE2762,[3]Sheet2!$M:$O,3,FALSE),0)</f>
        <v>0</v>
      </c>
      <c r="AD2762" s="11">
        <f>IFERROR(VLOOKUP(AE2762,[3]Sheet2!$M:$O,2,FALSE),0)</f>
        <v>0</v>
      </c>
      <c r="AE2762" s="10" t="str">
        <f t="shared" si="129"/>
        <v>79/80SAPDBL</v>
      </c>
      <c r="AF2762" s="13">
        <f t="shared" si="131"/>
        <v>-7.0786516853932585E-2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1580</v>
      </c>
      <c r="AA2763" s="11">
        <f t="shared" si="130"/>
        <v>395</v>
      </c>
      <c r="AB2763" s="5">
        <f>IFERROR(VLOOKUP(C2763,[2]Sheet1!$B:$F,5,FALSE),0)</f>
        <v>1575000</v>
      </c>
      <c r="AC2763" s="11">
        <f>IFERROR(VLOOKUP(AE2763,[3]Sheet2!$M:$O,3,FALSE),0)</f>
        <v>0</v>
      </c>
      <c r="AD2763" s="11">
        <f>IFERROR(VLOOKUP(AE2763,[3]Sheet2!$M:$O,2,FALSE),0)</f>
        <v>0</v>
      </c>
      <c r="AE2763" s="10" t="str">
        <f t="shared" si="129"/>
        <v>79/80CORBL</v>
      </c>
      <c r="AF2763" s="13">
        <f t="shared" si="131"/>
        <v>2.5316455696202532E-3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576.9</v>
      </c>
      <c r="AA2764" s="11">
        <f t="shared" si="130"/>
        <v>144.19999999999999</v>
      </c>
      <c r="AB2764" s="5">
        <f>IFERROR(VLOOKUP(C2764,[2]Sheet1!$B:$F,5,FALSE),0)</f>
        <v>6123503.0499999998</v>
      </c>
      <c r="AC2764" s="11">
        <f>IFERROR(VLOOKUP(AE2764,[3]Sheet2!$M:$O,3,FALSE),0)</f>
        <v>0</v>
      </c>
      <c r="AD2764" s="11">
        <f>IFERROR(VLOOKUP(AE2764,[3]Sheet2!$M:$O,2,FALSE),0)</f>
        <v>0</v>
      </c>
      <c r="AE2764" s="10" t="str">
        <f t="shared" si="129"/>
        <v>79/80EDBL</v>
      </c>
      <c r="AF2764" s="13">
        <f t="shared" si="131"/>
        <v>6.9336106777604439E-3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383</v>
      </c>
      <c r="AA2765" s="11">
        <f t="shared" si="130"/>
        <v>20.2</v>
      </c>
      <c r="AB2765" s="5">
        <f>IFERROR(VLOOKUP(C2765,[2]Sheet1!$B:$F,5,FALSE),0)</f>
        <v>29504607.16</v>
      </c>
      <c r="AC2765" s="11">
        <f>IFERROR(VLOOKUP(AE2765,[3]Sheet2!$M:$O,3,FALSE),0)</f>
        <v>9.5</v>
      </c>
      <c r="AD2765" s="11">
        <f>IFERROR(VLOOKUP(AE2765,[3]Sheet2!$M:$O,2,FALSE),0)</f>
        <v>0.5</v>
      </c>
      <c r="AE2765" s="10" t="str">
        <f t="shared" si="129"/>
        <v>79/80GBBL</v>
      </c>
      <c r="AF2765" s="13">
        <f t="shared" si="131"/>
        <v>4.960835509138381E-2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322.39999999999998</v>
      </c>
      <c r="AA2766" s="11">
        <f t="shared" si="130"/>
        <v>161.19999999999999</v>
      </c>
      <c r="AB2766" s="5">
        <f>IFERROR(VLOOKUP(C2766,[2]Sheet1!$B:$F,5,FALSE),0)</f>
        <v>21539350.91</v>
      </c>
      <c r="AC2766" s="11">
        <f>IFERROR(VLOOKUP(AE2766,[3]Sheet2!$M:$O,3,FALSE),0)</f>
        <v>0</v>
      </c>
      <c r="AD2766" s="11">
        <f>IFERROR(VLOOKUP(AE2766,[3]Sheet2!$M:$O,2,FALSE),0)</f>
        <v>0</v>
      </c>
      <c r="AE2766" s="10" t="str">
        <f t="shared" si="129"/>
        <v>79/80JBBL</v>
      </c>
      <c r="AF2766" s="13">
        <f t="shared" si="131"/>
        <v>6.2034739454094297E-3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130"/>
        <v>0</v>
      </c>
      <c r="AB2767" s="5">
        <f>IFERROR(VLOOKUP(C2767,[2]Sheet1!$B:$F,5,FALSE),0)</f>
        <v>0</v>
      </c>
      <c r="AC2767" s="11">
        <f>IFERROR(VLOOKUP(AE2767,[3]Sheet2!$M:$O,3,FALSE),0)</f>
        <v>0</v>
      </c>
      <c r="AD2767" s="11">
        <f>IFERROR(VLOOKUP(AE2767,[3]Sheet2!$M:$O,2,FALSE),0)</f>
        <v>0</v>
      </c>
      <c r="AE2767" s="10" t="str">
        <f t="shared" si="129"/>
        <v>79/80KRBL</v>
      </c>
      <c r="AF2767" s="13">
        <f t="shared" si="131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580</v>
      </c>
      <c r="AA2768" s="11">
        <f t="shared" si="130"/>
        <v>48.3</v>
      </c>
      <c r="AB2768" s="5">
        <f>IFERROR(VLOOKUP(C2768,[2]Sheet1!$B:$F,5,FALSE),0)</f>
        <v>5963789.5099999998</v>
      </c>
      <c r="AC2768" s="11">
        <f>IFERROR(VLOOKUP(AE2768,[3]Sheet2!$M:$O,3,FALSE),0)</f>
        <v>9.5</v>
      </c>
      <c r="AD2768" s="11">
        <f>IFERROR(VLOOKUP(AE2768,[3]Sheet2!$M:$O,2,FALSE),0)</f>
        <v>0.5</v>
      </c>
      <c r="AE2768" s="10" t="str">
        <f t="shared" si="129"/>
        <v>79/80MDB</v>
      </c>
      <c r="AF2768" s="13">
        <f t="shared" si="131"/>
        <v>2.0689655172413793E-2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352</v>
      </c>
      <c r="AA2769" s="11">
        <f t="shared" si="130"/>
        <v>17.600000000000001</v>
      </c>
      <c r="AB2769" s="5">
        <f>IFERROR(VLOOKUP(C2769,[2]Sheet1!$B:$F,5,FALSE),0)</f>
        <v>39203570.630000003</v>
      </c>
      <c r="AC2769" s="11">
        <f>IFERROR(VLOOKUP(AE2769,[3]Sheet2!$M:$O,3,FALSE),0)</f>
        <v>9.75</v>
      </c>
      <c r="AD2769" s="11">
        <f>IFERROR(VLOOKUP(AE2769,[3]Sheet2!$M:$O,2,FALSE),0)</f>
        <v>0.51319999999999999</v>
      </c>
      <c r="AE2769" s="10" t="str">
        <f t="shared" si="129"/>
        <v>79/80MNBBL</v>
      </c>
      <c r="AF2769" s="13">
        <f t="shared" si="131"/>
        <v>5.6818181818181816E-2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1180</v>
      </c>
      <c r="AA2770" s="11">
        <f t="shared" si="130"/>
        <v>-90.8</v>
      </c>
      <c r="AB2770" s="5">
        <f>IFERROR(VLOOKUP(C2770,[2]Sheet1!$B:$F,5,FALSE),0)</f>
        <v>1522312.0799999998</v>
      </c>
      <c r="AC2770" s="11">
        <f>IFERROR(VLOOKUP(AE2770,[3]Sheet2!$M:$O,3,FALSE),0)</f>
        <v>0</v>
      </c>
      <c r="AD2770" s="11">
        <f>IFERROR(VLOOKUP(AE2770,[3]Sheet2!$M:$O,2,FALSE),0)</f>
        <v>0</v>
      </c>
      <c r="AE2770" s="10" t="str">
        <f t="shared" si="129"/>
        <v>79/80NABBC</v>
      </c>
      <c r="AF2770" s="13">
        <f t="shared" si="131"/>
        <v>-1.1016949152542373E-2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400</v>
      </c>
      <c r="AA2771" s="11">
        <f t="shared" si="130"/>
        <v>40</v>
      </c>
      <c r="AB2771" s="5">
        <f>IFERROR(VLOOKUP(C2771,[2]Sheet1!$B:$F,5,FALSE),0)</f>
        <v>18296313.84</v>
      </c>
      <c r="AC2771" s="11">
        <f>IFERROR(VLOOKUP(AE2771,[3]Sheet2!$M:$O,3,FALSE),0)</f>
        <v>5</v>
      </c>
      <c r="AD2771" s="11">
        <f>IFERROR(VLOOKUP(AE2771,[3]Sheet2!$M:$O,2,FALSE),0)</f>
        <v>0.26300000000000001</v>
      </c>
      <c r="AE2771" s="10" t="str">
        <f t="shared" si="129"/>
        <v>79/80SADBL</v>
      </c>
      <c r="AF2771" s="13">
        <f t="shared" si="131"/>
        <v>2.5000000000000001E-2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398.7</v>
      </c>
      <c r="AA2772" s="11">
        <f t="shared" si="130"/>
        <v>19.899999999999999</v>
      </c>
      <c r="AB2772" s="5">
        <f>IFERROR(VLOOKUP(C2772,[2]Sheet1!$B:$F,5,FALSE),0)</f>
        <v>24607666.23</v>
      </c>
      <c r="AC2772" s="11">
        <f>IFERROR(VLOOKUP(AE2772,[3]Sheet2!$M:$O,3,FALSE),0)</f>
        <v>10.5</v>
      </c>
      <c r="AD2772" s="11">
        <f>IFERROR(VLOOKUP(AE2772,[3]Sheet2!$M:$O,2,FALSE),0)</f>
        <v>0.55000000000000004</v>
      </c>
      <c r="AE2772" s="10" t="str">
        <f t="shared" si="129"/>
        <v>79/80SHINE</v>
      </c>
      <c r="AF2772" s="13">
        <f t="shared" si="131"/>
        <v>5.0163029847002757E-2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715.1</v>
      </c>
      <c r="AA2773" s="11">
        <f t="shared" si="130"/>
        <v>-102.2</v>
      </c>
      <c r="AB2773" s="5">
        <f>IFERROR(VLOOKUP(C2773,[2]Sheet1!$B:$F,5,FALSE),0)</f>
        <v>2731534.89</v>
      </c>
      <c r="AC2773" s="11">
        <f>IFERROR(VLOOKUP(AE2773,[3]Sheet2!$M:$O,3,FALSE),0)</f>
        <v>0</v>
      </c>
      <c r="AD2773" s="11">
        <f>IFERROR(VLOOKUP(AE2773,[3]Sheet2!$M:$O,2,FALSE),0)</f>
        <v>0</v>
      </c>
      <c r="AE2773" s="10" t="str">
        <f t="shared" si="129"/>
        <v>79/80SINDU</v>
      </c>
      <c r="AF2773" s="13">
        <f t="shared" si="131"/>
        <v>-9.788840721577402E-3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1143.7</v>
      </c>
      <c r="AA2774" s="11">
        <f t="shared" si="130"/>
        <v>1143.7</v>
      </c>
      <c r="AB2774" s="5">
        <f>IFERROR(VLOOKUP(C2774,[2]Sheet1!$B:$F,5,FALSE),0)</f>
        <v>3015950</v>
      </c>
      <c r="AC2774" s="11">
        <f>IFERROR(VLOOKUP(AE2774,[3]Sheet2!$M:$O,3,FALSE),0)</f>
        <v>0</v>
      </c>
      <c r="AD2774" s="11">
        <f>IFERROR(VLOOKUP(AE2774,[3]Sheet2!$M:$O,2,FALSE),0)</f>
        <v>0</v>
      </c>
      <c r="AE2774" s="10" t="str">
        <f t="shared" si="129"/>
        <v>79/80GRDBL</v>
      </c>
      <c r="AF2774" s="13">
        <f t="shared" si="131"/>
        <v>8.7435516306723783E-4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359</v>
      </c>
      <c r="AA2775" s="11">
        <f t="shared" si="130"/>
        <v>22.4</v>
      </c>
      <c r="AB2775" s="5">
        <f>IFERROR(VLOOKUP(C2775,[2]Sheet1!$B:$F,5,FALSE),0)</f>
        <v>22105276.899999999</v>
      </c>
      <c r="AC2775" s="11">
        <f>IFERROR(VLOOKUP(AE2775,[3]Sheet2!$M:$O,3,FALSE),0)</f>
        <v>0</v>
      </c>
      <c r="AD2775" s="11">
        <f>IFERROR(VLOOKUP(AE2775,[3]Sheet2!$M:$O,2,FALSE),0)</f>
        <v>6.4</v>
      </c>
      <c r="AE2775" s="10" t="str">
        <f t="shared" si="129"/>
        <v>79/80MLBL</v>
      </c>
      <c r="AF2775" s="13">
        <f t="shared" si="131"/>
        <v>4.456824512534819E-2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460</v>
      </c>
      <c r="AA2776" s="11">
        <f t="shared" si="130"/>
        <v>30.7</v>
      </c>
      <c r="AB2776" s="5">
        <f>IFERROR(VLOOKUP(C2776,[2]Sheet1!$B:$F,5,FALSE),0)</f>
        <v>17756091.780000001</v>
      </c>
      <c r="AC2776" s="11">
        <f>IFERROR(VLOOKUP(AE2776,[3]Sheet2!$M:$O,3,FALSE),0)</f>
        <v>4</v>
      </c>
      <c r="AD2776" s="11">
        <f>IFERROR(VLOOKUP(AE2776,[3]Sheet2!$M:$O,2,FALSE),0)</f>
        <v>4.5</v>
      </c>
      <c r="AE2776" s="10" t="str">
        <f t="shared" si="129"/>
        <v>79/80LBBL</v>
      </c>
      <c r="AF2776" s="13">
        <f t="shared" si="131"/>
        <v>3.2608695652173912E-2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435</v>
      </c>
      <c r="AA2777" s="11">
        <f t="shared" si="130"/>
        <v>36.299999999999997</v>
      </c>
      <c r="AB2777" s="5">
        <f>IFERROR(VLOOKUP(C2777,[2]Sheet1!$B:$F,5,FALSE),0)</f>
        <v>18923461.41</v>
      </c>
      <c r="AC2777" s="11">
        <f>IFERROR(VLOOKUP(AE2777,[3]Sheet2!$M:$O,3,FALSE),0)</f>
        <v>0</v>
      </c>
      <c r="AD2777" s="11">
        <f>IFERROR(VLOOKUP(AE2777,[3]Sheet2!$M:$O,2,FALSE),0)</f>
        <v>0</v>
      </c>
      <c r="AE2777" s="10" t="str">
        <f t="shared" si="129"/>
        <v>79/80KSBBL</v>
      </c>
      <c r="AF2777" s="13">
        <f t="shared" si="131"/>
        <v>2.7586206896551724E-2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890</v>
      </c>
      <c r="AA2778" s="11">
        <f t="shared" si="130"/>
        <v>-14.6</v>
      </c>
      <c r="AB2778" s="5">
        <f>IFERROR(VLOOKUP(C2778,[2]Sheet1!$B:$F,5,FALSE),0)</f>
        <v>3587655.12</v>
      </c>
      <c r="AC2778" s="11">
        <f>IFERROR(VLOOKUP(AE2778,[3]Sheet2!$M:$O,3,FALSE),0)</f>
        <v>0</v>
      </c>
      <c r="AD2778" s="11">
        <f>IFERROR(VLOOKUP(AE2778,[3]Sheet2!$M:$O,2,FALSE),0)</f>
        <v>0</v>
      </c>
      <c r="AE2778" s="10" t="str">
        <f t="shared" si="129"/>
        <v>79/80SAPDBL</v>
      </c>
      <c r="AF2778" s="13">
        <f t="shared" si="131"/>
        <v>-6.8539325842696633E-2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470</v>
      </c>
      <c r="AA2779" s="11">
        <f t="shared" si="130"/>
        <v>67.099999999999994</v>
      </c>
      <c r="AB2779" s="5">
        <f>IFERROR(VLOOKUP(C2779,[2]Sheet1!$B:$F,5,FALSE),0)</f>
        <v>4649489.95</v>
      </c>
      <c r="AC2779" s="11">
        <f>IFERROR(VLOOKUP(AE2779,[3]Sheet2!$M:$O,3,FALSE),0)</f>
        <v>0</v>
      </c>
      <c r="AD2779" s="11">
        <f>IFERROR(VLOOKUP(AE2779,[3]Sheet2!$M:$O,2,FALSE),0)</f>
        <v>0</v>
      </c>
      <c r="AE2779" s="10" t="str">
        <f t="shared" si="129"/>
        <v>78/79CFCL</v>
      </c>
      <c r="AF2779" s="13">
        <f t="shared" si="131"/>
        <v>1.4893617021276596E-2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590</v>
      </c>
      <c r="AA2780" s="11">
        <f t="shared" si="130"/>
        <v>29.5</v>
      </c>
      <c r="AB2780" s="5">
        <f>IFERROR(VLOOKUP(C2780,[2]Sheet1!$B:$F,5,FALSE),0)</f>
        <v>4635964.4799999995</v>
      </c>
      <c r="AC2780" s="11">
        <f>IFERROR(VLOOKUP(AE2780,[3]Sheet2!$M:$O,3,FALSE),0)</f>
        <v>0</v>
      </c>
      <c r="AD2780" s="11">
        <f>IFERROR(VLOOKUP(AE2780,[3]Sheet2!$M:$O,2,FALSE),0)</f>
        <v>0</v>
      </c>
      <c r="AE2780" s="10" t="str">
        <f t="shared" si="129"/>
        <v>78/79GFCL</v>
      </c>
      <c r="AF2780" s="13">
        <f t="shared" si="131"/>
        <v>3.3898305084745763E-2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452.9</v>
      </c>
      <c r="AA2781" s="11">
        <f t="shared" si="130"/>
        <v>45.3</v>
      </c>
      <c r="AB2781" s="5">
        <f>IFERROR(VLOOKUP(C2781,[2]Sheet1!$B:$F,5,FALSE),0)</f>
        <v>4858444.8</v>
      </c>
      <c r="AC2781" s="11">
        <f>IFERROR(VLOOKUP(AE2781,[3]Sheet2!$M:$O,3,FALSE),0)</f>
        <v>0</v>
      </c>
      <c r="AD2781" s="11">
        <f>IFERROR(VLOOKUP(AE2781,[3]Sheet2!$M:$O,2,FALSE),0)</f>
        <v>0</v>
      </c>
      <c r="AE2781" s="10" t="str">
        <f t="shared" si="129"/>
        <v>78/79GMFIL</v>
      </c>
      <c r="AF2781" s="13">
        <f t="shared" si="131"/>
        <v>2.2079929344226101E-2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627</v>
      </c>
      <c r="AA2782" s="11">
        <f t="shared" si="130"/>
        <v>34.799999999999997</v>
      </c>
      <c r="AB2782" s="5">
        <f>IFERROR(VLOOKUP(C2782,[2]Sheet1!$B:$F,5,FALSE),0)</f>
        <v>5799007.8999999994</v>
      </c>
      <c r="AC2782" s="11">
        <f>IFERROR(VLOOKUP(AE2782,[3]Sheet2!$M:$O,3,FALSE),0)</f>
        <v>0</v>
      </c>
      <c r="AD2782" s="11">
        <f>IFERROR(VLOOKUP(AE2782,[3]Sheet2!$M:$O,2,FALSE),0)</f>
        <v>0</v>
      </c>
      <c r="AE2782" s="10" t="str">
        <f t="shared" si="129"/>
        <v>78/79ICFC</v>
      </c>
      <c r="AF2782" s="13">
        <f t="shared" si="131"/>
        <v>2.8708133971291867E-2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410.8</v>
      </c>
      <c r="AA2783" s="11">
        <f t="shared" si="130"/>
        <v>68.5</v>
      </c>
      <c r="AB2783" s="5">
        <f>IFERROR(VLOOKUP(C2783,[2]Sheet1!$B:$F,5,FALSE),0)</f>
        <v>3383316.7199999997</v>
      </c>
      <c r="AC2783" s="11">
        <f>IFERROR(VLOOKUP(AE2783,[3]Sheet2!$M:$O,3,FALSE),0)</f>
        <v>0</v>
      </c>
      <c r="AD2783" s="11">
        <f>IFERROR(VLOOKUP(AE2783,[3]Sheet2!$M:$O,2,FALSE),0)</f>
        <v>0</v>
      </c>
      <c r="AE2783" s="10" t="str">
        <f t="shared" si="129"/>
        <v>78/79JFL</v>
      </c>
      <c r="AF2783" s="13">
        <f t="shared" si="131"/>
        <v>1.4605647517039922E-2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718</v>
      </c>
      <c r="AA2784" s="11">
        <f t="shared" si="130"/>
        <v>89.8</v>
      </c>
      <c r="AB2784" s="5">
        <f>IFERROR(VLOOKUP(C2784,[2]Sheet1!$B:$F,5,FALSE),0)</f>
        <v>6622606.7599999998</v>
      </c>
      <c r="AC2784" s="11">
        <f>IFERROR(VLOOKUP(AE2784,[3]Sheet2!$M:$O,3,FALSE),0)</f>
        <v>0</v>
      </c>
      <c r="AD2784" s="11">
        <f>IFERROR(VLOOKUP(AE2784,[3]Sheet2!$M:$O,2,FALSE),0)</f>
        <v>0</v>
      </c>
      <c r="AE2784" s="10" t="str">
        <f t="shared" si="129"/>
        <v>78/79MFIL</v>
      </c>
      <c r="AF2784" s="13">
        <f t="shared" si="131"/>
        <v>1.1142061281337047E-2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606.1</v>
      </c>
      <c r="AA2785" s="11">
        <f t="shared" si="130"/>
        <v>606.1</v>
      </c>
      <c r="AB2785" s="5">
        <f>IFERROR(VLOOKUP(C2785,[2]Sheet1!$B:$F,5,FALSE),0)</f>
        <v>2989980</v>
      </c>
      <c r="AC2785" s="11">
        <f>IFERROR(VLOOKUP(AE2785,[3]Sheet2!$M:$O,3,FALSE),0)</f>
        <v>0</v>
      </c>
      <c r="AD2785" s="11">
        <f>IFERROR(VLOOKUP(AE2785,[3]Sheet2!$M:$O,2,FALSE),0)</f>
        <v>0</v>
      </c>
      <c r="AE2785" s="10" t="str">
        <f t="shared" si="129"/>
        <v>78/79MPFL</v>
      </c>
      <c r="AF2785" s="13">
        <f t="shared" si="131"/>
        <v>1.6498927569707968E-3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618</v>
      </c>
      <c r="AA2786" s="11">
        <f t="shared" si="130"/>
        <v>103</v>
      </c>
      <c r="AB2786" s="5">
        <f>IFERROR(VLOOKUP(C2786,[2]Sheet1!$B:$F,5,FALSE),0)</f>
        <v>3037787.2</v>
      </c>
      <c r="AC2786" s="11">
        <f>IFERROR(VLOOKUP(AE2786,[3]Sheet2!$M:$O,3,FALSE),0)</f>
        <v>0</v>
      </c>
      <c r="AD2786" s="11">
        <f>IFERROR(VLOOKUP(AE2786,[3]Sheet2!$M:$O,2,FALSE),0)</f>
        <v>0</v>
      </c>
      <c r="AE2786" s="10" t="str">
        <f t="shared" si="129"/>
        <v>78/79NFS</v>
      </c>
      <c r="AF2786" s="13">
        <f t="shared" si="131"/>
        <v>9.7087378640776691E-3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360</v>
      </c>
      <c r="AA2787" s="11">
        <f t="shared" si="130"/>
        <v>36</v>
      </c>
      <c r="AB2787" s="5">
        <f>IFERROR(VLOOKUP(C2787,[2]Sheet1!$B:$F,5,FALSE),0)</f>
        <v>4330226.4000000004</v>
      </c>
      <c r="AC2787" s="11">
        <f>IFERROR(VLOOKUP(AE2787,[3]Sheet2!$M:$O,3,FALSE),0)</f>
        <v>0</v>
      </c>
      <c r="AD2787" s="11">
        <f>IFERROR(VLOOKUP(AE2787,[3]Sheet2!$M:$O,2,FALSE),0)</f>
        <v>0</v>
      </c>
      <c r="AE2787" s="10" t="str">
        <f t="shared" si="129"/>
        <v>78/79PFL</v>
      </c>
      <c r="AF2787" s="13">
        <f t="shared" si="131"/>
        <v>2.7777777777777776E-2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450</v>
      </c>
      <c r="AA2788" s="11">
        <f t="shared" si="130"/>
        <v>75</v>
      </c>
      <c r="AB2788" s="5">
        <f>IFERROR(VLOOKUP(C2788,[2]Sheet1!$B:$F,5,FALSE),0)</f>
        <v>4155719.4</v>
      </c>
      <c r="AC2788" s="11">
        <f>IFERROR(VLOOKUP(AE2788,[3]Sheet2!$M:$O,3,FALSE),0)</f>
        <v>0</v>
      </c>
      <c r="AD2788" s="11">
        <f>IFERROR(VLOOKUP(AE2788,[3]Sheet2!$M:$O,2,FALSE),0)</f>
        <v>0</v>
      </c>
      <c r="AE2788" s="10" t="str">
        <f t="shared" si="129"/>
        <v>78/79PROFL</v>
      </c>
      <c r="AF2788" s="13">
        <f t="shared" si="131"/>
        <v>1.3333333333333334E-2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499.9</v>
      </c>
      <c r="AA2789" s="11">
        <f t="shared" si="130"/>
        <v>50</v>
      </c>
      <c r="AB2789" s="5">
        <f>IFERROR(VLOOKUP(C2789,[2]Sheet1!$B:$F,5,FALSE),0)</f>
        <v>4900003.43</v>
      </c>
      <c r="AC2789" s="11">
        <f>IFERROR(VLOOKUP(AE2789,[3]Sheet2!$M:$O,3,FALSE),0)</f>
        <v>0</v>
      </c>
      <c r="AD2789" s="11">
        <f>IFERROR(VLOOKUP(AE2789,[3]Sheet2!$M:$O,2,FALSE),0)</f>
        <v>0</v>
      </c>
      <c r="AE2789" s="10" t="str">
        <f t="shared" si="129"/>
        <v>78/79SIFC</v>
      </c>
      <c r="AF2789" s="13">
        <f t="shared" si="131"/>
        <v>2.0004000800160033E-2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417</v>
      </c>
      <c r="AA2790" s="11">
        <f t="shared" si="130"/>
        <v>59.6</v>
      </c>
      <c r="AB2790" s="5">
        <f>IFERROR(VLOOKUP(C2790,[2]Sheet1!$B:$F,5,FALSE),0)</f>
        <v>5495113.8200000003</v>
      </c>
      <c r="AC2790" s="11">
        <f>IFERROR(VLOOKUP(AE2790,[3]Sheet2!$M:$O,3,FALSE),0)</f>
        <v>0</v>
      </c>
      <c r="AD2790" s="11">
        <f>IFERROR(VLOOKUP(AE2790,[3]Sheet2!$M:$O,2,FALSE),0)</f>
        <v>0</v>
      </c>
      <c r="AE2790" s="10" t="str">
        <f t="shared" si="129"/>
        <v>78/79RLFL</v>
      </c>
      <c r="AF2790" s="13">
        <f t="shared" si="131"/>
        <v>1.6786570743405275E-2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500</v>
      </c>
      <c r="AA2791" s="11">
        <f t="shared" si="130"/>
        <v>45.5</v>
      </c>
      <c r="AB2791" s="5">
        <f>IFERROR(VLOOKUP(C2791,[2]Sheet1!$B:$F,5,FALSE),0)</f>
        <v>4253169.62</v>
      </c>
      <c r="AC2791" s="11">
        <f>IFERROR(VLOOKUP(AE2791,[3]Sheet2!$M:$O,3,FALSE),0)</f>
        <v>0</v>
      </c>
      <c r="AD2791" s="11">
        <f>IFERROR(VLOOKUP(AE2791,[3]Sheet2!$M:$O,2,FALSE),0)</f>
        <v>0</v>
      </c>
      <c r="AE2791" s="10" t="str">
        <f t="shared" si="129"/>
        <v>78/79GUFL</v>
      </c>
      <c r="AF2791" s="13">
        <f t="shared" si="131"/>
        <v>2.1999999999999999E-2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456.2</v>
      </c>
      <c r="AA2792" s="11">
        <f t="shared" si="130"/>
        <v>22.8</v>
      </c>
      <c r="AB2792" s="5">
        <f>IFERROR(VLOOKUP(C2792,[2]Sheet1!$B:$F,5,FALSE),0)</f>
        <v>3561696.8000000003</v>
      </c>
      <c r="AC2792" s="11">
        <f>IFERROR(VLOOKUP(AE2792,[3]Sheet2!$M:$O,3,FALSE),0)</f>
        <v>0</v>
      </c>
      <c r="AD2792" s="11">
        <f>IFERROR(VLOOKUP(AE2792,[3]Sheet2!$M:$O,2,FALSE),0)</f>
        <v>0</v>
      </c>
      <c r="AE2792" s="10" t="str">
        <f t="shared" si="129"/>
        <v>78/79BFC</v>
      </c>
      <c r="AF2792" s="13">
        <f t="shared" si="131"/>
        <v>4.3840420868040332E-2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376</v>
      </c>
      <c r="AA2793" s="11">
        <f t="shared" si="130"/>
        <v>376</v>
      </c>
      <c r="AB2793" s="5">
        <f>IFERROR(VLOOKUP(C2793,[2]Sheet1!$B:$F,5,FALSE),0)</f>
        <v>3357537.15</v>
      </c>
      <c r="AC2793" s="11">
        <f>IFERROR(VLOOKUP(AE2793,[3]Sheet2!$M:$O,3,FALSE),0)</f>
        <v>0</v>
      </c>
      <c r="AD2793" s="11">
        <f>IFERROR(VLOOKUP(AE2793,[3]Sheet2!$M:$O,2,FALSE),0)</f>
        <v>0</v>
      </c>
      <c r="AE2793" s="10" t="str">
        <f t="shared" si="129"/>
        <v>78/79SFCL</v>
      </c>
      <c r="AF2793" s="13">
        <f t="shared" si="131"/>
        <v>2.6595744680851063E-3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470</v>
      </c>
      <c r="AA2794" s="11">
        <f t="shared" si="130"/>
        <v>117.5</v>
      </c>
      <c r="AB2794" s="5">
        <f>IFERROR(VLOOKUP(C2794,[2]Sheet1!$B:$F,5,FALSE),0)</f>
        <v>4649489.95</v>
      </c>
      <c r="AC2794" s="11">
        <f>IFERROR(VLOOKUP(AE2794,[3]Sheet2!$M:$O,3,FALSE),0)</f>
        <v>0</v>
      </c>
      <c r="AD2794" s="11">
        <f>IFERROR(VLOOKUP(AE2794,[3]Sheet2!$M:$O,2,FALSE),0)</f>
        <v>0</v>
      </c>
      <c r="AE2794" s="10" t="str">
        <f t="shared" si="129"/>
        <v>79/80CFCL</v>
      </c>
      <c r="AF2794" s="13">
        <f t="shared" si="131"/>
        <v>8.5106382978723406E-3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590</v>
      </c>
      <c r="AA2795" s="11">
        <f t="shared" si="130"/>
        <v>36.9</v>
      </c>
      <c r="AB2795" s="5">
        <f>IFERROR(VLOOKUP(C2795,[2]Sheet1!$B:$F,5,FALSE),0)</f>
        <v>4635964.4799999995</v>
      </c>
      <c r="AC2795" s="11">
        <f>IFERROR(VLOOKUP(AE2795,[3]Sheet2!$M:$O,3,FALSE),0)</f>
        <v>0</v>
      </c>
      <c r="AD2795" s="11">
        <f>IFERROR(VLOOKUP(AE2795,[3]Sheet2!$M:$O,2,FALSE),0)</f>
        <v>0</v>
      </c>
      <c r="AE2795" s="10" t="str">
        <f t="shared" si="129"/>
        <v>79/80GFCL</v>
      </c>
      <c r="AF2795" s="13">
        <f t="shared" si="131"/>
        <v>2.7118644067796609E-2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452.9</v>
      </c>
      <c r="AA2796" s="11">
        <f t="shared" si="130"/>
        <v>452.9</v>
      </c>
      <c r="AB2796" s="5">
        <f>IFERROR(VLOOKUP(C2796,[2]Sheet1!$B:$F,5,FALSE),0)</f>
        <v>4858444.8</v>
      </c>
      <c r="AC2796" s="11">
        <f>IFERROR(VLOOKUP(AE2796,[3]Sheet2!$M:$O,3,FALSE),0)</f>
        <v>0</v>
      </c>
      <c r="AD2796" s="11">
        <f>IFERROR(VLOOKUP(AE2796,[3]Sheet2!$M:$O,2,FALSE),0)</f>
        <v>0</v>
      </c>
      <c r="AE2796" s="10" t="str">
        <f t="shared" si="129"/>
        <v>79/80GMFIL</v>
      </c>
      <c r="AF2796" s="13">
        <f t="shared" si="131"/>
        <v>2.2079929344226098E-3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627</v>
      </c>
      <c r="AA2797" s="11">
        <f t="shared" si="130"/>
        <v>57</v>
      </c>
      <c r="AB2797" s="5">
        <f>IFERROR(VLOOKUP(C2797,[2]Sheet1!$B:$F,5,FALSE),0)</f>
        <v>5799007.8999999994</v>
      </c>
      <c r="AC2797" s="11">
        <f>IFERROR(VLOOKUP(AE2797,[3]Sheet2!$M:$O,3,FALSE),0)</f>
        <v>0</v>
      </c>
      <c r="AD2797" s="11">
        <f>IFERROR(VLOOKUP(AE2797,[3]Sheet2!$M:$O,2,FALSE),0)</f>
        <v>6.5</v>
      </c>
      <c r="AE2797" s="10" t="str">
        <f t="shared" si="129"/>
        <v>79/80ICFC</v>
      </c>
      <c r="AF2797" s="13">
        <f t="shared" si="131"/>
        <v>1.7543859649122806E-2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410.8</v>
      </c>
      <c r="AA2798" s="11">
        <f t="shared" si="130"/>
        <v>410.8</v>
      </c>
      <c r="AB2798" s="5">
        <f>IFERROR(VLOOKUP(C2798,[2]Sheet1!$B:$F,5,FALSE),0)</f>
        <v>3383316.7199999997</v>
      </c>
      <c r="AC2798" s="11">
        <f>IFERROR(VLOOKUP(AE2798,[3]Sheet2!$M:$O,3,FALSE),0)</f>
        <v>0</v>
      </c>
      <c r="AD2798" s="11">
        <f>IFERROR(VLOOKUP(AE2798,[3]Sheet2!$M:$O,2,FALSE),0)</f>
        <v>0</v>
      </c>
      <c r="AE2798" s="10" t="str">
        <f t="shared" si="129"/>
        <v>79/80JFL</v>
      </c>
      <c r="AF2798" s="13">
        <f t="shared" si="131"/>
        <v>2.4342745861733201E-3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718</v>
      </c>
      <c r="AA2799" s="11">
        <f t="shared" si="130"/>
        <v>34.200000000000003</v>
      </c>
      <c r="AB2799" s="5">
        <f>IFERROR(VLOOKUP(C2799,[2]Sheet1!$B:$F,5,FALSE),0)</f>
        <v>6622606.7599999998</v>
      </c>
      <c r="AC2799" s="11">
        <f>IFERROR(VLOOKUP(AE2799,[3]Sheet2!$M:$O,3,FALSE),0)</f>
        <v>0</v>
      </c>
      <c r="AD2799" s="11">
        <f>IFERROR(VLOOKUP(AE2799,[3]Sheet2!$M:$O,2,FALSE),0)</f>
        <v>5.2629999999999999</v>
      </c>
      <c r="AE2799" s="10" t="str">
        <f t="shared" si="129"/>
        <v>79/80MFIL</v>
      </c>
      <c r="AF2799" s="13">
        <f t="shared" si="131"/>
        <v>2.9247910863509748E-2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606.1</v>
      </c>
      <c r="AA2800" s="11">
        <f t="shared" si="130"/>
        <v>0</v>
      </c>
      <c r="AB2800" s="5">
        <f>IFERROR(VLOOKUP(C2800,[2]Sheet1!$B:$F,5,FALSE),0)</f>
        <v>2989980</v>
      </c>
      <c r="AC2800" s="11">
        <f>IFERROR(VLOOKUP(AE2800,[3]Sheet2!$M:$O,3,FALSE),0)</f>
        <v>0</v>
      </c>
      <c r="AD2800" s="11">
        <f>IFERROR(VLOOKUP(AE2800,[3]Sheet2!$M:$O,2,FALSE),0)</f>
        <v>0</v>
      </c>
      <c r="AE2800" s="10" t="str">
        <f t="shared" si="129"/>
        <v>79/80MPFL</v>
      </c>
      <c r="AF2800" s="13">
        <f t="shared" si="131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618</v>
      </c>
      <c r="AA2801" s="11">
        <f t="shared" si="130"/>
        <v>154.5</v>
      </c>
      <c r="AB2801" s="5">
        <f>IFERROR(VLOOKUP(C2801,[2]Sheet1!$B:$F,5,FALSE),0)</f>
        <v>3037787.2</v>
      </c>
      <c r="AC2801" s="11">
        <f>IFERROR(VLOOKUP(AE2801,[3]Sheet2!$M:$O,3,FALSE),0)</f>
        <v>0</v>
      </c>
      <c r="AD2801" s="11">
        <f>IFERROR(VLOOKUP(AE2801,[3]Sheet2!$M:$O,2,FALSE),0)</f>
        <v>0</v>
      </c>
      <c r="AE2801" s="10" t="str">
        <f t="shared" si="129"/>
        <v>79/80NFS</v>
      </c>
      <c r="AF2801" s="13">
        <f t="shared" si="131"/>
        <v>6.4724919093851136E-3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360</v>
      </c>
      <c r="AA2802" s="11">
        <f t="shared" si="130"/>
        <v>180</v>
      </c>
      <c r="AB2802" s="5">
        <f>IFERROR(VLOOKUP(C2802,[2]Sheet1!$B:$F,5,FALSE),0)</f>
        <v>4330226.4000000004</v>
      </c>
      <c r="AC2802" s="11">
        <f>IFERROR(VLOOKUP(AE2802,[3]Sheet2!$M:$O,3,FALSE),0)</f>
        <v>0</v>
      </c>
      <c r="AD2802" s="11">
        <f>IFERROR(VLOOKUP(AE2802,[3]Sheet2!$M:$O,2,FALSE),0)</f>
        <v>0</v>
      </c>
      <c r="AE2802" s="10" t="str">
        <f t="shared" si="129"/>
        <v>79/80PFL</v>
      </c>
      <c r="AF2802" s="13">
        <f t="shared" si="131"/>
        <v>5.5555555555555558E-3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450</v>
      </c>
      <c r="AA2803" s="11">
        <f t="shared" si="130"/>
        <v>40.9</v>
      </c>
      <c r="AB2803" s="5">
        <f>IFERROR(VLOOKUP(C2803,[2]Sheet1!$B:$F,5,FALSE),0)</f>
        <v>4155719.4</v>
      </c>
      <c r="AC2803" s="11">
        <f>IFERROR(VLOOKUP(AE2803,[3]Sheet2!$M:$O,3,FALSE),0)</f>
        <v>0</v>
      </c>
      <c r="AD2803" s="11">
        <f>IFERROR(VLOOKUP(AE2803,[3]Sheet2!$M:$O,2,FALSE),0)</f>
        <v>0</v>
      </c>
      <c r="AE2803" s="10" t="str">
        <f t="shared" si="129"/>
        <v>79/80PROFL</v>
      </c>
      <c r="AF2803" s="13">
        <f t="shared" si="131"/>
        <v>2.4444444444444446E-2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499.9</v>
      </c>
      <c r="AA2804" s="11">
        <f t="shared" si="130"/>
        <v>499.9</v>
      </c>
      <c r="AB2804" s="5">
        <f>IFERROR(VLOOKUP(C2804,[2]Sheet1!$B:$F,5,FALSE),0)</f>
        <v>4900003.43</v>
      </c>
      <c r="AC2804" s="11">
        <f>IFERROR(VLOOKUP(AE2804,[3]Sheet2!$M:$O,3,FALSE),0)</f>
        <v>0</v>
      </c>
      <c r="AD2804" s="11">
        <f>IFERROR(VLOOKUP(AE2804,[3]Sheet2!$M:$O,2,FALSE),0)</f>
        <v>5.05</v>
      </c>
      <c r="AE2804" s="10" t="str">
        <f t="shared" si="129"/>
        <v>79/80SIFC</v>
      </c>
      <c r="AF2804" s="13">
        <f t="shared" si="131"/>
        <v>2.0004000800160032E-3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417</v>
      </c>
      <c r="AA2805" s="11">
        <f t="shared" si="130"/>
        <v>-26.1</v>
      </c>
      <c r="AB2805" s="5">
        <f>IFERROR(VLOOKUP(C2805,[2]Sheet1!$B:$F,5,FALSE),0)</f>
        <v>5495113.8200000003</v>
      </c>
      <c r="AC2805" s="11">
        <f>IFERROR(VLOOKUP(AE2805,[3]Sheet2!$M:$O,3,FALSE),0)</f>
        <v>0</v>
      </c>
      <c r="AD2805" s="11">
        <f>IFERROR(VLOOKUP(AE2805,[3]Sheet2!$M:$O,2,FALSE),0)</f>
        <v>0</v>
      </c>
      <c r="AE2805" s="10" t="str">
        <f t="shared" si="129"/>
        <v>79/80RLFL</v>
      </c>
      <c r="AF2805" s="13">
        <f t="shared" si="131"/>
        <v>-3.8369304556354913E-2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500</v>
      </c>
      <c r="AA2806" s="11">
        <f t="shared" si="130"/>
        <v>33.299999999999997</v>
      </c>
      <c r="AB2806" s="5">
        <f>IFERROR(VLOOKUP(C2806,[2]Sheet1!$B:$F,5,FALSE),0)</f>
        <v>4253169.62</v>
      </c>
      <c r="AC2806" s="11">
        <f>IFERROR(VLOOKUP(AE2806,[3]Sheet2!$M:$O,3,FALSE),0)</f>
        <v>0</v>
      </c>
      <c r="AD2806" s="11">
        <f>IFERROR(VLOOKUP(AE2806,[3]Sheet2!$M:$O,2,FALSE),0)</f>
        <v>0</v>
      </c>
      <c r="AE2806" s="10" t="str">
        <f t="shared" si="129"/>
        <v>79/80GUFL</v>
      </c>
      <c r="AF2806" s="13">
        <f t="shared" si="131"/>
        <v>0.03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456.2</v>
      </c>
      <c r="AA2807" s="11">
        <f t="shared" si="130"/>
        <v>152.1</v>
      </c>
      <c r="AB2807" s="5">
        <f>IFERROR(VLOOKUP(C2807,[2]Sheet1!$B:$F,5,FALSE),0)</f>
        <v>3561696.8000000003</v>
      </c>
      <c r="AC2807" s="11">
        <f>IFERROR(VLOOKUP(AE2807,[3]Sheet2!$M:$O,3,FALSE),0)</f>
        <v>0</v>
      </c>
      <c r="AD2807" s="11">
        <f>IFERROR(VLOOKUP(AE2807,[3]Sheet2!$M:$O,2,FALSE),0)</f>
        <v>0</v>
      </c>
      <c r="AE2807" s="10" t="str">
        <f t="shared" si="129"/>
        <v>79/80BFC</v>
      </c>
      <c r="AF2807" s="13">
        <f t="shared" si="131"/>
        <v>6.57606313020605E-3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376</v>
      </c>
      <c r="AA2808" s="11">
        <f t="shared" si="130"/>
        <v>-22.1</v>
      </c>
      <c r="AB2808" s="5">
        <f>IFERROR(VLOOKUP(C2808,[2]Sheet1!$B:$F,5,FALSE),0)</f>
        <v>3357537.15</v>
      </c>
      <c r="AC2808" s="11">
        <f>IFERROR(VLOOKUP(AE2808,[3]Sheet2!$M:$O,3,FALSE),0)</f>
        <v>0</v>
      </c>
      <c r="AD2808" s="11">
        <f>IFERROR(VLOOKUP(AE2808,[3]Sheet2!$M:$O,2,FALSE),0)</f>
        <v>0</v>
      </c>
      <c r="AE2808" s="10" t="str">
        <f t="shared" si="129"/>
        <v>79/80SFCL</v>
      </c>
      <c r="AF2808" s="13">
        <f t="shared" si="131"/>
        <v>-4.5212765957446811E-2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470</v>
      </c>
      <c r="AA2809" s="11">
        <f t="shared" si="130"/>
        <v>0</v>
      </c>
      <c r="AB2809" s="5">
        <f>IFERROR(VLOOKUP(C2809,[2]Sheet1!$B:$F,5,FALSE),0)</f>
        <v>4649489.95</v>
      </c>
      <c r="AC2809" s="11">
        <f>IFERROR(VLOOKUP(AE2809,[3]Sheet2!$M:$O,3,FALSE),0)</f>
        <v>0</v>
      </c>
      <c r="AD2809" s="11">
        <f>IFERROR(VLOOKUP(AE2809,[3]Sheet2!$M:$O,2,FALSE),0)</f>
        <v>0</v>
      </c>
      <c r="AE2809" s="10" t="str">
        <f t="shared" si="129"/>
        <v>79/80CFCL</v>
      </c>
      <c r="AF2809" s="13">
        <f t="shared" si="131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590</v>
      </c>
      <c r="AA2810" s="11">
        <f t="shared" si="130"/>
        <v>59</v>
      </c>
      <c r="AB2810" s="5">
        <f>IFERROR(VLOOKUP(C2810,[2]Sheet1!$B:$F,5,FALSE),0)</f>
        <v>4635964.4799999995</v>
      </c>
      <c r="AC2810" s="11">
        <f>IFERROR(VLOOKUP(AE2810,[3]Sheet2!$M:$O,3,FALSE),0)</f>
        <v>0</v>
      </c>
      <c r="AD2810" s="11">
        <f>IFERROR(VLOOKUP(AE2810,[3]Sheet2!$M:$O,2,FALSE),0)</f>
        <v>0</v>
      </c>
      <c r="AE2810" s="10" t="str">
        <f t="shared" si="129"/>
        <v>79/80GFCL</v>
      </c>
      <c r="AF2810" s="13">
        <f t="shared" si="131"/>
        <v>1.6949152542372881E-2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452.9</v>
      </c>
      <c r="AA2811" s="11">
        <f t="shared" si="130"/>
        <v>452.9</v>
      </c>
      <c r="AB2811" s="5">
        <f>IFERROR(VLOOKUP(C2811,[2]Sheet1!$B:$F,5,FALSE),0)</f>
        <v>4858444.8</v>
      </c>
      <c r="AC2811" s="11">
        <f>IFERROR(VLOOKUP(AE2811,[3]Sheet2!$M:$O,3,FALSE),0)</f>
        <v>0</v>
      </c>
      <c r="AD2811" s="11">
        <f>IFERROR(VLOOKUP(AE2811,[3]Sheet2!$M:$O,2,FALSE),0)</f>
        <v>0</v>
      </c>
      <c r="AE2811" s="10" t="str">
        <f t="shared" si="129"/>
        <v>79/80GMFIL</v>
      </c>
      <c r="AF2811" s="13">
        <f t="shared" si="131"/>
        <v>2.2079929344226098E-3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627</v>
      </c>
      <c r="AA2812" s="11">
        <f t="shared" si="130"/>
        <v>89.6</v>
      </c>
      <c r="AB2812" s="5">
        <f>IFERROR(VLOOKUP(C2812,[2]Sheet1!$B:$F,5,FALSE),0)</f>
        <v>5799007.8999999994</v>
      </c>
      <c r="AC2812" s="11">
        <f>IFERROR(VLOOKUP(AE2812,[3]Sheet2!$M:$O,3,FALSE),0)</f>
        <v>0</v>
      </c>
      <c r="AD2812" s="11">
        <f>IFERROR(VLOOKUP(AE2812,[3]Sheet2!$M:$O,2,FALSE),0)</f>
        <v>6.5</v>
      </c>
      <c r="AE2812" s="10" t="str">
        <f t="shared" si="129"/>
        <v>79/80ICFC</v>
      </c>
      <c r="AF2812" s="13">
        <f t="shared" si="131"/>
        <v>1.1164274322169059E-2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410.8</v>
      </c>
      <c r="AA2813" s="11">
        <f t="shared" si="130"/>
        <v>102.7</v>
      </c>
      <c r="AB2813" s="5">
        <f>IFERROR(VLOOKUP(C2813,[2]Sheet1!$B:$F,5,FALSE),0)</f>
        <v>3383316.7199999997</v>
      </c>
      <c r="AC2813" s="11">
        <f>IFERROR(VLOOKUP(AE2813,[3]Sheet2!$M:$O,3,FALSE),0)</f>
        <v>0</v>
      </c>
      <c r="AD2813" s="11">
        <f>IFERROR(VLOOKUP(AE2813,[3]Sheet2!$M:$O,2,FALSE),0)</f>
        <v>0</v>
      </c>
      <c r="AE2813" s="10" t="str">
        <f t="shared" si="129"/>
        <v>79/80JFL</v>
      </c>
      <c r="AF2813" s="13">
        <f t="shared" si="131"/>
        <v>9.7370983446932804E-3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718</v>
      </c>
      <c r="AA2814" s="11">
        <f t="shared" si="130"/>
        <v>35.9</v>
      </c>
      <c r="AB2814" s="5">
        <f>IFERROR(VLOOKUP(C2814,[2]Sheet1!$B:$F,5,FALSE),0)</f>
        <v>6622606.7599999998</v>
      </c>
      <c r="AC2814" s="11">
        <f>IFERROR(VLOOKUP(AE2814,[3]Sheet2!$M:$O,3,FALSE),0)</f>
        <v>0</v>
      </c>
      <c r="AD2814" s="11">
        <f>IFERROR(VLOOKUP(AE2814,[3]Sheet2!$M:$O,2,FALSE),0)</f>
        <v>5.2629999999999999</v>
      </c>
      <c r="AE2814" s="10" t="str">
        <f t="shared" ref="AE2814:AE2877" si="132">B2814&amp;C2814</f>
        <v>79/80MFIL</v>
      </c>
      <c r="AF2814" s="13">
        <f t="shared" si="131"/>
        <v>2.7855153203342618E-2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606.1</v>
      </c>
      <c r="AA2815" s="11">
        <f t="shared" si="130"/>
        <v>606.1</v>
      </c>
      <c r="AB2815" s="5">
        <f>IFERROR(VLOOKUP(C2815,[2]Sheet1!$B:$F,5,FALSE),0)</f>
        <v>2989980</v>
      </c>
      <c r="AC2815" s="11">
        <f>IFERROR(VLOOKUP(AE2815,[3]Sheet2!$M:$O,3,FALSE),0)</f>
        <v>0</v>
      </c>
      <c r="AD2815" s="11">
        <f>IFERROR(VLOOKUP(AE2815,[3]Sheet2!$M:$O,2,FALSE),0)</f>
        <v>0</v>
      </c>
      <c r="AE2815" s="10" t="str">
        <f t="shared" si="132"/>
        <v>79/80MPFL</v>
      </c>
      <c r="AF2815" s="13">
        <f t="shared" si="131"/>
        <v>1.6498927569707968E-3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618</v>
      </c>
      <c r="AA2816" s="11">
        <f t="shared" si="130"/>
        <v>154.5</v>
      </c>
      <c r="AB2816" s="5">
        <f>IFERROR(VLOOKUP(C2816,[2]Sheet1!$B:$F,5,FALSE),0)</f>
        <v>3037787.2</v>
      </c>
      <c r="AC2816" s="11">
        <f>IFERROR(VLOOKUP(AE2816,[3]Sheet2!$M:$O,3,FALSE),0)</f>
        <v>0</v>
      </c>
      <c r="AD2816" s="11">
        <f>IFERROR(VLOOKUP(AE2816,[3]Sheet2!$M:$O,2,FALSE),0)</f>
        <v>0</v>
      </c>
      <c r="AE2816" s="10" t="str">
        <f t="shared" si="132"/>
        <v>79/80NFS</v>
      </c>
      <c r="AF2816" s="13">
        <f t="shared" si="131"/>
        <v>6.4724919093851136E-3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360</v>
      </c>
      <c r="AA2817" s="11">
        <f t="shared" si="130"/>
        <v>51.4</v>
      </c>
      <c r="AB2817" s="5">
        <f>IFERROR(VLOOKUP(C2817,[2]Sheet1!$B:$F,5,FALSE),0)</f>
        <v>4330226.4000000004</v>
      </c>
      <c r="AC2817" s="11">
        <f>IFERROR(VLOOKUP(AE2817,[3]Sheet2!$M:$O,3,FALSE),0)</f>
        <v>0</v>
      </c>
      <c r="AD2817" s="11">
        <f>IFERROR(VLOOKUP(AE2817,[3]Sheet2!$M:$O,2,FALSE),0)</f>
        <v>0</v>
      </c>
      <c r="AE2817" s="10" t="str">
        <f t="shared" si="132"/>
        <v>79/80PFL</v>
      </c>
      <c r="AF2817" s="13">
        <f t="shared" si="131"/>
        <v>1.9444444444444445E-2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450</v>
      </c>
      <c r="AA2818" s="11">
        <f t="shared" si="130"/>
        <v>-150</v>
      </c>
      <c r="AB2818" s="5">
        <f>IFERROR(VLOOKUP(C2818,[2]Sheet1!$B:$F,5,FALSE),0)</f>
        <v>4155719.4</v>
      </c>
      <c r="AC2818" s="11">
        <f>IFERROR(VLOOKUP(AE2818,[3]Sheet2!$M:$O,3,FALSE),0)</f>
        <v>0</v>
      </c>
      <c r="AD2818" s="11">
        <f>IFERROR(VLOOKUP(AE2818,[3]Sheet2!$M:$O,2,FALSE),0)</f>
        <v>0</v>
      </c>
      <c r="AE2818" s="10" t="str">
        <f t="shared" si="132"/>
        <v>79/80PROFL</v>
      </c>
      <c r="AF2818" s="13">
        <f t="shared" si="131"/>
        <v>-6.6666666666666671E-3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499.9</v>
      </c>
      <c r="AA2819" s="11">
        <f t="shared" ref="AA2819:AA2882" si="133">ROUND(IFERROR(Z2819/M2819,0),1)</f>
        <v>125</v>
      </c>
      <c r="AB2819" s="5">
        <f>IFERROR(VLOOKUP(C2819,[2]Sheet1!$B:$F,5,FALSE),0)</f>
        <v>4900003.43</v>
      </c>
      <c r="AC2819" s="11">
        <f>IFERROR(VLOOKUP(AE2819,[3]Sheet2!$M:$O,3,FALSE),0)</f>
        <v>0</v>
      </c>
      <c r="AD2819" s="11">
        <f>IFERROR(VLOOKUP(AE2819,[3]Sheet2!$M:$O,2,FALSE),0)</f>
        <v>5.05</v>
      </c>
      <c r="AE2819" s="10" t="str">
        <f t="shared" si="132"/>
        <v>79/80SIFC</v>
      </c>
      <c r="AF2819" s="13">
        <f t="shared" ref="AF2819:AF2882" si="134">IFERROR(M2819/Z2819,0)</f>
        <v>8.0016003200640128E-3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417</v>
      </c>
      <c r="AA2820" s="11">
        <f t="shared" si="133"/>
        <v>-59.6</v>
      </c>
      <c r="AB2820" s="5">
        <f>IFERROR(VLOOKUP(C2820,[2]Sheet1!$B:$F,5,FALSE),0)</f>
        <v>5495113.8200000003</v>
      </c>
      <c r="AC2820" s="11">
        <f>IFERROR(VLOOKUP(AE2820,[3]Sheet2!$M:$O,3,FALSE),0)</f>
        <v>0</v>
      </c>
      <c r="AD2820" s="11">
        <f>IFERROR(VLOOKUP(AE2820,[3]Sheet2!$M:$O,2,FALSE),0)</f>
        <v>0</v>
      </c>
      <c r="AE2820" s="10" t="str">
        <f t="shared" si="132"/>
        <v>79/80RLFL</v>
      </c>
      <c r="AF2820" s="13">
        <f t="shared" si="134"/>
        <v>-1.6786570743405275E-2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500</v>
      </c>
      <c r="AA2821" s="11">
        <f t="shared" si="133"/>
        <v>33.299999999999997</v>
      </c>
      <c r="AB2821" s="5">
        <f>IFERROR(VLOOKUP(C2821,[2]Sheet1!$B:$F,5,FALSE),0)</f>
        <v>4253169.62</v>
      </c>
      <c r="AC2821" s="11">
        <f>IFERROR(VLOOKUP(AE2821,[3]Sheet2!$M:$O,3,FALSE),0)</f>
        <v>0</v>
      </c>
      <c r="AD2821" s="11">
        <f>IFERROR(VLOOKUP(AE2821,[3]Sheet2!$M:$O,2,FALSE),0)</f>
        <v>0</v>
      </c>
      <c r="AE2821" s="10" t="str">
        <f t="shared" si="132"/>
        <v>79/80GUFL</v>
      </c>
      <c r="AF2821" s="13">
        <f t="shared" si="134"/>
        <v>0.03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456.2</v>
      </c>
      <c r="AA2822" s="11">
        <f t="shared" si="133"/>
        <v>228.1</v>
      </c>
      <c r="AB2822" s="5">
        <f>IFERROR(VLOOKUP(C2822,[2]Sheet1!$B:$F,5,FALSE),0)</f>
        <v>3561696.8000000003</v>
      </c>
      <c r="AC2822" s="11">
        <f>IFERROR(VLOOKUP(AE2822,[3]Sheet2!$M:$O,3,FALSE),0)</f>
        <v>0</v>
      </c>
      <c r="AD2822" s="11">
        <f>IFERROR(VLOOKUP(AE2822,[3]Sheet2!$M:$O,2,FALSE),0)</f>
        <v>0</v>
      </c>
      <c r="AE2822" s="10" t="str">
        <f t="shared" si="132"/>
        <v>79/80BFC</v>
      </c>
      <c r="AF2822" s="13">
        <f t="shared" si="134"/>
        <v>4.384042086804033E-3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376</v>
      </c>
      <c r="AA2823" s="11">
        <f t="shared" si="133"/>
        <v>-19.8</v>
      </c>
      <c r="AB2823" s="5">
        <f>IFERROR(VLOOKUP(C2823,[2]Sheet1!$B:$F,5,FALSE),0)</f>
        <v>3357537.15</v>
      </c>
      <c r="AC2823" s="11">
        <f>IFERROR(VLOOKUP(AE2823,[3]Sheet2!$M:$O,3,FALSE),0)</f>
        <v>0</v>
      </c>
      <c r="AD2823" s="11">
        <f>IFERROR(VLOOKUP(AE2823,[3]Sheet2!$M:$O,2,FALSE),0)</f>
        <v>0</v>
      </c>
      <c r="AE2823" s="10" t="str">
        <f t="shared" si="132"/>
        <v>79/80SFCL</v>
      </c>
      <c r="AF2823" s="13">
        <f t="shared" si="134"/>
        <v>-5.0531914893617018E-2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932</v>
      </c>
      <c r="AA2824" s="11">
        <f t="shared" si="133"/>
        <v>22.7</v>
      </c>
      <c r="AB2824" s="5">
        <f>IFERROR(VLOOKUP(C2824,[2]Sheet1!$B:$F,5,FALSE),0)</f>
        <v>17724594.09</v>
      </c>
      <c r="AC2824" s="11">
        <f>IFERROR(VLOOKUP(AE2824,[3]Sheet2!$M:$O,3,FALSE),0)</f>
        <v>0</v>
      </c>
      <c r="AD2824" s="11">
        <f>IFERROR(VLOOKUP(AE2824,[3]Sheet2!$M:$O,2,FALSE),0)</f>
        <v>0</v>
      </c>
      <c r="AE2824" s="10" t="str">
        <f t="shared" si="132"/>
        <v>78/79CBBL</v>
      </c>
      <c r="AF2824" s="13">
        <f t="shared" si="134"/>
        <v>4.3991416309012876E-2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800</v>
      </c>
      <c r="AA2825" s="11">
        <f t="shared" si="133"/>
        <v>19</v>
      </c>
      <c r="AB2825" s="5">
        <f>IFERROR(VLOOKUP(C2825,[2]Sheet1!$B:$F,5,FALSE),0)</f>
        <v>10070060.07</v>
      </c>
      <c r="AC2825" s="11">
        <f>IFERROR(VLOOKUP(AE2825,[3]Sheet2!$M:$O,3,FALSE),0)</f>
        <v>0</v>
      </c>
      <c r="AD2825" s="11">
        <f>IFERROR(VLOOKUP(AE2825,[3]Sheet2!$M:$O,2,FALSE),0)</f>
        <v>0</v>
      </c>
      <c r="AE2825" s="10" t="str">
        <f t="shared" si="132"/>
        <v>78/79DDBL</v>
      </c>
      <c r="AF2825" s="13">
        <f t="shared" si="134"/>
        <v>5.2499999999999998E-2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770.1</v>
      </c>
      <c r="AA2826" s="11">
        <f t="shared" si="133"/>
        <v>33.5</v>
      </c>
      <c r="AB2826" s="5">
        <f>IFERROR(VLOOKUP(C2826,[2]Sheet1!$B:$F,5,FALSE),0)</f>
        <v>6589869.3700000001</v>
      </c>
      <c r="AC2826" s="11">
        <f>IFERROR(VLOOKUP(AE2826,[3]Sheet2!$M:$O,3,FALSE),0)</f>
        <v>0</v>
      </c>
      <c r="AD2826" s="11">
        <f>IFERROR(VLOOKUP(AE2826,[3]Sheet2!$M:$O,2,FALSE),0)</f>
        <v>0</v>
      </c>
      <c r="AE2826" s="10" t="str">
        <f t="shared" si="132"/>
        <v>78/79FMDBL</v>
      </c>
      <c r="AF2826" s="13">
        <f t="shared" si="134"/>
        <v>2.9866251136216077E-2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1119</v>
      </c>
      <c r="AA2827" s="11">
        <f t="shared" si="133"/>
        <v>23.3</v>
      </c>
      <c r="AB2827" s="5">
        <f>IFERROR(VLOOKUP(C2827,[2]Sheet1!$B:$F,5,FALSE),0)</f>
        <v>1426923.0499999998</v>
      </c>
      <c r="AC2827" s="11">
        <f>IFERROR(VLOOKUP(AE2827,[3]Sheet2!$M:$O,3,FALSE),0)</f>
        <v>0</v>
      </c>
      <c r="AD2827" s="11">
        <f>IFERROR(VLOOKUP(AE2827,[3]Sheet2!$M:$O,2,FALSE),0)</f>
        <v>0</v>
      </c>
      <c r="AE2827" s="10" t="str">
        <f t="shared" si="132"/>
        <v>78/79KMCDB</v>
      </c>
      <c r="AF2827" s="13">
        <f t="shared" si="134"/>
        <v>4.2895442359249331E-2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133"/>
        <v>0</v>
      </c>
      <c r="AB2828" s="5">
        <f>IFERROR(VLOOKUP(C2828,[2]Sheet1!$B:$F,5,FALSE),0)</f>
        <v>0</v>
      </c>
      <c r="AC2828" s="11">
        <f>IFERROR(VLOOKUP(AE2828,[3]Sheet2!$M:$O,3,FALSE),0)</f>
        <v>0</v>
      </c>
      <c r="AD2828" s="11">
        <f>IFERROR(VLOOKUP(AE2828,[3]Sheet2!$M:$O,2,FALSE),0)</f>
        <v>0</v>
      </c>
      <c r="AE2828" s="10" t="str">
        <f t="shared" si="132"/>
        <v>78/79NLBBL</v>
      </c>
      <c r="AF2828" s="13">
        <f t="shared" si="134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705.4</v>
      </c>
      <c r="AA2829" s="11">
        <f t="shared" si="133"/>
        <v>14.4</v>
      </c>
      <c r="AB2829" s="5">
        <f>IFERROR(VLOOKUP(C2829,[2]Sheet1!$B:$F,5,FALSE),0)</f>
        <v>13439150.129999999</v>
      </c>
      <c r="AC2829" s="11">
        <f>IFERROR(VLOOKUP(AE2829,[3]Sheet2!$M:$O,3,FALSE),0)</f>
        <v>0</v>
      </c>
      <c r="AD2829" s="11">
        <f>IFERROR(VLOOKUP(AE2829,[3]Sheet2!$M:$O,2,FALSE),0)</f>
        <v>0</v>
      </c>
      <c r="AE2829" s="10" t="str">
        <f t="shared" si="132"/>
        <v>78/79NUBL</v>
      </c>
      <c r="AF2829" s="13">
        <f t="shared" si="134"/>
        <v>6.9464133824780269E-2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133"/>
        <v>0</v>
      </c>
      <c r="AB2830" s="5">
        <f>IFERROR(VLOOKUP(C2830,[2]Sheet1!$B:$F,5,FALSE),0)</f>
        <v>0</v>
      </c>
      <c r="AC2830" s="11">
        <f>IFERROR(VLOOKUP(AE2830,[3]Sheet2!$M:$O,3,FALSE),0)</f>
        <v>0</v>
      </c>
      <c r="AD2830" s="11">
        <f>IFERROR(VLOOKUP(AE2830,[3]Sheet2!$M:$O,2,FALSE),0)</f>
        <v>0</v>
      </c>
      <c r="AE2830" s="10" t="str">
        <f t="shared" si="132"/>
        <v>78/79RMDC</v>
      </c>
      <c r="AF2830" s="13">
        <f t="shared" si="134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776</v>
      </c>
      <c r="AA2831" s="11">
        <f t="shared" si="133"/>
        <v>18</v>
      </c>
      <c r="AB2831" s="5">
        <f>IFERROR(VLOOKUP(C2831,[2]Sheet1!$B:$F,5,FALSE),0)</f>
        <v>14781510.299999999</v>
      </c>
      <c r="AC2831" s="11">
        <f>IFERROR(VLOOKUP(AE2831,[3]Sheet2!$M:$O,3,FALSE),0)</f>
        <v>0</v>
      </c>
      <c r="AD2831" s="11">
        <f>IFERROR(VLOOKUP(AE2831,[3]Sheet2!$M:$O,2,FALSE),0)</f>
        <v>0</v>
      </c>
      <c r="AE2831" s="10" t="str">
        <f t="shared" si="132"/>
        <v>78/79SKBBL</v>
      </c>
      <c r="AF2831" s="13">
        <f t="shared" si="134"/>
        <v>5.5412371134020616E-2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946</v>
      </c>
      <c r="AA2832" s="11">
        <f t="shared" si="133"/>
        <v>27.8</v>
      </c>
      <c r="AB2832" s="5">
        <f>IFERROR(VLOOKUP(C2832,[2]Sheet1!$B:$F,5,FALSE),0)</f>
        <v>3841229.56</v>
      </c>
      <c r="AC2832" s="11">
        <f>IFERROR(VLOOKUP(AE2832,[3]Sheet2!$M:$O,3,FALSE),0)</f>
        <v>0</v>
      </c>
      <c r="AD2832" s="11">
        <f>IFERROR(VLOOKUP(AE2832,[3]Sheet2!$M:$O,2,FALSE),0)</f>
        <v>0</v>
      </c>
      <c r="AE2832" s="10" t="str">
        <f t="shared" si="132"/>
        <v>78/79SLBBL</v>
      </c>
      <c r="AF2832" s="13">
        <f t="shared" si="134"/>
        <v>3.5940803382663845E-2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133"/>
        <v>0</v>
      </c>
      <c r="AB2833" s="5">
        <f>IFERROR(VLOOKUP(C2833,[2]Sheet1!$B:$F,5,FALSE),0)</f>
        <v>0</v>
      </c>
      <c r="AC2833" s="11">
        <f>IFERROR(VLOOKUP(AE2833,[3]Sheet2!$M:$O,3,FALSE),0)</f>
        <v>0</v>
      </c>
      <c r="AD2833" s="11">
        <f>IFERROR(VLOOKUP(AE2833,[3]Sheet2!$M:$O,2,FALSE),0)</f>
        <v>0</v>
      </c>
      <c r="AE2833" s="10" t="str">
        <f t="shared" si="132"/>
        <v>78/79SMFDB</v>
      </c>
      <c r="AF2833" s="13">
        <f t="shared" si="134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737</v>
      </c>
      <c r="AA2834" s="11">
        <f t="shared" si="133"/>
        <v>21.7</v>
      </c>
      <c r="AB2834" s="5">
        <f>IFERROR(VLOOKUP(C2834,[2]Sheet1!$B:$F,5,FALSE),0)</f>
        <v>5250000</v>
      </c>
      <c r="AC2834" s="11">
        <f>IFERROR(VLOOKUP(AE2834,[3]Sheet2!$M:$O,3,FALSE),0)</f>
        <v>0</v>
      </c>
      <c r="AD2834" s="11">
        <f>IFERROR(VLOOKUP(AE2834,[3]Sheet2!$M:$O,2,FALSE),0)</f>
        <v>0</v>
      </c>
      <c r="AE2834" s="10" t="str">
        <f t="shared" si="132"/>
        <v>78/79SWBBL</v>
      </c>
      <c r="AF2834" s="13">
        <f t="shared" si="134"/>
        <v>4.6132971506105833E-2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1327</v>
      </c>
      <c r="AA2835" s="11">
        <f t="shared" si="133"/>
        <v>34</v>
      </c>
      <c r="AB2835" s="5">
        <f>IFERROR(VLOOKUP(C2835,[2]Sheet1!$B:$F,5,FALSE),0)</f>
        <v>1023374.4</v>
      </c>
      <c r="AC2835" s="11">
        <f>IFERROR(VLOOKUP(AE2835,[3]Sheet2!$M:$O,3,FALSE),0)</f>
        <v>0</v>
      </c>
      <c r="AD2835" s="11">
        <f>IFERROR(VLOOKUP(AE2835,[3]Sheet2!$M:$O,2,FALSE),0)</f>
        <v>0</v>
      </c>
      <c r="AE2835" s="10" t="str">
        <f t="shared" si="132"/>
        <v>78/79MLBBL</v>
      </c>
      <c r="AF2835" s="13">
        <f t="shared" si="134"/>
        <v>2.9389600602863601E-2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960</v>
      </c>
      <c r="AA2836" s="11">
        <f t="shared" si="133"/>
        <v>21.3</v>
      </c>
      <c r="AB2836" s="5">
        <f>IFERROR(VLOOKUP(C2836,[2]Sheet1!$B:$F,5,FALSE),0)</f>
        <v>1324986.3</v>
      </c>
      <c r="AC2836" s="11">
        <f>IFERROR(VLOOKUP(AE2836,[3]Sheet2!$M:$O,3,FALSE),0)</f>
        <v>0</v>
      </c>
      <c r="AD2836" s="11">
        <f>IFERROR(VLOOKUP(AE2836,[3]Sheet2!$M:$O,2,FALSE),0)</f>
        <v>0</v>
      </c>
      <c r="AE2836" s="10" t="str">
        <f t="shared" si="132"/>
        <v>78/79LLBS</v>
      </c>
      <c r="AF2836" s="13">
        <f t="shared" si="134"/>
        <v>4.6875E-2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133"/>
        <v>0</v>
      </c>
      <c r="AB2837" s="5">
        <f>IFERROR(VLOOKUP(C2837,[2]Sheet1!$B:$F,5,FALSE),0)</f>
        <v>0</v>
      </c>
      <c r="AC2837" s="11">
        <f>IFERROR(VLOOKUP(AE2837,[3]Sheet2!$M:$O,3,FALSE),0)</f>
        <v>0</v>
      </c>
      <c r="AD2837" s="11">
        <f>IFERROR(VLOOKUP(AE2837,[3]Sheet2!$M:$O,2,FALSE),0)</f>
        <v>0</v>
      </c>
      <c r="AE2837" s="10" t="str">
        <f t="shared" si="132"/>
        <v>78/79MMFDB</v>
      </c>
      <c r="AF2837" s="13">
        <f t="shared" si="134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1178</v>
      </c>
      <c r="AA2838" s="11">
        <f t="shared" si="133"/>
        <v>19.600000000000001</v>
      </c>
      <c r="AB2838" s="5">
        <f>IFERROR(VLOOKUP(C2838,[2]Sheet1!$B:$F,5,FALSE),0)</f>
        <v>765413.55</v>
      </c>
      <c r="AC2838" s="11">
        <f>IFERROR(VLOOKUP(AE2838,[3]Sheet2!$M:$O,3,FALSE),0)</f>
        <v>0</v>
      </c>
      <c r="AD2838" s="11">
        <f>IFERROR(VLOOKUP(AE2838,[3]Sheet2!$M:$O,2,FALSE),0)</f>
        <v>0</v>
      </c>
      <c r="AE2838" s="10" t="str">
        <f t="shared" si="132"/>
        <v>78/79JSLBB</v>
      </c>
      <c r="AF2838" s="13">
        <f t="shared" si="134"/>
        <v>5.0933786078098474E-2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757</v>
      </c>
      <c r="AA2839" s="11">
        <f t="shared" si="133"/>
        <v>18.899999999999999</v>
      </c>
      <c r="AB2839" s="5">
        <f>IFERROR(VLOOKUP(C2839,[2]Sheet1!$B:$F,5,FALSE),0)</f>
        <v>1937105.04</v>
      </c>
      <c r="AC2839" s="11">
        <f>IFERROR(VLOOKUP(AE2839,[3]Sheet2!$M:$O,3,FALSE),0)</f>
        <v>0</v>
      </c>
      <c r="AD2839" s="11">
        <f>IFERROR(VLOOKUP(AE2839,[3]Sheet2!$M:$O,2,FALSE),0)</f>
        <v>0</v>
      </c>
      <c r="AE2839" s="10" t="str">
        <f t="shared" si="132"/>
        <v>78/79VLBS</v>
      </c>
      <c r="AF2839" s="13">
        <f t="shared" si="134"/>
        <v>5.2840158520475564E-2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643</v>
      </c>
      <c r="AA2840" s="11">
        <f t="shared" si="133"/>
        <v>40.200000000000003</v>
      </c>
      <c r="AB2840" s="5">
        <f>IFERROR(VLOOKUP(C2840,[2]Sheet1!$B:$F,5,FALSE),0)</f>
        <v>5066915.5599999996</v>
      </c>
      <c r="AC2840" s="11">
        <f>IFERROR(VLOOKUP(AE2840,[3]Sheet2!$M:$O,3,FALSE),0)</f>
        <v>0</v>
      </c>
      <c r="AD2840" s="11">
        <f>IFERROR(VLOOKUP(AE2840,[3]Sheet2!$M:$O,2,FALSE),0)</f>
        <v>0</v>
      </c>
      <c r="AE2840" s="10" t="str">
        <f t="shared" si="132"/>
        <v>78/79RSDC</v>
      </c>
      <c r="AF2840" s="13">
        <f t="shared" si="134"/>
        <v>2.4883359253499222E-2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694</v>
      </c>
      <c r="AA2841" s="11">
        <f t="shared" si="133"/>
        <v>33</v>
      </c>
      <c r="AB2841" s="5">
        <f>IFERROR(VLOOKUP(C2841,[2]Sheet1!$B:$F,5,FALSE),0)</f>
        <v>2885796.8000000003</v>
      </c>
      <c r="AC2841" s="11">
        <f>IFERROR(VLOOKUP(AE2841,[3]Sheet2!$M:$O,3,FALSE),0)</f>
        <v>0</v>
      </c>
      <c r="AD2841" s="11">
        <f>IFERROR(VLOOKUP(AE2841,[3]Sheet2!$M:$O,2,FALSE),0)</f>
        <v>0</v>
      </c>
      <c r="AE2841" s="10" t="str">
        <f t="shared" si="132"/>
        <v>78/79NMBMF</v>
      </c>
      <c r="AF2841" s="13">
        <f t="shared" si="134"/>
        <v>3.0259365994236311E-2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745.6</v>
      </c>
      <c r="AA2842" s="11">
        <f t="shared" si="133"/>
        <v>19.600000000000001</v>
      </c>
      <c r="AB2842" s="5">
        <f>IFERROR(VLOOKUP(C2842,[2]Sheet1!$B:$F,5,FALSE),0)</f>
        <v>5817900</v>
      </c>
      <c r="AC2842" s="11">
        <f>IFERROR(VLOOKUP(AE2842,[3]Sheet2!$M:$O,3,FALSE),0)</f>
        <v>0</v>
      </c>
      <c r="AD2842" s="11">
        <f>IFERROR(VLOOKUP(AE2842,[3]Sheet2!$M:$O,2,FALSE),0)</f>
        <v>0</v>
      </c>
      <c r="AE2842" s="10" t="str">
        <f t="shared" si="132"/>
        <v>78/79MERO</v>
      </c>
      <c r="AF2842" s="13">
        <f t="shared" si="134"/>
        <v>5.0965665236051498E-2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820</v>
      </c>
      <c r="AA2843" s="11">
        <f t="shared" si="133"/>
        <v>51.3</v>
      </c>
      <c r="AB2843" s="5">
        <f>IFERROR(VLOOKUP(C2843,[2]Sheet1!$B:$F,5,FALSE),0)</f>
        <v>1457280</v>
      </c>
      <c r="AC2843" s="11">
        <f>IFERROR(VLOOKUP(AE2843,[3]Sheet2!$M:$O,3,FALSE),0)</f>
        <v>0</v>
      </c>
      <c r="AD2843" s="11">
        <f>IFERROR(VLOOKUP(AE2843,[3]Sheet2!$M:$O,2,FALSE),0)</f>
        <v>0</v>
      </c>
      <c r="AE2843" s="10" t="str">
        <f t="shared" si="132"/>
        <v>78/79NADEP</v>
      </c>
      <c r="AF2843" s="13">
        <f t="shared" si="134"/>
        <v>1.9512195121951219E-2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1199.9000000000001</v>
      </c>
      <c r="AA2844" s="11">
        <f t="shared" si="133"/>
        <v>25</v>
      </c>
      <c r="AB2844" s="5">
        <f>IFERROR(VLOOKUP(C2844,[2]Sheet1!$B:$F,5,FALSE),0)</f>
        <v>2648862.81</v>
      </c>
      <c r="AC2844" s="11">
        <f>IFERROR(VLOOKUP(AE2844,[3]Sheet2!$M:$O,3,FALSE),0)</f>
        <v>0</v>
      </c>
      <c r="AD2844" s="11">
        <f>IFERROR(VLOOKUP(AE2844,[3]Sheet2!$M:$O,2,FALSE),0)</f>
        <v>0</v>
      </c>
      <c r="AE2844" s="10" t="str">
        <f t="shared" si="132"/>
        <v>78/79ALBSL</v>
      </c>
      <c r="AF2844" s="13">
        <f t="shared" si="134"/>
        <v>4.0003333611134256E-2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1310</v>
      </c>
      <c r="AA2845" s="11">
        <f t="shared" si="133"/>
        <v>17</v>
      </c>
      <c r="AB2845" s="5">
        <f>IFERROR(VLOOKUP(C2845,[2]Sheet1!$B:$F,5,FALSE),0)</f>
        <v>3462181.58</v>
      </c>
      <c r="AC2845" s="11">
        <f>IFERROR(VLOOKUP(AE2845,[3]Sheet2!$M:$O,3,FALSE),0)</f>
        <v>0</v>
      </c>
      <c r="AD2845" s="11">
        <f>IFERROR(VLOOKUP(AE2845,[3]Sheet2!$M:$O,2,FALSE),0)</f>
        <v>0</v>
      </c>
      <c r="AE2845" s="10" t="str">
        <f t="shared" si="132"/>
        <v>78/79NMFBS</v>
      </c>
      <c r="AF2845" s="13">
        <f t="shared" si="134"/>
        <v>5.8778625954198471E-2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133"/>
        <v>0</v>
      </c>
      <c r="AB2846" s="5">
        <f>IFERROR(VLOOKUP(C2846,[2]Sheet1!$B:$F,5,FALSE),0)</f>
        <v>0</v>
      </c>
      <c r="AC2846" s="11">
        <f>IFERROR(VLOOKUP(AE2846,[3]Sheet2!$M:$O,3,FALSE),0)</f>
        <v>0</v>
      </c>
      <c r="AD2846" s="11">
        <f>IFERROR(VLOOKUP(AE2846,[3]Sheet2!$M:$O,2,FALSE),0)</f>
        <v>0</v>
      </c>
      <c r="AE2846" s="10" t="str">
        <f t="shared" si="132"/>
        <v>78/79SLBS</v>
      </c>
      <c r="AF2846" s="13">
        <f t="shared" si="134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1524</v>
      </c>
      <c r="AA2847" s="11">
        <f t="shared" si="133"/>
        <v>127</v>
      </c>
      <c r="AB2847" s="5">
        <f>IFERROR(VLOOKUP(C2847,[2]Sheet1!$B:$F,5,FALSE),0)</f>
        <v>484974.4</v>
      </c>
      <c r="AC2847" s="11">
        <f>IFERROR(VLOOKUP(AE2847,[3]Sheet2!$M:$O,3,FALSE),0)</f>
        <v>0</v>
      </c>
      <c r="AD2847" s="11">
        <f>IFERROR(VLOOKUP(AE2847,[3]Sheet2!$M:$O,2,FALSE),0)</f>
        <v>0</v>
      </c>
      <c r="AE2847" s="10" t="str">
        <f t="shared" si="132"/>
        <v>78/79GMFBS</v>
      </c>
      <c r="AF2847" s="13">
        <f t="shared" si="134"/>
        <v>7.874015748031496E-3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133"/>
        <v>0</v>
      </c>
      <c r="AB2848" s="5">
        <f>IFERROR(VLOOKUP(C2848,[2]Sheet1!$B:$F,5,FALSE),0)</f>
        <v>0</v>
      </c>
      <c r="AC2848" s="11">
        <f>IFERROR(VLOOKUP(AE2848,[3]Sheet2!$M:$O,3,FALSE),0)</f>
        <v>0</v>
      </c>
      <c r="AD2848" s="11">
        <f>IFERROR(VLOOKUP(AE2848,[3]Sheet2!$M:$O,2,FALSE),0)</f>
        <v>0</v>
      </c>
      <c r="AE2848" s="10" t="str">
        <f t="shared" si="132"/>
        <v>78/79CLBSL</v>
      </c>
      <c r="AF2848" s="13">
        <f t="shared" si="134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971.9</v>
      </c>
      <c r="AA2849" s="11">
        <f t="shared" si="133"/>
        <v>25.6</v>
      </c>
      <c r="AB2849" s="5">
        <f>IFERROR(VLOOKUP(C2849,[2]Sheet1!$B:$F,5,FALSE),0)</f>
        <v>1641493.9200000002</v>
      </c>
      <c r="AC2849" s="11">
        <f>IFERROR(VLOOKUP(AE2849,[3]Sheet2!$M:$O,3,FALSE),0)</f>
        <v>0</v>
      </c>
      <c r="AD2849" s="11">
        <f>IFERROR(VLOOKUP(AE2849,[3]Sheet2!$M:$O,2,FALSE),0)</f>
        <v>0</v>
      </c>
      <c r="AE2849" s="10" t="str">
        <f t="shared" si="132"/>
        <v>78/79ILBS</v>
      </c>
      <c r="AF2849" s="13">
        <f t="shared" si="134"/>
        <v>3.9098672702952982E-2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1084.0999999999999</v>
      </c>
      <c r="AA2850" s="11">
        <f t="shared" si="133"/>
        <v>9.6999999999999993</v>
      </c>
      <c r="AB2850" s="5">
        <f>IFERROR(VLOOKUP(C2850,[2]Sheet1!$B:$F,5,FALSE),0)</f>
        <v>3587861.1</v>
      </c>
      <c r="AC2850" s="11">
        <f>IFERROR(VLOOKUP(AE2850,[3]Sheet2!$M:$O,3,FALSE),0)</f>
        <v>0</v>
      </c>
      <c r="AD2850" s="11">
        <f>IFERROR(VLOOKUP(AE2850,[3]Sheet2!$M:$O,2,FALSE),0)</f>
        <v>0</v>
      </c>
      <c r="AE2850" s="10" t="str">
        <f t="shared" si="132"/>
        <v>78/79FOWAD</v>
      </c>
      <c r="AF2850" s="13">
        <f t="shared" si="134"/>
        <v>0.10331150262890879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803</v>
      </c>
      <c r="AA2851" s="11">
        <f t="shared" si="133"/>
        <v>38.200000000000003</v>
      </c>
      <c r="AB2851" s="5">
        <f>IFERROR(VLOOKUP(C2851,[2]Sheet1!$B:$F,5,FALSE),0)</f>
        <v>1887154.8</v>
      </c>
      <c r="AC2851" s="11">
        <f>IFERROR(VLOOKUP(AE2851,[3]Sheet2!$M:$O,3,FALSE),0)</f>
        <v>0</v>
      </c>
      <c r="AD2851" s="11">
        <f>IFERROR(VLOOKUP(AE2851,[3]Sheet2!$M:$O,2,FALSE),0)</f>
        <v>0</v>
      </c>
      <c r="AE2851" s="10" t="str">
        <f t="shared" si="132"/>
        <v>78/79SMATA</v>
      </c>
      <c r="AF2851" s="13">
        <f t="shared" si="134"/>
        <v>2.6151930261519303E-2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1272</v>
      </c>
      <c r="AA2852" s="11">
        <f t="shared" si="133"/>
        <v>35.299999999999997</v>
      </c>
      <c r="AB2852" s="5">
        <f>IFERROR(VLOOKUP(C2852,[2]Sheet1!$B:$F,5,FALSE),0)</f>
        <v>1162484.7</v>
      </c>
      <c r="AC2852" s="11">
        <f>IFERROR(VLOOKUP(AE2852,[3]Sheet2!$M:$O,3,FALSE),0)</f>
        <v>0</v>
      </c>
      <c r="AD2852" s="11">
        <f>IFERROR(VLOOKUP(AE2852,[3]Sheet2!$M:$O,2,FALSE),0)</f>
        <v>0</v>
      </c>
      <c r="AE2852" s="10" t="str">
        <f t="shared" si="132"/>
        <v>78/79MSLB</v>
      </c>
      <c r="AF2852" s="13">
        <f t="shared" si="134"/>
        <v>2.8301886792452831E-2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1170</v>
      </c>
      <c r="AA2853" s="11">
        <f t="shared" si="133"/>
        <v>23.9</v>
      </c>
      <c r="AB2853" s="5">
        <f>IFERROR(VLOOKUP(C2853,[2]Sheet1!$B:$F,5,FALSE),0)</f>
        <v>1856700</v>
      </c>
      <c r="AC2853" s="11">
        <f>IFERROR(VLOOKUP(AE2853,[3]Sheet2!$M:$O,3,FALSE),0)</f>
        <v>0</v>
      </c>
      <c r="AD2853" s="11">
        <f>IFERROR(VLOOKUP(AE2853,[3]Sheet2!$M:$O,2,FALSE),0)</f>
        <v>0</v>
      </c>
      <c r="AE2853" s="10" t="str">
        <f t="shared" si="132"/>
        <v>78/79GILB</v>
      </c>
      <c r="AF2853" s="13">
        <f t="shared" si="134"/>
        <v>4.1880341880341877E-2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1745</v>
      </c>
      <c r="AA2854" s="11">
        <f t="shared" si="133"/>
        <v>102.6</v>
      </c>
      <c r="AB2854" s="5">
        <f>IFERROR(VLOOKUP(C2854,[2]Sheet1!$B:$F,5,FALSE),0)</f>
        <v>402226.8</v>
      </c>
      <c r="AC2854" s="11">
        <f>IFERROR(VLOOKUP(AE2854,[3]Sheet2!$M:$O,3,FALSE),0)</f>
        <v>0</v>
      </c>
      <c r="AD2854" s="11">
        <f>IFERROR(VLOOKUP(AE2854,[3]Sheet2!$M:$O,2,FALSE),0)</f>
        <v>0</v>
      </c>
      <c r="AE2854" s="10" t="str">
        <f t="shared" si="132"/>
        <v>78/79SMB</v>
      </c>
      <c r="AF2854" s="13">
        <f t="shared" si="134"/>
        <v>9.7421203438395419E-3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787</v>
      </c>
      <c r="AA2855" s="11">
        <f t="shared" si="133"/>
        <v>20.7</v>
      </c>
      <c r="AB2855" s="5">
        <f>IFERROR(VLOOKUP(C2855,[2]Sheet1!$B:$F,5,FALSE),0)</f>
        <v>2714445</v>
      </c>
      <c r="AC2855" s="11">
        <f>IFERROR(VLOOKUP(AE2855,[3]Sheet2!$M:$O,3,FALSE),0)</f>
        <v>0</v>
      </c>
      <c r="AD2855" s="11">
        <f>IFERROR(VLOOKUP(AE2855,[3]Sheet2!$M:$O,2,FALSE),0)</f>
        <v>0</v>
      </c>
      <c r="AE2855" s="10" t="str">
        <f t="shared" si="132"/>
        <v>78/79GBLBS</v>
      </c>
      <c r="AF2855" s="13">
        <f t="shared" si="134"/>
        <v>4.8284625158831002E-2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1491</v>
      </c>
      <c r="AA2856" s="11">
        <f t="shared" si="133"/>
        <v>17.3</v>
      </c>
      <c r="AB2856" s="5">
        <f>IFERROR(VLOOKUP(C2856,[2]Sheet1!$B:$F,5,FALSE),0)</f>
        <v>961413.75</v>
      </c>
      <c r="AC2856" s="11">
        <f>IFERROR(VLOOKUP(AE2856,[3]Sheet2!$M:$O,3,FALSE),0)</f>
        <v>0</v>
      </c>
      <c r="AD2856" s="11">
        <f>IFERROR(VLOOKUP(AE2856,[3]Sheet2!$M:$O,2,FALSE),0)</f>
        <v>0</v>
      </c>
      <c r="AE2856" s="10" t="str">
        <f t="shared" si="132"/>
        <v>78/79NESDO</v>
      </c>
      <c r="AF2856" s="13">
        <f t="shared" si="134"/>
        <v>5.7679409792085849E-2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1955</v>
      </c>
      <c r="AA2857" s="11">
        <f t="shared" si="133"/>
        <v>21.7</v>
      </c>
      <c r="AB2857" s="5">
        <f>IFERROR(VLOOKUP(C2857,[2]Sheet1!$B:$F,5,FALSE),0)</f>
        <v>870250</v>
      </c>
      <c r="AC2857" s="11">
        <f>IFERROR(VLOOKUP(AE2857,[3]Sheet2!$M:$O,3,FALSE),0)</f>
        <v>0</v>
      </c>
      <c r="AD2857" s="11">
        <f>IFERROR(VLOOKUP(AE2857,[3]Sheet2!$M:$O,2,FALSE),0)</f>
        <v>0</v>
      </c>
      <c r="AE2857" s="10" t="str">
        <f t="shared" si="132"/>
        <v>78/79MLBSL</v>
      </c>
      <c r="AF2857" s="13">
        <f t="shared" si="134"/>
        <v>4.6035805626598467E-2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133"/>
        <v>0</v>
      </c>
      <c r="AB2858" s="5">
        <f>IFERROR(VLOOKUP(C2858,[2]Sheet1!$B:$F,5,FALSE),0)</f>
        <v>0</v>
      </c>
      <c r="AC2858" s="11">
        <f>IFERROR(VLOOKUP(AE2858,[3]Sheet2!$M:$O,3,FALSE),0)</f>
        <v>0</v>
      </c>
      <c r="AD2858" s="11">
        <f>IFERROR(VLOOKUP(AE2858,[3]Sheet2!$M:$O,2,FALSE),0)</f>
        <v>0</v>
      </c>
      <c r="AE2858" s="10" t="str">
        <f t="shared" si="132"/>
        <v>78/79MKLB</v>
      </c>
      <c r="AF2858" s="13">
        <f t="shared" si="134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1959.7</v>
      </c>
      <c r="AA2859" s="11">
        <f t="shared" si="133"/>
        <v>140</v>
      </c>
      <c r="AB2859" s="5">
        <f>IFERROR(VLOOKUP(C2859,[2]Sheet1!$B:$F,5,FALSE),0)</f>
        <v>370729.60000000003</v>
      </c>
      <c r="AC2859" s="11">
        <f>IFERROR(VLOOKUP(AE2859,[3]Sheet2!$M:$O,3,FALSE),0)</f>
        <v>0</v>
      </c>
      <c r="AD2859" s="11">
        <f>IFERROR(VLOOKUP(AE2859,[3]Sheet2!$M:$O,2,FALSE),0)</f>
        <v>0</v>
      </c>
      <c r="AE2859" s="10" t="str">
        <f t="shared" si="132"/>
        <v>78/79GLBSL</v>
      </c>
      <c r="AF2859" s="13">
        <f t="shared" si="134"/>
        <v>7.1439506046843907E-3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555</v>
      </c>
      <c r="AA2860" s="11">
        <f t="shared" si="133"/>
        <v>15</v>
      </c>
      <c r="AB2860" s="5">
        <f>IFERROR(VLOOKUP(C2860,[2]Sheet1!$B:$F,5,FALSE),0)</f>
        <v>5566208</v>
      </c>
      <c r="AC2860" s="11">
        <f>IFERROR(VLOOKUP(AE2860,[3]Sheet2!$M:$O,3,FALSE),0)</f>
        <v>0</v>
      </c>
      <c r="AD2860" s="11">
        <f>IFERROR(VLOOKUP(AE2860,[3]Sheet2!$M:$O,2,FALSE),0)</f>
        <v>0</v>
      </c>
      <c r="AE2860" s="10" t="str">
        <f t="shared" si="132"/>
        <v>78/79NICLBSL</v>
      </c>
      <c r="AF2860" s="13">
        <f t="shared" si="134"/>
        <v>6.6666666666666666E-2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1292</v>
      </c>
      <c r="AA2861" s="11">
        <f t="shared" si="133"/>
        <v>46.1</v>
      </c>
      <c r="AB2861" s="5">
        <f>IFERROR(VLOOKUP(C2861,[2]Sheet1!$B:$F,5,FALSE),0)</f>
        <v>512415</v>
      </c>
      <c r="AC2861" s="11">
        <f>IFERROR(VLOOKUP(AE2861,[3]Sheet2!$M:$O,3,FALSE),0)</f>
        <v>0</v>
      </c>
      <c r="AD2861" s="11">
        <f>IFERROR(VLOOKUP(AE2861,[3]Sheet2!$M:$O,2,FALSE),0)</f>
        <v>0</v>
      </c>
      <c r="AE2861" s="10" t="str">
        <f t="shared" si="132"/>
        <v>78/79SLBSL</v>
      </c>
      <c r="AF2861" s="13">
        <f t="shared" si="134"/>
        <v>2.1671826625386997E-2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133"/>
        <v>0</v>
      </c>
      <c r="AB2862" s="5">
        <f>IFERROR(VLOOKUP(C2862,[2]Sheet1!$B:$F,5,FALSE),0)</f>
        <v>0</v>
      </c>
      <c r="AC2862" s="11">
        <f>IFERROR(VLOOKUP(AE2862,[3]Sheet2!$M:$O,3,FALSE),0)</f>
        <v>0</v>
      </c>
      <c r="AD2862" s="11">
        <f>IFERROR(VLOOKUP(AE2862,[3]Sheet2!$M:$O,2,FALSE),0)</f>
        <v>0</v>
      </c>
      <c r="AE2862" s="10" t="str">
        <f t="shared" si="132"/>
        <v>78/79SDLBSL</v>
      </c>
      <c r="AF2862" s="13">
        <f t="shared" si="134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133"/>
        <v>0</v>
      </c>
      <c r="AB2863" s="5">
        <f>IFERROR(VLOOKUP(C2863,[2]Sheet1!$B:$F,5,FALSE),0)</f>
        <v>0</v>
      </c>
      <c r="AC2863" s="11">
        <f>IFERROR(VLOOKUP(AE2863,[3]Sheet2!$M:$O,3,FALSE),0)</f>
        <v>0</v>
      </c>
      <c r="AD2863" s="11">
        <f>IFERROR(VLOOKUP(AE2863,[3]Sheet2!$M:$O,2,FALSE),0)</f>
        <v>0</v>
      </c>
      <c r="AE2863" s="10" t="str">
        <f t="shared" si="132"/>
        <v>78/79RULB</v>
      </c>
      <c r="AF2863" s="13">
        <f t="shared" si="134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1889</v>
      </c>
      <c r="AA2864" s="11">
        <f t="shared" si="133"/>
        <v>21.5</v>
      </c>
      <c r="AB2864" s="5">
        <f>IFERROR(VLOOKUP(C2864,[2]Sheet1!$B:$F,5,FALSE),0)</f>
        <v>713160</v>
      </c>
      <c r="AC2864" s="11">
        <f>IFERROR(VLOOKUP(AE2864,[3]Sheet2!$M:$O,3,FALSE),0)</f>
        <v>0</v>
      </c>
      <c r="AD2864" s="11">
        <f>IFERROR(VLOOKUP(AE2864,[3]Sheet2!$M:$O,2,FALSE),0)</f>
        <v>0</v>
      </c>
      <c r="AE2864" s="10" t="str">
        <f t="shared" si="132"/>
        <v>78/79UNLB</v>
      </c>
      <c r="AF2864" s="13">
        <f t="shared" si="134"/>
        <v>4.6585494970884066E-2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1470.1</v>
      </c>
      <c r="AA2865" s="11">
        <f t="shared" si="133"/>
        <v>19.899999999999999</v>
      </c>
      <c r="AB2865" s="5">
        <f>IFERROR(VLOOKUP(C2865,[2]Sheet1!$B:$F,5,FALSE),0)</f>
        <v>5069335.26</v>
      </c>
      <c r="AC2865" s="11">
        <f>IFERROR(VLOOKUP(AE2865,[3]Sheet2!$M:$O,3,FALSE),0)</f>
        <v>0</v>
      </c>
      <c r="AD2865" s="11">
        <f>IFERROR(VLOOKUP(AE2865,[3]Sheet2!$M:$O,2,FALSE),0)</f>
        <v>0</v>
      </c>
      <c r="AE2865" s="10" t="str">
        <f t="shared" si="132"/>
        <v>78/79JBLB</v>
      </c>
      <c r="AF2865" s="13">
        <f t="shared" si="134"/>
        <v>5.0336711788313726E-2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1579</v>
      </c>
      <c r="AA2866" s="11">
        <f t="shared" si="133"/>
        <v>20.5</v>
      </c>
      <c r="AB2866" s="5">
        <f>IFERROR(VLOOKUP(C2866,[2]Sheet1!$B:$F,5,FALSE),0)</f>
        <v>393750</v>
      </c>
      <c r="AC2866" s="11">
        <f>IFERROR(VLOOKUP(AE2866,[3]Sheet2!$M:$O,3,FALSE),0)</f>
        <v>0</v>
      </c>
      <c r="AD2866" s="11">
        <f>IFERROR(VLOOKUP(AE2866,[3]Sheet2!$M:$O,2,FALSE),0)</f>
        <v>0</v>
      </c>
      <c r="AE2866" s="10" t="str">
        <f t="shared" si="132"/>
        <v>78/79SHLB</v>
      </c>
      <c r="AF2866" s="13">
        <f t="shared" si="134"/>
        <v>4.8765041165294488E-2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3480</v>
      </c>
      <c r="AA2867" s="11">
        <f t="shared" si="133"/>
        <v>36.6</v>
      </c>
      <c r="AB2867" s="5">
        <f>IFERROR(VLOOKUP(C2867,[2]Sheet1!$B:$F,5,FALSE),0)</f>
        <v>382132.8</v>
      </c>
      <c r="AC2867" s="11">
        <f>IFERROR(VLOOKUP(AE2867,[3]Sheet2!$M:$O,3,FALSE),0)</f>
        <v>0</v>
      </c>
      <c r="AD2867" s="11">
        <f>IFERROR(VLOOKUP(AE2867,[3]Sheet2!$M:$O,2,FALSE),0)</f>
        <v>0</v>
      </c>
      <c r="AE2867" s="10" t="str">
        <f t="shared" si="132"/>
        <v>78/79ULBSL</v>
      </c>
      <c r="AF2867" s="13">
        <f t="shared" si="134"/>
        <v>2.7298850574712645E-2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133"/>
        <v>0</v>
      </c>
      <c r="AB2868" s="5">
        <f>IFERROR(VLOOKUP(C2868,[2]Sheet1!$B:$F,5,FALSE),0)</f>
        <v>0</v>
      </c>
      <c r="AC2868" s="11">
        <f>IFERROR(VLOOKUP(AE2868,[3]Sheet2!$M:$O,3,FALSE),0)</f>
        <v>0</v>
      </c>
      <c r="AD2868" s="11">
        <f>IFERROR(VLOOKUP(AE2868,[3]Sheet2!$M:$O,2,FALSE),0)</f>
        <v>0</v>
      </c>
      <c r="AE2868" s="10" t="str">
        <f t="shared" si="132"/>
        <v>78/79ADLB</v>
      </c>
      <c r="AF2868" s="13">
        <f t="shared" si="134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1700</v>
      </c>
      <c r="AA2869" s="11">
        <f t="shared" si="133"/>
        <v>47.2</v>
      </c>
      <c r="AB2869" s="5">
        <f>IFERROR(VLOOKUP(C2869,[2]Sheet1!$B:$F,5,FALSE),0)</f>
        <v>491021.12</v>
      </c>
      <c r="AC2869" s="11">
        <f>IFERROR(VLOOKUP(AE2869,[3]Sheet2!$M:$O,3,FALSE),0)</f>
        <v>0</v>
      </c>
      <c r="AD2869" s="11">
        <f>IFERROR(VLOOKUP(AE2869,[3]Sheet2!$M:$O,2,FALSE),0)</f>
        <v>0</v>
      </c>
      <c r="AE2869" s="10" t="str">
        <f t="shared" si="132"/>
        <v>78/79SMFBS</v>
      </c>
      <c r="AF2869" s="13">
        <f t="shared" si="134"/>
        <v>2.1176470588235293E-2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1481.1</v>
      </c>
      <c r="AA2870" s="11">
        <f t="shared" si="133"/>
        <v>148.1</v>
      </c>
      <c r="AB2870" s="5">
        <f>IFERROR(VLOOKUP(C2870,[2]Sheet1!$B:$F,5,FALSE),0)</f>
        <v>253021.8</v>
      </c>
      <c r="AC2870" s="11">
        <f>IFERROR(VLOOKUP(AE2870,[3]Sheet2!$M:$O,3,FALSE),0)</f>
        <v>0</v>
      </c>
      <c r="AD2870" s="11">
        <f>IFERROR(VLOOKUP(AE2870,[3]Sheet2!$M:$O,2,FALSE),0)</f>
        <v>0</v>
      </c>
      <c r="AE2870" s="10" t="str">
        <f t="shared" si="132"/>
        <v>78/79WNLB</v>
      </c>
      <c r="AF2870" s="13">
        <f t="shared" si="134"/>
        <v>6.7517385726824659E-3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133"/>
        <v>0</v>
      </c>
      <c r="AB2871" s="5">
        <f>IFERROR(VLOOKUP(C2871,[2]Sheet1!$B:$F,5,FALSE),0)</f>
        <v>0</v>
      </c>
      <c r="AC2871" s="11">
        <f>IFERROR(VLOOKUP(AE2871,[3]Sheet2!$M:$O,3,FALSE),0)</f>
        <v>0</v>
      </c>
      <c r="AD2871" s="11">
        <f>IFERROR(VLOOKUP(AE2871,[3]Sheet2!$M:$O,2,FALSE),0)</f>
        <v>0</v>
      </c>
      <c r="AE2871" s="10" t="str">
        <f t="shared" si="132"/>
        <v>78/79SABSL</v>
      </c>
      <c r="AF2871" s="13">
        <f t="shared" si="134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133"/>
        <v>0</v>
      </c>
      <c r="AB2872" s="5">
        <f>IFERROR(VLOOKUP(C2872,[2]Sheet1!$B:$F,5,FALSE),0)</f>
        <v>0</v>
      </c>
      <c r="AC2872" s="11">
        <f>IFERROR(VLOOKUP(AE2872,[3]Sheet2!$M:$O,3,FALSE),0)</f>
        <v>0</v>
      </c>
      <c r="AD2872" s="11">
        <f>IFERROR(VLOOKUP(AE2872,[3]Sheet2!$M:$O,2,FALSE),0)</f>
        <v>0</v>
      </c>
      <c r="AE2872" s="10" t="str">
        <f t="shared" si="132"/>
        <v>78/79AKBSL</v>
      </c>
      <c r="AF2872" s="13">
        <f t="shared" si="134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1314.2</v>
      </c>
      <c r="AA2873" s="11">
        <f t="shared" si="133"/>
        <v>29.9</v>
      </c>
      <c r="AB2873" s="5">
        <f>IFERROR(VLOOKUP(C2873,[2]Sheet1!$B:$F,5,FALSE),0)</f>
        <v>425920</v>
      </c>
      <c r="AC2873" s="11">
        <f>IFERROR(VLOOKUP(AE2873,[3]Sheet2!$M:$O,3,FALSE),0)</f>
        <v>0</v>
      </c>
      <c r="AD2873" s="11">
        <f>IFERROR(VLOOKUP(AE2873,[3]Sheet2!$M:$O,2,FALSE),0)</f>
        <v>0</v>
      </c>
      <c r="AE2873" s="10" t="str">
        <f t="shared" si="132"/>
        <v>78/79DLBS</v>
      </c>
      <c r="AF2873" s="13">
        <f t="shared" si="134"/>
        <v>3.3480444376807181E-2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1450</v>
      </c>
      <c r="AA2874" s="11">
        <f t="shared" si="133"/>
        <v>63</v>
      </c>
      <c r="AB2874" s="5">
        <f>IFERROR(VLOOKUP(C2874,[2]Sheet1!$B:$F,5,FALSE),0)</f>
        <v>393750</v>
      </c>
      <c r="AC2874" s="11">
        <f>IFERROR(VLOOKUP(AE2874,[3]Sheet2!$M:$O,3,FALSE),0)</f>
        <v>0</v>
      </c>
      <c r="AD2874" s="11">
        <f>IFERROR(VLOOKUP(AE2874,[3]Sheet2!$M:$O,2,FALSE),0)</f>
        <v>0</v>
      </c>
      <c r="AE2874" s="10" t="str">
        <f t="shared" si="132"/>
        <v>78/79MLBS</v>
      </c>
      <c r="AF2874" s="13">
        <f t="shared" si="134"/>
        <v>1.5862068965517243E-2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920.6</v>
      </c>
      <c r="AA2875" s="11">
        <f t="shared" si="133"/>
        <v>92.1</v>
      </c>
      <c r="AB2875" s="5">
        <f>IFERROR(VLOOKUP(C2875,[2]Sheet1!$B:$F,5,FALSE),0)</f>
        <v>975000</v>
      </c>
      <c r="AC2875" s="11">
        <f>IFERROR(VLOOKUP(AE2875,[3]Sheet2!$M:$O,3,FALSE),0)</f>
        <v>0</v>
      </c>
      <c r="AD2875" s="11">
        <f>IFERROR(VLOOKUP(AE2875,[3]Sheet2!$M:$O,2,FALSE),0)</f>
        <v>0</v>
      </c>
      <c r="AE2875" s="10" t="str">
        <f t="shared" si="132"/>
        <v>78/79AVYAN</v>
      </c>
      <c r="AF2875" s="13">
        <f t="shared" si="134"/>
        <v>1.0862480990658266E-2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133"/>
        <v>0</v>
      </c>
      <c r="AB2876" s="5">
        <f>IFERROR(VLOOKUP(C2876,[2]Sheet1!$B:$F,5,FALSE),0)</f>
        <v>0</v>
      </c>
      <c r="AC2876" s="11">
        <f>IFERROR(VLOOKUP(AE2876,[3]Sheet2!$M:$O,3,FALSE),0)</f>
        <v>0</v>
      </c>
      <c r="AD2876" s="11">
        <f>IFERROR(VLOOKUP(AE2876,[3]Sheet2!$M:$O,2,FALSE),0)</f>
        <v>0</v>
      </c>
      <c r="AE2876" s="10" t="str">
        <f t="shared" si="132"/>
        <v>78/79JALPA</v>
      </c>
      <c r="AF2876" s="13">
        <f t="shared" si="134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925</v>
      </c>
      <c r="AA2877" s="11">
        <f t="shared" si="133"/>
        <v>51.4</v>
      </c>
      <c r="AB2877" s="5">
        <f>IFERROR(VLOOKUP(C2877,[2]Sheet1!$B:$F,5,FALSE),0)</f>
        <v>1468573.6</v>
      </c>
      <c r="AC2877" s="11">
        <f>IFERROR(VLOOKUP(AE2877,[3]Sheet2!$M:$O,3,FALSE),0)</f>
        <v>0</v>
      </c>
      <c r="AD2877" s="11">
        <f>IFERROR(VLOOKUP(AE2877,[3]Sheet2!$M:$O,2,FALSE),0)</f>
        <v>0</v>
      </c>
      <c r="AE2877" s="10" t="str">
        <f t="shared" si="132"/>
        <v>78/79ACLBSL</v>
      </c>
      <c r="AF2877" s="13">
        <f t="shared" si="134"/>
        <v>1.9459459459459458E-2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1460</v>
      </c>
      <c r="AA2878" s="11">
        <f t="shared" si="133"/>
        <v>66.400000000000006</v>
      </c>
      <c r="AB2878" s="5">
        <f>IFERROR(VLOOKUP(C2878,[2]Sheet1!$B:$F,5,FALSE),0)</f>
        <v>938089.66</v>
      </c>
      <c r="AC2878" s="11">
        <f>IFERROR(VLOOKUP(AE2878,[3]Sheet2!$M:$O,3,FALSE),0)</f>
        <v>0</v>
      </c>
      <c r="AD2878" s="11">
        <f>IFERROR(VLOOKUP(AE2878,[3]Sheet2!$M:$O,2,FALSE),0)</f>
        <v>0</v>
      </c>
      <c r="AE2878" s="10" t="str">
        <f t="shared" ref="AE2878:AE2941" si="135">B2878&amp;C2878</f>
        <v>78/79USLB</v>
      </c>
      <c r="AF2878" s="13">
        <f t="shared" si="134"/>
        <v>1.5068493150684932E-2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133"/>
        <v>0</v>
      </c>
      <c r="AB2879" s="5">
        <f>IFERROR(VLOOKUP(C2879,[2]Sheet1!$B:$F,5,FALSE),0)</f>
        <v>0</v>
      </c>
      <c r="AC2879" s="11">
        <f>IFERROR(VLOOKUP(AE2879,[3]Sheet2!$M:$O,3,FALSE),0)</f>
        <v>0</v>
      </c>
      <c r="AD2879" s="11">
        <f>IFERROR(VLOOKUP(AE2879,[3]Sheet2!$M:$O,2,FALSE),0)</f>
        <v>0</v>
      </c>
      <c r="AE2879" s="10" t="str">
        <f t="shared" si="135"/>
        <v>78/79NSLB</v>
      </c>
      <c r="AF2879" s="13">
        <f t="shared" si="134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1639</v>
      </c>
      <c r="AA2880" s="11">
        <f t="shared" si="133"/>
        <v>10.1</v>
      </c>
      <c r="AB2880" s="5">
        <f>IFERROR(VLOOKUP(C2880,[2]Sheet1!$B:$F,5,FALSE),0)</f>
        <v>879200.52</v>
      </c>
      <c r="AC2880" s="11">
        <f>IFERROR(VLOOKUP(AE2880,[3]Sheet2!$M:$O,3,FALSE),0)</f>
        <v>0</v>
      </c>
      <c r="AD2880" s="11">
        <f>IFERROR(VLOOKUP(AE2880,[3]Sheet2!$M:$O,2,FALSE),0)</f>
        <v>0</v>
      </c>
      <c r="AE2880" s="10" t="str">
        <f t="shared" si="135"/>
        <v>78/79CYCL</v>
      </c>
      <c r="AF2880" s="13">
        <f t="shared" si="134"/>
        <v>9.8840756558877363E-2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133"/>
        <v>0</v>
      </c>
      <c r="AB2881" s="5">
        <f>IFERROR(VLOOKUP(C2881,[2]Sheet1!$B:$F,5,FALSE),0)</f>
        <v>0</v>
      </c>
      <c r="AC2881" s="11">
        <f>IFERROR(VLOOKUP(AE2881,[3]Sheet2!$M:$O,3,FALSE),0)</f>
        <v>0</v>
      </c>
      <c r="AD2881" s="11">
        <f>IFERROR(VLOOKUP(AE2881,[3]Sheet2!$M:$O,2,FALSE),0)</f>
        <v>0</v>
      </c>
      <c r="AE2881" s="10" t="str">
        <f t="shared" si="135"/>
        <v>78/79KLBSL</v>
      </c>
      <c r="AF2881" s="13">
        <f t="shared" si="134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133"/>
        <v>0</v>
      </c>
      <c r="AB2882" s="5">
        <f>IFERROR(VLOOKUP(C2882,[2]Sheet1!$B:$F,5,FALSE),0)</f>
        <v>0</v>
      </c>
      <c r="AC2882" s="11">
        <f>IFERROR(VLOOKUP(AE2882,[3]Sheet2!$M:$O,3,FALSE),0)</f>
        <v>0</v>
      </c>
      <c r="AD2882" s="11">
        <f>IFERROR(VLOOKUP(AE2882,[3]Sheet2!$M:$O,2,FALSE),0)</f>
        <v>0</v>
      </c>
      <c r="AE2882" s="10" t="str">
        <f t="shared" si="135"/>
        <v>78/79KLBS</v>
      </c>
      <c r="AF2882" s="13">
        <f t="shared" si="134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673</v>
      </c>
      <c r="AA2883" s="11">
        <f t="shared" ref="AA2883:AA2946" si="136">ROUND(IFERROR(Z2883/M2883,0),1)</f>
        <v>39.6</v>
      </c>
      <c r="AB2883" s="5">
        <f>IFERROR(VLOOKUP(C2883,[2]Sheet1!$B:$F,5,FALSE),0)</f>
        <v>5420802.8700000001</v>
      </c>
      <c r="AC2883" s="11">
        <f>IFERROR(VLOOKUP(AE2883,[3]Sheet2!$M:$O,3,FALSE),0)</f>
        <v>0</v>
      </c>
      <c r="AD2883" s="11">
        <f>IFERROR(VLOOKUP(AE2883,[3]Sheet2!$M:$O,2,FALSE),0)</f>
        <v>0</v>
      </c>
      <c r="AE2883" s="10" t="str">
        <f t="shared" si="135"/>
        <v>78/79SWMF</v>
      </c>
      <c r="AF2883" s="13">
        <f t="shared" ref="AF2883:AF2946" si="137">IFERROR(M2883/Z2883,0)</f>
        <v>2.5260029717682021E-2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932</v>
      </c>
      <c r="AA2884" s="11">
        <f t="shared" si="136"/>
        <v>21.2</v>
      </c>
      <c r="AB2884" s="5">
        <f>IFERROR(VLOOKUP(C2884,[2]Sheet1!$B:$F,5,FALSE),0)</f>
        <v>17724594.09</v>
      </c>
      <c r="AC2884" s="11">
        <f>IFERROR(VLOOKUP(AE2884,[3]Sheet2!$M:$O,3,FALSE),0)</f>
        <v>0</v>
      </c>
      <c r="AD2884" s="11">
        <f>IFERROR(VLOOKUP(AE2884,[3]Sheet2!$M:$O,2,FALSE),0)</f>
        <v>0</v>
      </c>
      <c r="AE2884" s="10" t="str">
        <f t="shared" si="135"/>
        <v>78/79CBBL</v>
      </c>
      <c r="AF2884" s="13">
        <f t="shared" si="137"/>
        <v>4.7210300429184553E-2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800</v>
      </c>
      <c r="AA2885" s="11">
        <f t="shared" si="136"/>
        <v>16</v>
      </c>
      <c r="AB2885" s="5">
        <f>IFERROR(VLOOKUP(C2885,[2]Sheet1!$B:$F,5,FALSE),0)</f>
        <v>10070060.07</v>
      </c>
      <c r="AC2885" s="11">
        <f>IFERROR(VLOOKUP(AE2885,[3]Sheet2!$M:$O,3,FALSE),0)</f>
        <v>0</v>
      </c>
      <c r="AD2885" s="11">
        <f>IFERROR(VLOOKUP(AE2885,[3]Sheet2!$M:$O,2,FALSE),0)</f>
        <v>0</v>
      </c>
      <c r="AE2885" s="10" t="str">
        <f t="shared" si="135"/>
        <v>78/79DDBL</v>
      </c>
      <c r="AF2885" s="13">
        <f t="shared" si="137"/>
        <v>6.25E-2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770.1</v>
      </c>
      <c r="AA2886" s="11">
        <f t="shared" si="136"/>
        <v>27.5</v>
      </c>
      <c r="AB2886" s="5">
        <f>IFERROR(VLOOKUP(C2886,[2]Sheet1!$B:$F,5,FALSE),0)</f>
        <v>6589869.3700000001</v>
      </c>
      <c r="AC2886" s="11">
        <f>IFERROR(VLOOKUP(AE2886,[3]Sheet2!$M:$O,3,FALSE),0)</f>
        <v>0</v>
      </c>
      <c r="AD2886" s="11">
        <f>IFERROR(VLOOKUP(AE2886,[3]Sheet2!$M:$O,2,FALSE),0)</f>
        <v>0</v>
      </c>
      <c r="AE2886" s="10" t="str">
        <f t="shared" si="135"/>
        <v>78/79FMDBL</v>
      </c>
      <c r="AF2886" s="13">
        <f t="shared" si="137"/>
        <v>3.6358914426697829E-2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1119</v>
      </c>
      <c r="AA2887" s="11">
        <f t="shared" si="136"/>
        <v>27.3</v>
      </c>
      <c r="AB2887" s="5">
        <f>IFERROR(VLOOKUP(C2887,[2]Sheet1!$B:$F,5,FALSE),0)</f>
        <v>1426923.0499999998</v>
      </c>
      <c r="AC2887" s="11">
        <f>IFERROR(VLOOKUP(AE2887,[3]Sheet2!$M:$O,3,FALSE),0)</f>
        <v>0</v>
      </c>
      <c r="AD2887" s="11">
        <f>IFERROR(VLOOKUP(AE2887,[3]Sheet2!$M:$O,2,FALSE),0)</f>
        <v>0</v>
      </c>
      <c r="AE2887" s="10" t="str">
        <f t="shared" si="135"/>
        <v>78/79KMCDB</v>
      </c>
      <c r="AF2887" s="13">
        <f t="shared" si="137"/>
        <v>3.6639857015192137E-2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136"/>
        <v>0</v>
      </c>
      <c r="AB2888" s="5">
        <f>IFERROR(VLOOKUP(C2888,[2]Sheet1!$B:$F,5,FALSE),0)</f>
        <v>0</v>
      </c>
      <c r="AC2888" s="11">
        <f>IFERROR(VLOOKUP(AE2888,[3]Sheet2!$M:$O,3,FALSE),0)</f>
        <v>0</v>
      </c>
      <c r="AD2888" s="11">
        <f>IFERROR(VLOOKUP(AE2888,[3]Sheet2!$M:$O,2,FALSE),0)</f>
        <v>0</v>
      </c>
      <c r="AE2888" s="10" t="str">
        <f t="shared" si="135"/>
        <v>78/79NLBBL</v>
      </c>
      <c r="AF2888" s="13">
        <f t="shared" si="137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705.4</v>
      </c>
      <c r="AA2889" s="11">
        <f t="shared" si="136"/>
        <v>15</v>
      </c>
      <c r="AB2889" s="5">
        <f>IFERROR(VLOOKUP(C2889,[2]Sheet1!$B:$F,5,FALSE),0)</f>
        <v>13439150.129999999</v>
      </c>
      <c r="AC2889" s="11">
        <f>IFERROR(VLOOKUP(AE2889,[3]Sheet2!$M:$O,3,FALSE),0)</f>
        <v>0</v>
      </c>
      <c r="AD2889" s="11">
        <f>IFERROR(VLOOKUP(AE2889,[3]Sheet2!$M:$O,2,FALSE),0)</f>
        <v>0</v>
      </c>
      <c r="AE2889" s="10" t="str">
        <f t="shared" si="135"/>
        <v>78/79NUBL</v>
      </c>
      <c r="AF2889" s="13">
        <f t="shared" si="137"/>
        <v>6.6628863056421891E-2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136"/>
        <v>0</v>
      </c>
      <c r="AB2890" s="5">
        <f>IFERROR(VLOOKUP(C2890,[2]Sheet1!$B:$F,5,FALSE),0)</f>
        <v>0</v>
      </c>
      <c r="AC2890" s="11">
        <f>IFERROR(VLOOKUP(AE2890,[3]Sheet2!$M:$O,3,FALSE),0)</f>
        <v>0</v>
      </c>
      <c r="AD2890" s="11">
        <f>IFERROR(VLOOKUP(AE2890,[3]Sheet2!$M:$O,2,FALSE),0)</f>
        <v>0</v>
      </c>
      <c r="AE2890" s="10" t="str">
        <f t="shared" si="135"/>
        <v>78/79RMDC</v>
      </c>
      <c r="AF2890" s="13">
        <f t="shared" si="137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776</v>
      </c>
      <c r="AA2891" s="11">
        <f t="shared" si="136"/>
        <v>17.2</v>
      </c>
      <c r="AB2891" s="5">
        <f>IFERROR(VLOOKUP(C2891,[2]Sheet1!$B:$F,5,FALSE),0)</f>
        <v>14781510.299999999</v>
      </c>
      <c r="AC2891" s="11">
        <f>IFERROR(VLOOKUP(AE2891,[3]Sheet2!$M:$O,3,FALSE),0)</f>
        <v>0</v>
      </c>
      <c r="AD2891" s="11">
        <f>IFERROR(VLOOKUP(AE2891,[3]Sheet2!$M:$O,2,FALSE),0)</f>
        <v>0</v>
      </c>
      <c r="AE2891" s="10" t="str">
        <f t="shared" si="135"/>
        <v>78/79SKBBL</v>
      </c>
      <c r="AF2891" s="13">
        <f t="shared" si="137"/>
        <v>5.7989690721649487E-2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946</v>
      </c>
      <c r="AA2892" s="11">
        <f t="shared" si="136"/>
        <v>24.3</v>
      </c>
      <c r="AB2892" s="5">
        <f>IFERROR(VLOOKUP(C2892,[2]Sheet1!$B:$F,5,FALSE),0)</f>
        <v>3841229.56</v>
      </c>
      <c r="AC2892" s="11">
        <f>IFERROR(VLOOKUP(AE2892,[3]Sheet2!$M:$O,3,FALSE),0)</f>
        <v>0</v>
      </c>
      <c r="AD2892" s="11">
        <f>IFERROR(VLOOKUP(AE2892,[3]Sheet2!$M:$O,2,FALSE),0)</f>
        <v>0</v>
      </c>
      <c r="AE2892" s="10" t="str">
        <f t="shared" si="135"/>
        <v>78/79SLBBL</v>
      </c>
      <c r="AF2892" s="13">
        <f t="shared" si="137"/>
        <v>4.1226215644820298E-2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136"/>
        <v>0</v>
      </c>
      <c r="AB2893" s="5">
        <f>IFERROR(VLOOKUP(C2893,[2]Sheet1!$B:$F,5,FALSE),0)</f>
        <v>0</v>
      </c>
      <c r="AC2893" s="11">
        <f>IFERROR(VLOOKUP(AE2893,[3]Sheet2!$M:$O,3,FALSE),0)</f>
        <v>0</v>
      </c>
      <c r="AD2893" s="11">
        <f>IFERROR(VLOOKUP(AE2893,[3]Sheet2!$M:$O,2,FALSE),0)</f>
        <v>0</v>
      </c>
      <c r="AE2893" s="10" t="str">
        <f t="shared" si="135"/>
        <v>78/79SMFDB</v>
      </c>
      <c r="AF2893" s="13">
        <f t="shared" si="137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737</v>
      </c>
      <c r="AA2894" s="11">
        <f t="shared" si="136"/>
        <v>11.9</v>
      </c>
      <c r="AB2894" s="5">
        <f>IFERROR(VLOOKUP(C2894,[2]Sheet1!$B:$F,5,FALSE),0)</f>
        <v>5250000</v>
      </c>
      <c r="AC2894" s="11">
        <f>IFERROR(VLOOKUP(AE2894,[3]Sheet2!$M:$O,3,FALSE),0)</f>
        <v>0</v>
      </c>
      <c r="AD2894" s="11">
        <f>IFERROR(VLOOKUP(AE2894,[3]Sheet2!$M:$O,2,FALSE),0)</f>
        <v>0</v>
      </c>
      <c r="AE2894" s="10" t="str">
        <f t="shared" si="135"/>
        <v>78/79SWBBL</v>
      </c>
      <c r="AF2894" s="13">
        <f t="shared" si="137"/>
        <v>8.4124830393487116E-2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1327</v>
      </c>
      <c r="AA2895" s="11">
        <f t="shared" si="136"/>
        <v>39</v>
      </c>
      <c r="AB2895" s="5">
        <f>IFERROR(VLOOKUP(C2895,[2]Sheet1!$B:$F,5,FALSE),0)</f>
        <v>1023374.4</v>
      </c>
      <c r="AC2895" s="11">
        <f>IFERROR(VLOOKUP(AE2895,[3]Sheet2!$M:$O,3,FALSE),0)</f>
        <v>0</v>
      </c>
      <c r="AD2895" s="11">
        <f>IFERROR(VLOOKUP(AE2895,[3]Sheet2!$M:$O,2,FALSE),0)</f>
        <v>0</v>
      </c>
      <c r="AE2895" s="10" t="str">
        <f t="shared" si="135"/>
        <v>78/79MLBBL</v>
      </c>
      <c r="AF2895" s="13">
        <f t="shared" si="137"/>
        <v>2.562170308967596E-2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960</v>
      </c>
      <c r="AA2896" s="11">
        <f t="shared" si="136"/>
        <v>22.9</v>
      </c>
      <c r="AB2896" s="5">
        <f>IFERROR(VLOOKUP(C2896,[2]Sheet1!$B:$F,5,FALSE),0)</f>
        <v>1324986.3</v>
      </c>
      <c r="AC2896" s="11">
        <f>IFERROR(VLOOKUP(AE2896,[3]Sheet2!$M:$O,3,FALSE),0)</f>
        <v>0</v>
      </c>
      <c r="AD2896" s="11">
        <f>IFERROR(VLOOKUP(AE2896,[3]Sheet2!$M:$O,2,FALSE),0)</f>
        <v>0</v>
      </c>
      <c r="AE2896" s="10" t="str">
        <f t="shared" si="135"/>
        <v>78/79LLBS</v>
      </c>
      <c r="AF2896" s="13">
        <f t="shared" si="137"/>
        <v>4.3749999999999997E-2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136"/>
        <v>0</v>
      </c>
      <c r="AB2897" s="5">
        <f>IFERROR(VLOOKUP(C2897,[2]Sheet1!$B:$F,5,FALSE),0)</f>
        <v>0</v>
      </c>
      <c r="AC2897" s="11">
        <f>IFERROR(VLOOKUP(AE2897,[3]Sheet2!$M:$O,3,FALSE),0)</f>
        <v>0</v>
      </c>
      <c r="AD2897" s="11">
        <f>IFERROR(VLOOKUP(AE2897,[3]Sheet2!$M:$O,2,FALSE),0)</f>
        <v>0</v>
      </c>
      <c r="AE2897" s="10" t="str">
        <f t="shared" si="135"/>
        <v>78/79MMFDB</v>
      </c>
      <c r="AF2897" s="13">
        <f t="shared" si="137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1178</v>
      </c>
      <c r="AA2898" s="11">
        <f t="shared" si="136"/>
        <v>34.6</v>
      </c>
      <c r="AB2898" s="5">
        <f>IFERROR(VLOOKUP(C2898,[2]Sheet1!$B:$F,5,FALSE),0)</f>
        <v>765413.55</v>
      </c>
      <c r="AC2898" s="11">
        <f>IFERROR(VLOOKUP(AE2898,[3]Sheet2!$M:$O,3,FALSE),0)</f>
        <v>0</v>
      </c>
      <c r="AD2898" s="11">
        <f>IFERROR(VLOOKUP(AE2898,[3]Sheet2!$M:$O,2,FALSE),0)</f>
        <v>0</v>
      </c>
      <c r="AE2898" s="10" t="str">
        <f t="shared" si="135"/>
        <v>78/79JSLBB</v>
      </c>
      <c r="AF2898" s="13">
        <f t="shared" si="137"/>
        <v>2.8862478777589132E-2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757</v>
      </c>
      <c r="AA2899" s="11">
        <f t="shared" si="136"/>
        <v>22.9</v>
      </c>
      <c r="AB2899" s="5">
        <f>IFERROR(VLOOKUP(C2899,[2]Sheet1!$B:$F,5,FALSE),0)</f>
        <v>1937105.04</v>
      </c>
      <c r="AC2899" s="11">
        <f>IFERROR(VLOOKUP(AE2899,[3]Sheet2!$M:$O,3,FALSE),0)</f>
        <v>0</v>
      </c>
      <c r="AD2899" s="11">
        <f>IFERROR(VLOOKUP(AE2899,[3]Sheet2!$M:$O,2,FALSE),0)</f>
        <v>0</v>
      </c>
      <c r="AE2899" s="10" t="str">
        <f t="shared" si="135"/>
        <v>78/79VLBS</v>
      </c>
      <c r="AF2899" s="13">
        <f t="shared" si="137"/>
        <v>4.3593130779392336E-2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643</v>
      </c>
      <c r="AA2900" s="11">
        <f t="shared" si="136"/>
        <v>37.799999999999997</v>
      </c>
      <c r="AB2900" s="5">
        <f>IFERROR(VLOOKUP(C2900,[2]Sheet1!$B:$F,5,FALSE),0)</f>
        <v>5066915.5599999996</v>
      </c>
      <c r="AC2900" s="11">
        <f>IFERROR(VLOOKUP(AE2900,[3]Sheet2!$M:$O,3,FALSE),0)</f>
        <v>0</v>
      </c>
      <c r="AD2900" s="11">
        <f>IFERROR(VLOOKUP(AE2900,[3]Sheet2!$M:$O,2,FALSE),0)</f>
        <v>0</v>
      </c>
      <c r="AE2900" s="10" t="str">
        <f t="shared" si="135"/>
        <v>78/79RSDC</v>
      </c>
      <c r="AF2900" s="13">
        <f t="shared" si="137"/>
        <v>2.6438569206842923E-2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694</v>
      </c>
      <c r="AA2901" s="11">
        <f t="shared" si="136"/>
        <v>34.700000000000003</v>
      </c>
      <c r="AB2901" s="5">
        <f>IFERROR(VLOOKUP(C2901,[2]Sheet1!$B:$F,5,FALSE),0)</f>
        <v>2885796.8000000003</v>
      </c>
      <c r="AC2901" s="11">
        <f>IFERROR(VLOOKUP(AE2901,[3]Sheet2!$M:$O,3,FALSE),0)</f>
        <v>0</v>
      </c>
      <c r="AD2901" s="11">
        <f>IFERROR(VLOOKUP(AE2901,[3]Sheet2!$M:$O,2,FALSE),0)</f>
        <v>0</v>
      </c>
      <c r="AE2901" s="10" t="str">
        <f t="shared" si="135"/>
        <v>78/79NMBMF</v>
      </c>
      <c r="AF2901" s="13">
        <f t="shared" si="137"/>
        <v>2.8818443804034581E-2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745.6</v>
      </c>
      <c r="AA2902" s="11">
        <f t="shared" si="136"/>
        <v>20.2</v>
      </c>
      <c r="AB2902" s="5">
        <f>IFERROR(VLOOKUP(C2902,[2]Sheet1!$B:$F,5,FALSE),0)</f>
        <v>5817900</v>
      </c>
      <c r="AC2902" s="11">
        <f>IFERROR(VLOOKUP(AE2902,[3]Sheet2!$M:$O,3,FALSE),0)</f>
        <v>0</v>
      </c>
      <c r="AD2902" s="11">
        <f>IFERROR(VLOOKUP(AE2902,[3]Sheet2!$M:$O,2,FALSE),0)</f>
        <v>0</v>
      </c>
      <c r="AE2902" s="10" t="str">
        <f t="shared" si="135"/>
        <v>78/79MERO</v>
      </c>
      <c r="AF2902" s="13">
        <f t="shared" si="137"/>
        <v>4.9624463519313301E-2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820</v>
      </c>
      <c r="AA2903" s="11">
        <f t="shared" si="136"/>
        <v>35.700000000000003</v>
      </c>
      <c r="AB2903" s="5">
        <f>IFERROR(VLOOKUP(C2903,[2]Sheet1!$B:$F,5,FALSE),0)</f>
        <v>1457280</v>
      </c>
      <c r="AC2903" s="11">
        <f>IFERROR(VLOOKUP(AE2903,[3]Sheet2!$M:$O,3,FALSE),0)</f>
        <v>0</v>
      </c>
      <c r="AD2903" s="11">
        <f>IFERROR(VLOOKUP(AE2903,[3]Sheet2!$M:$O,2,FALSE),0)</f>
        <v>0</v>
      </c>
      <c r="AE2903" s="10" t="str">
        <f t="shared" si="135"/>
        <v>78/79NADEP</v>
      </c>
      <c r="AF2903" s="13">
        <f t="shared" si="137"/>
        <v>2.8048780487804879E-2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1199.9000000000001</v>
      </c>
      <c r="AA2904" s="11">
        <f t="shared" si="136"/>
        <v>32.4</v>
      </c>
      <c r="AB2904" s="5">
        <f>IFERROR(VLOOKUP(C2904,[2]Sheet1!$B:$F,5,FALSE),0)</f>
        <v>2648862.81</v>
      </c>
      <c r="AC2904" s="11">
        <f>IFERROR(VLOOKUP(AE2904,[3]Sheet2!$M:$O,3,FALSE),0)</f>
        <v>0</v>
      </c>
      <c r="AD2904" s="11">
        <f>IFERROR(VLOOKUP(AE2904,[3]Sheet2!$M:$O,2,FALSE),0)</f>
        <v>0</v>
      </c>
      <c r="AE2904" s="10" t="str">
        <f t="shared" si="135"/>
        <v>78/79ALBSL</v>
      </c>
      <c r="AF2904" s="13">
        <f t="shared" si="137"/>
        <v>3.0835902991915992E-2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1310</v>
      </c>
      <c r="AA2905" s="11">
        <f t="shared" si="136"/>
        <v>19.3</v>
      </c>
      <c r="AB2905" s="5">
        <f>IFERROR(VLOOKUP(C2905,[2]Sheet1!$B:$F,5,FALSE),0)</f>
        <v>3462181.58</v>
      </c>
      <c r="AC2905" s="11">
        <f>IFERROR(VLOOKUP(AE2905,[3]Sheet2!$M:$O,3,FALSE),0)</f>
        <v>0</v>
      </c>
      <c r="AD2905" s="11">
        <f>IFERROR(VLOOKUP(AE2905,[3]Sheet2!$M:$O,2,FALSE),0)</f>
        <v>0</v>
      </c>
      <c r="AE2905" s="10" t="str">
        <f t="shared" si="135"/>
        <v>78/79NMFBS</v>
      </c>
      <c r="AF2905" s="13">
        <f t="shared" si="137"/>
        <v>5.1908396946564885E-2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1524</v>
      </c>
      <c r="AA2906" s="11">
        <f t="shared" si="136"/>
        <v>127</v>
      </c>
      <c r="AB2906" s="5">
        <f>IFERROR(VLOOKUP(C2906,[2]Sheet1!$B:$F,5,FALSE),0)</f>
        <v>484974.4</v>
      </c>
      <c r="AC2906" s="11">
        <f>IFERROR(VLOOKUP(AE2906,[3]Sheet2!$M:$O,3,FALSE),0)</f>
        <v>0</v>
      </c>
      <c r="AD2906" s="11">
        <f>IFERROR(VLOOKUP(AE2906,[3]Sheet2!$M:$O,2,FALSE),0)</f>
        <v>0</v>
      </c>
      <c r="AE2906" s="10" t="str">
        <f t="shared" si="135"/>
        <v>78/79GMFBS</v>
      </c>
      <c r="AF2906" s="13">
        <f t="shared" si="137"/>
        <v>7.874015748031496E-3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136"/>
        <v>0</v>
      </c>
      <c r="AB2907" s="5">
        <f>IFERROR(VLOOKUP(C2907,[2]Sheet1!$B:$F,5,FALSE),0)</f>
        <v>0</v>
      </c>
      <c r="AC2907" s="11">
        <f>IFERROR(VLOOKUP(AE2907,[3]Sheet2!$M:$O,3,FALSE),0)</f>
        <v>0</v>
      </c>
      <c r="AD2907" s="11">
        <f>IFERROR(VLOOKUP(AE2907,[3]Sheet2!$M:$O,2,FALSE),0)</f>
        <v>0</v>
      </c>
      <c r="AE2907" s="10" t="str">
        <f t="shared" si="135"/>
        <v>78/79CLBSL</v>
      </c>
      <c r="AF2907" s="13">
        <f t="shared" si="137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971.9</v>
      </c>
      <c r="AA2908" s="11">
        <f t="shared" si="136"/>
        <v>27</v>
      </c>
      <c r="AB2908" s="5">
        <f>IFERROR(VLOOKUP(C2908,[2]Sheet1!$B:$F,5,FALSE),0)</f>
        <v>1641493.9200000002</v>
      </c>
      <c r="AC2908" s="11">
        <f>IFERROR(VLOOKUP(AE2908,[3]Sheet2!$M:$O,3,FALSE),0)</f>
        <v>0</v>
      </c>
      <c r="AD2908" s="11">
        <f>IFERROR(VLOOKUP(AE2908,[3]Sheet2!$M:$O,2,FALSE),0)</f>
        <v>0</v>
      </c>
      <c r="AE2908" s="10" t="str">
        <f t="shared" si="135"/>
        <v>78/79ILBS</v>
      </c>
      <c r="AF2908" s="13">
        <f t="shared" si="137"/>
        <v>3.7040847823850191E-2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1084.0999999999999</v>
      </c>
      <c r="AA2909" s="11">
        <f t="shared" si="136"/>
        <v>10.8</v>
      </c>
      <c r="AB2909" s="5">
        <f>IFERROR(VLOOKUP(C2909,[2]Sheet1!$B:$F,5,FALSE),0)</f>
        <v>3587861.1</v>
      </c>
      <c r="AC2909" s="11">
        <f>IFERROR(VLOOKUP(AE2909,[3]Sheet2!$M:$O,3,FALSE),0)</f>
        <v>0</v>
      </c>
      <c r="AD2909" s="11">
        <f>IFERROR(VLOOKUP(AE2909,[3]Sheet2!$M:$O,2,FALSE),0)</f>
        <v>0</v>
      </c>
      <c r="AE2909" s="10" t="str">
        <f t="shared" si="135"/>
        <v>78/79FOWAD</v>
      </c>
      <c r="AF2909" s="13">
        <f t="shared" si="137"/>
        <v>9.2242413061525697E-2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803</v>
      </c>
      <c r="AA2910" s="11">
        <f t="shared" si="136"/>
        <v>34.9</v>
      </c>
      <c r="AB2910" s="5">
        <f>IFERROR(VLOOKUP(C2910,[2]Sheet1!$B:$F,5,FALSE),0)</f>
        <v>1887154.8</v>
      </c>
      <c r="AC2910" s="11">
        <f>IFERROR(VLOOKUP(AE2910,[3]Sheet2!$M:$O,3,FALSE),0)</f>
        <v>0</v>
      </c>
      <c r="AD2910" s="11">
        <f>IFERROR(VLOOKUP(AE2910,[3]Sheet2!$M:$O,2,FALSE),0)</f>
        <v>0</v>
      </c>
      <c r="AE2910" s="10" t="str">
        <f t="shared" si="135"/>
        <v>78/79SMATA</v>
      </c>
      <c r="AF2910" s="13">
        <f t="shared" si="137"/>
        <v>2.8642590286425903E-2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1272</v>
      </c>
      <c r="AA2911" s="11">
        <f t="shared" si="136"/>
        <v>33.5</v>
      </c>
      <c r="AB2911" s="5">
        <f>IFERROR(VLOOKUP(C2911,[2]Sheet1!$B:$F,5,FALSE),0)</f>
        <v>1162484.7</v>
      </c>
      <c r="AC2911" s="11">
        <f>IFERROR(VLOOKUP(AE2911,[3]Sheet2!$M:$O,3,FALSE),0)</f>
        <v>0</v>
      </c>
      <c r="AD2911" s="11">
        <f>IFERROR(VLOOKUP(AE2911,[3]Sheet2!$M:$O,2,FALSE),0)</f>
        <v>0</v>
      </c>
      <c r="AE2911" s="10" t="str">
        <f t="shared" si="135"/>
        <v>78/79MSLB</v>
      </c>
      <c r="AF2911" s="13">
        <f t="shared" si="137"/>
        <v>2.9874213836477988E-2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1170</v>
      </c>
      <c r="AA2912" s="11">
        <f t="shared" si="136"/>
        <v>26</v>
      </c>
      <c r="AB2912" s="5">
        <f>IFERROR(VLOOKUP(C2912,[2]Sheet1!$B:$F,5,FALSE),0)</f>
        <v>1856700</v>
      </c>
      <c r="AC2912" s="11">
        <f>IFERROR(VLOOKUP(AE2912,[3]Sheet2!$M:$O,3,FALSE),0)</f>
        <v>0</v>
      </c>
      <c r="AD2912" s="11">
        <f>IFERROR(VLOOKUP(AE2912,[3]Sheet2!$M:$O,2,FALSE),0)</f>
        <v>0</v>
      </c>
      <c r="AE2912" s="10" t="str">
        <f t="shared" si="135"/>
        <v>78/79GILB</v>
      </c>
      <c r="AF2912" s="13">
        <f t="shared" si="137"/>
        <v>3.8461538461538464E-2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1745</v>
      </c>
      <c r="AA2913" s="11">
        <f t="shared" si="136"/>
        <v>72.7</v>
      </c>
      <c r="AB2913" s="5">
        <f>IFERROR(VLOOKUP(C2913,[2]Sheet1!$B:$F,5,FALSE),0)</f>
        <v>402226.8</v>
      </c>
      <c r="AC2913" s="11">
        <f>IFERROR(VLOOKUP(AE2913,[3]Sheet2!$M:$O,3,FALSE),0)</f>
        <v>0</v>
      </c>
      <c r="AD2913" s="11">
        <f>IFERROR(VLOOKUP(AE2913,[3]Sheet2!$M:$O,2,FALSE),0)</f>
        <v>0</v>
      </c>
      <c r="AE2913" s="10" t="str">
        <f t="shared" si="135"/>
        <v>78/79SMB</v>
      </c>
      <c r="AF2913" s="13">
        <f t="shared" si="137"/>
        <v>1.3753581661891117E-2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787</v>
      </c>
      <c r="AA2914" s="11">
        <f t="shared" si="136"/>
        <v>39.4</v>
      </c>
      <c r="AB2914" s="5">
        <f>IFERROR(VLOOKUP(C2914,[2]Sheet1!$B:$F,5,FALSE),0)</f>
        <v>2714445</v>
      </c>
      <c r="AC2914" s="11">
        <f>IFERROR(VLOOKUP(AE2914,[3]Sheet2!$M:$O,3,FALSE),0)</f>
        <v>0</v>
      </c>
      <c r="AD2914" s="11">
        <f>IFERROR(VLOOKUP(AE2914,[3]Sheet2!$M:$O,2,FALSE),0)</f>
        <v>0</v>
      </c>
      <c r="AE2914" s="10" t="str">
        <f t="shared" si="135"/>
        <v>78/79GBLBS</v>
      </c>
      <c r="AF2914" s="13">
        <f t="shared" si="137"/>
        <v>2.5412960609911054E-2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1491</v>
      </c>
      <c r="AA2915" s="11">
        <f t="shared" si="136"/>
        <v>17.100000000000001</v>
      </c>
      <c r="AB2915" s="5">
        <f>IFERROR(VLOOKUP(C2915,[2]Sheet1!$B:$F,5,FALSE),0)</f>
        <v>961413.75</v>
      </c>
      <c r="AC2915" s="11">
        <f>IFERROR(VLOOKUP(AE2915,[3]Sheet2!$M:$O,3,FALSE),0)</f>
        <v>0</v>
      </c>
      <c r="AD2915" s="11">
        <f>IFERROR(VLOOKUP(AE2915,[3]Sheet2!$M:$O,2,FALSE),0)</f>
        <v>0</v>
      </c>
      <c r="AE2915" s="10" t="str">
        <f t="shared" si="135"/>
        <v>78/79NESDO</v>
      </c>
      <c r="AF2915" s="13">
        <f t="shared" si="137"/>
        <v>5.8350100603621731E-2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1955</v>
      </c>
      <c r="AA2916" s="11">
        <f t="shared" si="136"/>
        <v>19.2</v>
      </c>
      <c r="AB2916" s="5">
        <f>IFERROR(VLOOKUP(C2916,[2]Sheet1!$B:$F,5,FALSE),0)</f>
        <v>870250</v>
      </c>
      <c r="AC2916" s="11">
        <f>IFERROR(VLOOKUP(AE2916,[3]Sheet2!$M:$O,3,FALSE),0)</f>
        <v>0</v>
      </c>
      <c r="AD2916" s="11">
        <f>IFERROR(VLOOKUP(AE2916,[3]Sheet2!$M:$O,2,FALSE),0)</f>
        <v>0</v>
      </c>
      <c r="AE2916" s="10" t="str">
        <f t="shared" si="135"/>
        <v>78/79MLBSL</v>
      </c>
      <c r="AF2916" s="13">
        <f t="shared" si="137"/>
        <v>5.2173913043478258E-2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136"/>
        <v>0</v>
      </c>
      <c r="AB2917" s="5">
        <f>IFERROR(VLOOKUP(C2917,[2]Sheet1!$B:$F,5,FALSE),0)</f>
        <v>0</v>
      </c>
      <c r="AC2917" s="11">
        <f>IFERROR(VLOOKUP(AE2917,[3]Sheet2!$M:$O,3,FALSE),0)</f>
        <v>0</v>
      </c>
      <c r="AD2917" s="11">
        <f>IFERROR(VLOOKUP(AE2917,[3]Sheet2!$M:$O,2,FALSE),0)</f>
        <v>0</v>
      </c>
      <c r="AE2917" s="10" t="str">
        <f t="shared" si="135"/>
        <v>78/79MKLB</v>
      </c>
      <c r="AF2917" s="13">
        <f t="shared" si="137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1959.7</v>
      </c>
      <c r="AA2918" s="11">
        <f t="shared" si="136"/>
        <v>150.69999999999999</v>
      </c>
      <c r="AB2918" s="5">
        <f>IFERROR(VLOOKUP(C2918,[2]Sheet1!$B:$F,5,FALSE),0)</f>
        <v>370729.60000000003</v>
      </c>
      <c r="AC2918" s="11">
        <f>IFERROR(VLOOKUP(AE2918,[3]Sheet2!$M:$O,3,FALSE),0)</f>
        <v>0</v>
      </c>
      <c r="AD2918" s="11">
        <f>IFERROR(VLOOKUP(AE2918,[3]Sheet2!$M:$O,2,FALSE),0)</f>
        <v>0</v>
      </c>
      <c r="AE2918" s="10" t="str">
        <f t="shared" si="135"/>
        <v>78/79GLBSL</v>
      </c>
      <c r="AF2918" s="13">
        <f t="shared" si="137"/>
        <v>6.6336684186355053E-3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555</v>
      </c>
      <c r="AA2919" s="11">
        <f t="shared" si="136"/>
        <v>16.3</v>
      </c>
      <c r="AB2919" s="5">
        <f>IFERROR(VLOOKUP(C2919,[2]Sheet1!$B:$F,5,FALSE),0)</f>
        <v>5566208</v>
      </c>
      <c r="AC2919" s="11">
        <f>IFERROR(VLOOKUP(AE2919,[3]Sheet2!$M:$O,3,FALSE),0)</f>
        <v>0</v>
      </c>
      <c r="AD2919" s="11">
        <f>IFERROR(VLOOKUP(AE2919,[3]Sheet2!$M:$O,2,FALSE),0)</f>
        <v>0</v>
      </c>
      <c r="AE2919" s="10" t="str">
        <f t="shared" si="135"/>
        <v>78/79NICLBSL</v>
      </c>
      <c r="AF2919" s="13">
        <f t="shared" si="137"/>
        <v>6.126126126126126E-2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1292</v>
      </c>
      <c r="AA2920" s="11">
        <f t="shared" si="136"/>
        <v>71.8</v>
      </c>
      <c r="AB2920" s="5">
        <f>IFERROR(VLOOKUP(C2920,[2]Sheet1!$B:$F,5,FALSE),0)</f>
        <v>512415</v>
      </c>
      <c r="AC2920" s="11">
        <f>IFERROR(VLOOKUP(AE2920,[3]Sheet2!$M:$O,3,FALSE),0)</f>
        <v>0</v>
      </c>
      <c r="AD2920" s="11">
        <f>IFERROR(VLOOKUP(AE2920,[3]Sheet2!$M:$O,2,FALSE),0)</f>
        <v>0</v>
      </c>
      <c r="AE2920" s="10" t="str">
        <f t="shared" si="135"/>
        <v>78/79SLBSL</v>
      </c>
      <c r="AF2920" s="13">
        <f t="shared" si="137"/>
        <v>1.393188854489164E-2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136"/>
        <v>0</v>
      </c>
      <c r="AB2921" s="5">
        <f>IFERROR(VLOOKUP(C2921,[2]Sheet1!$B:$F,5,FALSE),0)</f>
        <v>0</v>
      </c>
      <c r="AC2921" s="11">
        <f>IFERROR(VLOOKUP(AE2921,[3]Sheet2!$M:$O,3,FALSE),0)</f>
        <v>0</v>
      </c>
      <c r="AD2921" s="11">
        <f>IFERROR(VLOOKUP(AE2921,[3]Sheet2!$M:$O,2,FALSE),0)</f>
        <v>0</v>
      </c>
      <c r="AE2921" s="10" t="str">
        <f t="shared" si="135"/>
        <v>78/79SDLBSL</v>
      </c>
      <c r="AF2921" s="13">
        <f t="shared" si="137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136"/>
        <v>0</v>
      </c>
      <c r="AB2922" s="5">
        <f>IFERROR(VLOOKUP(C2922,[2]Sheet1!$B:$F,5,FALSE),0)</f>
        <v>0</v>
      </c>
      <c r="AC2922" s="11">
        <f>IFERROR(VLOOKUP(AE2922,[3]Sheet2!$M:$O,3,FALSE),0)</f>
        <v>0</v>
      </c>
      <c r="AD2922" s="11">
        <f>IFERROR(VLOOKUP(AE2922,[3]Sheet2!$M:$O,2,FALSE),0)</f>
        <v>0</v>
      </c>
      <c r="AE2922" s="10" t="str">
        <f t="shared" si="135"/>
        <v>78/79RULB</v>
      </c>
      <c r="AF2922" s="13">
        <f t="shared" si="137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1889</v>
      </c>
      <c r="AA2923" s="11">
        <f t="shared" si="136"/>
        <v>23.3</v>
      </c>
      <c r="AB2923" s="5">
        <f>IFERROR(VLOOKUP(C2923,[2]Sheet1!$B:$F,5,FALSE),0)</f>
        <v>713160</v>
      </c>
      <c r="AC2923" s="11">
        <f>IFERROR(VLOOKUP(AE2923,[3]Sheet2!$M:$O,3,FALSE),0)</f>
        <v>0</v>
      </c>
      <c r="AD2923" s="11">
        <f>IFERROR(VLOOKUP(AE2923,[3]Sheet2!$M:$O,2,FALSE),0)</f>
        <v>0</v>
      </c>
      <c r="AE2923" s="10" t="str">
        <f t="shared" si="135"/>
        <v>78/79UNLB</v>
      </c>
      <c r="AF2923" s="13">
        <f t="shared" si="137"/>
        <v>4.2879830598200108E-2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1470.1</v>
      </c>
      <c r="AA2924" s="11">
        <f t="shared" si="136"/>
        <v>19.3</v>
      </c>
      <c r="AB2924" s="5">
        <f>IFERROR(VLOOKUP(C2924,[2]Sheet1!$B:$F,5,FALSE),0)</f>
        <v>5069335.26</v>
      </c>
      <c r="AC2924" s="11">
        <f>IFERROR(VLOOKUP(AE2924,[3]Sheet2!$M:$O,3,FALSE),0)</f>
        <v>0</v>
      </c>
      <c r="AD2924" s="11">
        <f>IFERROR(VLOOKUP(AE2924,[3]Sheet2!$M:$O,2,FALSE),0)</f>
        <v>0</v>
      </c>
      <c r="AE2924" s="10" t="str">
        <f t="shared" si="135"/>
        <v>78/79JBLB</v>
      </c>
      <c r="AF2924" s="13">
        <f t="shared" si="137"/>
        <v>5.169716345826815E-2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1579</v>
      </c>
      <c r="AA2925" s="11">
        <f t="shared" si="136"/>
        <v>25.9</v>
      </c>
      <c r="AB2925" s="5">
        <f>IFERROR(VLOOKUP(C2925,[2]Sheet1!$B:$F,5,FALSE),0)</f>
        <v>393750</v>
      </c>
      <c r="AC2925" s="11">
        <f>IFERROR(VLOOKUP(AE2925,[3]Sheet2!$M:$O,3,FALSE),0)</f>
        <v>0</v>
      </c>
      <c r="AD2925" s="11">
        <f>IFERROR(VLOOKUP(AE2925,[3]Sheet2!$M:$O,2,FALSE),0)</f>
        <v>0</v>
      </c>
      <c r="AE2925" s="10" t="str">
        <f t="shared" si="135"/>
        <v>78/79SHLB</v>
      </c>
      <c r="AF2925" s="13">
        <f t="shared" si="137"/>
        <v>3.8632045598480054E-2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3480</v>
      </c>
      <c r="AA2926" s="11">
        <f t="shared" si="136"/>
        <v>51.2</v>
      </c>
      <c r="AB2926" s="5">
        <f>IFERROR(VLOOKUP(C2926,[2]Sheet1!$B:$F,5,FALSE),0)</f>
        <v>382132.8</v>
      </c>
      <c r="AC2926" s="11">
        <f>IFERROR(VLOOKUP(AE2926,[3]Sheet2!$M:$O,3,FALSE),0)</f>
        <v>0</v>
      </c>
      <c r="AD2926" s="11">
        <f>IFERROR(VLOOKUP(AE2926,[3]Sheet2!$M:$O,2,FALSE),0)</f>
        <v>0</v>
      </c>
      <c r="AE2926" s="10" t="str">
        <f t="shared" si="135"/>
        <v>78/79ULBSL</v>
      </c>
      <c r="AF2926" s="13">
        <f t="shared" si="137"/>
        <v>1.9540229885057471E-2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136"/>
        <v>0</v>
      </c>
      <c r="AB2927" s="5">
        <f>IFERROR(VLOOKUP(C2927,[2]Sheet1!$B:$F,5,FALSE),0)</f>
        <v>0</v>
      </c>
      <c r="AC2927" s="11">
        <f>IFERROR(VLOOKUP(AE2927,[3]Sheet2!$M:$O,3,FALSE),0)</f>
        <v>0</v>
      </c>
      <c r="AD2927" s="11">
        <f>IFERROR(VLOOKUP(AE2927,[3]Sheet2!$M:$O,2,FALSE),0)</f>
        <v>0</v>
      </c>
      <c r="AE2927" s="10" t="str">
        <f t="shared" si="135"/>
        <v>78/79ADLB</v>
      </c>
      <c r="AF2927" s="13">
        <f t="shared" si="137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1700</v>
      </c>
      <c r="AA2928" s="11">
        <f t="shared" si="136"/>
        <v>39.5</v>
      </c>
      <c r="AB2928" s="5">
        <f>IFERROR(VLOOKUP(C2928,[2]Sheet1!$B:$F,5,FALSE),0)</f>
        <v>491021.12</v>
      </c>
      <c r="AC2928" s="11">
        <f>IFERROR(VLOOKUP(AE2928,[3]Sheet2!$M:$O,3,FALSE),0)</f>
        <v>0</v>
      </c>
      <c r="AD2928" s="11">
        <f>IFERROR(VLOOKUP(AE2928,[3]Sheet2!$M:$O,2,FALSE),0)</f>
        <v>0</v>
      </c>
      <c r="AE2928" s="10" t="str">
        <f t="shared" si="135"/>
        <v>78/79SMFBS</v>
      </c>
      <c r="AF2928" s="13">
        <f t="shared" si="137"/>
        <v>2.5294117647058825E-2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1481.1</v>
      </c>
      <c r="AA2929" s="11">
        <f t="shared" si="136"/>
        <v>105.8</v>
      </c>
      <c r="AB2929" s="5">
        <f>IFERROR(VLOOKUP(C2929,[2]Sheet1!$B:$F,5,FALSE),0)</f>
        <v>253021.8</v>
      </c>
      <c r="AC2929" s="11">
        <f>IFERROR(VLOOKUP(AE2929,[3]Sheet2!$M:$O,3,FALSE),0)</f>
        <v>0</v>
      </c>
      <c r="AD2929" s="11">
        <f>IFERROR(VLOOKUP(AE2929,[3]Sheet2!$M:$O,2,FALSE),0)</f>
        <v>0</v>
      </c>
      <c r="AE2929" s="10" t="str">
        <f t="shared" si="135"/>
        <v>78/79WNLB</v>
      </c>
      <c r="AF2929" s="13">
        <f t="shared" si="137"/>
        <v>9.4524340017554526E-3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136"/>
        <v>0</v>
      </c>
      <c r="AB2930" s="5">
        <f>IFERROR(VLOOKUP(C2930,[2]Sheet1!$B:$F,5,FALSE),0)</f>
        <v>0</v>
      </c>
      <c r="AC2930" s="11">
        <f>IFERROR(VLOOKUP(AE2930,[3]Sheet2!$M:$O,3,FALSE),0)</f>
        <v>0</v>
      </c>
      <c r="AD2930" s="11">
        <f>IFERROR(VLOOKUP(AE2930,[3]Sheet2!$M:$O,2,FALSE),0)</f>
        <v>0</v>
      </c>
      <c r="AE2930" s="10" t="str">
        <f t="shared" si="135"/>
        <v>78/79SABSL</v>
      </c>
      <c r="AF2930" s="13">
        <f t="shared" si="137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136"/>
        <v>0</v>
      </c>
      <c r="AB2931" s="5">
        <f>IFERROR(VLOOKUP(C2931,[2]Sheet1!$B:$F,5,FALSE),0)</f>
        <v>0</v>
      </c>
      <c r="AC2931" s="11">
        <f>IFERROR(VLOOKUP(AE2931,[3]Sheet2!$M:$O,3,FALSE),0)</f>
        <v>0</v>
      </c>
      <c r="AD2931" s="11">
        <f>IFERROR(VLOOKUP(AE2931,[3]Sheet2!$M:$O,2,FALSE),0)</f>
        <v>0</v>
      </c>
      <c r="AE2931" s="10" t="str">
        <f t="shared" si="135"/>
        <v>78/79AKBSL</v>
      </c>
      <c r="AF2931" s="13">
        <f t="shared" si="137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1314.2</v>
      </c>
      <c r="AA2932" s="11">
        <f t="shared" si="136"/>
        <v>35.5</v>
      </c>
      <c r="AB2932" s="5">
        <f>IFERROR(VLOOKUP(C2932,[2]Sheet1!$B:$F,5,FALSE),0)</f>
        <v>425920</v>
      </c>
      <c r="AC2932" s="11">
        <f>IFERROR(VLOOKUP(AE2932,[3]Sheet2!$M:$O,3,FALSE),0)</f>
        <v>0</v>
      </c>
      <c r="AD2932" s="11">
        <f>IFERROR(VLOOKUP(AE2932,[3]Sheet2!$M:$O,2,FALSE),0)</f>
        <v>0</v>
      </c>
      <c r="AE2932" s="10" t="str">
        <f t="shared" si="135"/>
        <v>78/79DLBS</v>
      </c>
      <c r="AF2932" s="13">
        <f t="shared" si="137"/>
        <v>2.8154010044133312E-2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1450</v>
      </c>
      <c r="AA2933" s="11">
        <f t="shared" si="136"/>
        <v>65.900000000000006</v>
      </c>
      <c r="AB2933" s="5">
        <f>IFERROR(VLOOKUP(C2933,[2]Sheet1!$B:$F,5,FALSE),0)</f>
        <v>393750</v>
      </c>
      <c r="AC2933" s="11">
        <f>IFERROR(VLOOKUP(AE2933,[3]Sheet2!$M:$O,3,FALSE),0)</f>
        <v>0</v>
      </c>
      <c r="AD2933" s="11">
        <f>IFERROR(VLOOKUP(AE2933,[3]Sheet2!$M:$O,2,FALSE),0)</f>
        <v>0</v>
      </c>
      <c r="AE2933" s="10" t="str">
        <f t="shared" si="135"/>
        <v>78/79MLBS</v>
      </c>
      <c r="AF2933" s="13">
        <f t="shared" si="137"/>
        <v>1.5172413793103448E-2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920.6</v>
      </c>
      <c r="AA2934" s="11">
        <f t="shared" si="136"/>
        <v>131.5</v>
      </c>
      <c r="AB2934" s="5">
        <f>IFERROR(VLOOKUP(C2934,[2]Sheet1!$B:$F,5,FALSE),0)</f>
        <v>975000</v>
      </c>
      <c r="AC2934" s="11">
        <f>IFERROR(VLOOKUP(AE2934,[3]Sheet2!$M:$O,3,FALSE),0)</f>
        <v>0</v>
      </c>
      <c r="AD2934" s="11">
        <f>IFERROR(VLOOKUP(AE2934,[3]Sheet2!$M:$O,2,FALSE),0)</f>
        <v>0</v>
      </c>
      <c r="AE2934" s="10" t="str">
        <f t="shared" si="135"/>
        <v>78/79AVYAN</v>
      </c>
      <c r="AF2934" s="13">
        <f t="shared" si="137"/>
        <v>7.603736693460786E-3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136"/>
        <v>0</v>
      </c>
      <c r="AB2935" s="5">
        <f>IFERROR(VLOOKUP(C2935,[2]Sheet1!$B:$F,5,FALSE),0)</f>
        <v>0</v>
      </c>
      <c r="AC2935" s="11">
        <f>IFERROR(VLOOKUP(AE2935,[3]Sheet2!$M:$O,3,FALSE),0)</f>
        <v>0</v>
      </c>
      <c r="AD2935" s="11">
        <f>IFERROR(VLOOKUP(AE2935,[3]Sheet2!$M:$O,2,FALSE),0)</f>
        <v>0</v>
      </c>
      <c r="AE2935" s="10" t="str">
        <f t="shared" si="135"/>
        <v>78/79JALPA</v>
      </c>
      <c r="AF2935" s="13">
        <f t="shared" si="137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925</v>
      </c>
      <c r="AA2936" s="11">
        <f t="shared" si="136"/>
        <v>48.7</v>
      </c>
      <c r="AB2936" s="5">
        <f>IFERROR(VLOOKUP(C2936,[2]Sheet1!$B:$F,5,FALSE),0)</f>
        <v>1468573.6</v>
      </c>
      <c r="AC2936" s="11">
        <f>IFERROR(VLOOKUP(AE2936,[3]Sheet2!$M:$O,3,FALSE),0)</f>
        <v>0</v>
      </c>
      <c r="AD2936" s="11">
        <f>IFERROR(VLOOKUP(AE2936,[3]Sheet2!$M:$O,2,FALSE),0)</f>
        <v>0</v>
      </c>
      <c r="AE2936" s="10" t="str">
        <f t="shared" si="135"/>
        <v>78/79ACLBSL</v>
      </c>
      <c r="AF2936" s="13">
        <f t="shared" si="137"/>
        <v>2.0540540540540539E-2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1460</v>
      </c>
      <c r="AA2937" s="11">
        <f t="shared" si="136"/>
        <v>85.9</v>
      </c>
      <c r="AB2937" s="5">
        <f>IFERROR(VLOOKUP(C2937,[2]Sheet1!$B:$F,5,FALSE),0)</f>
        <v>938089.66</v>
      </c>
      <c r="AC2937" s="11">
        <f>IFERROR(VLOOKUP(AE2937,[3]Sheet2!$M:$O,3,FALSE),0)</f>
        <v>0</v>
      </c>
      <c r="AD2937" s="11">
        <f>IFERROR(VLOOKUP(AE2937,[3]Sheet2!$M:$O,2,FALSE),0)</f>
        <v>0</v>
      </c>
      <c r="AE2937" s="10" t="str">
        <f t="shared" si="135"/>
        <v>78/79USLB</v>
      </c>
      <c r="AF2937" s="13">
        <f t="shared" si="137"/>
        <v>1.1643835616438357E-2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136"/>
        <v>0</v>
      </c>
      <c r="AB2938" s="5">
        <f>IFERROR(VLOOKUP(C2938,[2]Sheet1!$B:$F,5,FALSE),0)</f>
        <v>0</v>
      </c>
      <c r="AC2938" s="11">
        <f>IFERROR(VLOOKUP(AE2938,[3]Sheet2!$M:$O,3,FALSE),0)</f>
        <v>0</v>
      </c>
      <c r="AD2938" s="11">
        <f>IFERROR(VLOOKUP(AE2938,[3]Sheet2!$M:$O,2,FALSE),0)</f>
        <v>0</v>
      </c>
      <c r="AE2938" s="10" t="str">
        <f t="shared" si="135"/>
        <v>78/79NSLB</v>
      </c>
      <c r="AF2938" s="13">
        <f t="shared" si="137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1639</v>
      </c>
      <c r="AA2939" s="11">
        <f t="shared" si="136"/>
        <v>24.8</v>
      </c>
      <c r="AB2939" s="5">
        <f>IFERROR(VLOOKUP(C2939,[2]Sheet1!$B:$F,5,FALSE),0)</f>
        <v>879200.52</v>
      </c>
      <c r="AC2939" s="11">
        <f>IFERROR(VLOOKUP(AE2939,[3]Sheet2!$M:$O,3,FALSE),0)</f>
        <v>0</v>
      </c>
      <c r="AD2939" s="11">
        <f>IFERROR(VLOOKUP(AE2939,[3]Sheet2!$M:$O,2,FALSE),0)</f>
        <v>0</v>
      </c>
      <c r="AE2939" s="10" t="str">
        <f t="shared" si="135"/>
        <v>78/79CYCL</v>
      </c>
      <c r="AF2939" s="13">
        <f t="shared" si="137"/>
        <v>4.0268456375838924E-2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136"/>
        <v>0</v>
      </c>
      <c r="AB2940" s="5">
        <f>IFERROR(VLOOKUP(C2940,[2]Sheet1!$B:$F,5,FALSE),0)</f>
        <v>0</v>
      </c>
      <c r="AC2940" s="11">
        <f>IFERROR(VLOOKUP(AE2940,[3]Sheet2!$M:$O,3,FALSE),0)</f>
        <v>0</v>
      </c>
      <c r="AD2940" s="11">
        <f>IFERROR(VLOOKUP(AE2940,[3]Sheet2!$M:$O,2,FALSE),0)</f>
        <v>0</v>
      </c>
      <c r="AE2940" s="10" t="str">
        <f t="shared" si="135"/>
        <v>78/79KLBSL</v>
      </c>
      <c r="AF2940" s="13">
        <f t="shared" si="137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136"/>
        <v>0</v>
      </c>
      <c r="AB2941" s="5">
        <f>IFERROR(VLOOKUP(C2941,[2]Sheet1!$B:$F,5,FALSE),0)</f>
        <v>0</v>
      </c>
      <c r="AC2941" s="11">
        <f>IFERROR(VLOOKUP(AE2941,[3]Sheet2!$M:$O,3,FALSE),0)</f>
        <v>0</v>
      </c>
      <c r="AD2941" s="11">
        <f>IFERROR(VLOOKUP(AE2941,[3]Sheet2!$M:$O,2,FALSE),0)</f>
        <v>0</v>
      </c>
      <c r="AE2941" s="10" t="str">
        <f t="shared" si="135"/>
        <v>78/79KLBS</v>
      </c>
      <c r="AF2941" s="13">
        <f t="shared" si="137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673</v>
      </c>
      <c r="AA2942" s="11">
        <f t="shared" si="136"/>
        <v>37.4</v>
      </c>
      <c r="AB2942" s="5">
        <f>IFERROR(VLOOKUP(C2942,[2]Sheet1!$B:$F,5,FALSE),0)</f>
        <v>5420802.8700000001</v>
      </c>
      <c r="AC2942" s="11">
        <f>IFERROR(VLOOKUP(AE2942,[3]Sheet2!$M:$O,3,FALSE),0)</f>
        <v>0</v>
      </c>
      <c r="AD2942" s="11">
        <f>IFERROR(VLOOKUP(AE2942,[3]Sheet2!$M:$O,2,FALSE),0)</f>
        <v>0</v>
      </c>
      <c r="AE2942" s="10" t="str">
        <f t="shared" ref="AE2942:AE3005" si="138">B2942&amp;C2942</f>
        <v>78/79SWMF</v>
      </c>
      <c r="AF2942" s="13">
        <f t="shared" si="137"/>
        <v>2.6745913818722138E-2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932</v>
      </c>
      <c r="AA2943" s="11">
        <f t="shared" si="136"/>
        <v>16.399999999999999</v>
      </c>
      <c r="AB2943" s="5">
        <f>IFERROR(VLOOKUP(C2943,[2]Sheet1!$B:$F,5,FALSE),0)</f>
        <v>17724594.09</v>
      </c>
      <c r="AC2943" s="11">
        <f>IFERROR(VLOOKUP(AE2943,[3]Sheet2!$M:$O,3,FALSE),0)</f>
        <v>5</v>
      </c>
      <c r="AD2943" s="11">
        <f>IFERROR(VLOOKUP(AE2943,[3]Sheet2!$M:$O,2,FALSE),0)</f>
        <v>10</v>
      </c>
      <c r="AE2943" s="10" t="str">
        <f t="shared" si="138"/>
        <v>79/80CBBL</v>
      </c>
      <c r="AF2943" s="13">
        <f t="shared" si="137"/>
        <v>6.1158798283261803E-2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800</v>
      </c>
      <c r="AA2944" s="11">
        <f t="shared" si="136"/>
        <v>23.5</v>
      </c>
      <c r="AB2944" s="5">
        <f>IFERROR(VLOOKUP(C2944,[2]Sheet1!$B:$F,5,FALSE),0)</f>
        <v>10070060.07</v>
      </c>
      <c r="AC2944" s="11">
        <f>IFERROR(VLOOKUP(AE2944,[3]Sheet2!$M:$O,3,FALSE),0)</f>
        <v>10</v>
      </c>
      <c r="AD2944" s="11">
        <f>IFERROR(VLOOKUP(AE2944,[3]Sheet2!$M:$O,2,FALSE),0)</f>
        <v>0.52629999999999999</v>
      </c>
      <c r="AE2944" s="10" t="str">
        <f t="shared" si="138"/>
        <v>79/80DDBL</v>
      </c>
      <c r="AF2944" s="13">
        <f t="shared" si="137"/>
        <v>4.2500000000000003E-2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770.1</v>
      </c>
      <c r="AA2945" s="11">
        <f t="shared" si="136"/>
        <v>29.6</v>
      </c>
      <c r="AB2945" s="5">
        <f>IFERROR(VLOOKUP(C2945,[2]Sheet1!$B:$F,5,FALSE),0)</f>
        <v>6589869.3700000001</v>
      </c>
      <c r="AC2945" s="11">
        <f>IFERROR(VLOOKUP(AE2945,[3]Sheet2!$M:$O,3,FALSE),0)</f>
        <v>7.5</v>
      </c>
      <c r="AD2945" s="11">
        <f>IFERROR(VLOOKUP(AE2945,[3]Sheet2!$M:$O,2,FALSE),0)</f>
        <v>7.5</v>
      </c>
      <c r="AE2945" s="10" t="str">
        <f t="shared" si="138"/>
        <v>79/80FMDBL</v>
      </c>
      <c r="AF2945" s="13">
        <f t="shared" si="137"/>
        <v>3.3761849110505129E-2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1119</v>
      </c>
      <c r="AA2946" s="11">
        <f t="shared" si="136"/>
        <v>65.8</v>
      </c>
      <c r="AB2946" s="5">
        <f>IFERROR(VLOOKUP(C2946,[2]Sheet1!$B:$F,5,FALSE),0)</f>
        <v>1426923.0499999998</v>
      </c>
      <c r="AC2946" s="11">
        <f>IFERROR(VLOOKUP(AE2946,[3]Sheet2!$M:$O,3,FALSE),0)</f>
        <v>0</v>
      </c>
      <c r="AD2946" s="11">
        <f>IFERROR(VLOOKUP(AE2946,[3]Sheet2!$M:$O,2,FALSE),0)</f>
        <v>0</v>
      </c>
      <c r="AE2946" s="10" t="str">
        <f t="shared" si="138"/>
        <v>79/80KMCDB</v>
      </c>
      <c r="AF2946" s="13">
        <f t="shared" si="137"/>
        <v>1.519213583556747E-2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139">ROUND(IFERROR(Z2947/M2947,0),1)</f>
        <v>0</v>
      </c>
      <c r="AB2947" s="5">
        <f>IFERROR(VLOOKUP(C2947,[2]Sheet1!$B:$F,5,FALSE),0)</f>
        <v>0</v>
      </c>
      <c r="AC2947" s="11">
        <f>IFERROR(VLOOKUP(AE2947,[3]Sheet2!$M:$O,3,FALSE),0)</f>
        <v>0</v>
      </c>
      <c r="AD2947" s="11">
        <f>IFERROR(VLOOKUP(AE2947,[3]Sheet2!$M:$O,2,FALSE),0)</f>
        <v>0</v>
      </c>
      <c r="AE2947" s="10" t="str">
        <f t="shared" si="138"/>
        <v>79/80NLBBL</v>
      </c>
      <c r="AF2947" s="13">
        <f t="shared" ref="AF2947:AF3010" si="140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705.4</v>
      </c>
      <c r="AA2948" s="11">
        <f t="shared" si="139"/>
        <v>117.6</v>
      </c>
      <c r="AB2948" s="5">
        <f>IFERROR(VLOOKUP(C2948,[2]Sheet1!$B:$F,5,FALSE),0)</f>
        <v>13439150.129999999</v>
      </c>
      <c r="AC2948" s="11">
        <f>IFERROR(VLOOKUP(AE2948,[3]Sheet2!$M:$O,3,FALSE),0)</f>
        <v>0</v>
      </c>
      <c r="AD2948" s="11">
        <f>IFERROR(VLOOKUP(AE2948,[3]Sheet2!$M:$O,2,FALSE),0)</f>
        <v>0</v>
      </c>
      <c r="AE2948" s="10" t="str">
        <f t="shared" si="138"/>
        <v>79/80NUBL</v>
      </c>
      <c r="AF2948" s="13">
        <f t="shared" si="140"/>
        <v>8.505812305075135E-3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139"/>
        <v>0</v>
      </c>
      <c r="AB2949" s="5">
        <f>IFERROR(VLOOKUP(C2949,[2]Sheet1!$B:$F,5,FALSE),0)</f>
        <v>0</v>
      </c>
      <c r="AC2949" s="11">
        <f>IFERROR(VLOOKUP(AE2949,[3]Sheet2!$M:$O,3,FALSE),0)</f>
        <v>0</v>
      </c>
      <c r="AD2949" s="11">
        <f>IFERROR(VLOOKUP(AE2949,[3]Sheet2!$M:$O,2,FALSE),0)</f>
        <v>0</v>
      </c>
      <c r="AE2949" s="10" t="str">
        <f t="shared" si="138"/>
        <v>79/80RMDC</v>
      </c>
      <c r="AF2949" s="13">
        <f t="shared" si="140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776</v>
      </c>
      <c r="AA2950" s="11">
        <f t="shared" si="139"/>
        <v>13.2</v>
      </c>
      <c r="AB2950" s="5">
        <f>IFERROR(VLOOKUP(C2950,[2]Sheet1!$B:$F,5,FALSE),0)</f>
        <v>14781510.299999999</v>
      </c>
      <c r="AC2950" s="11">
        <f>IFERROR(VLOOKUP(AE2950,[3]Sheet2!$M:$O,3,FALSE),0)</f>
        <v>14.25</v>
      </c>
      <c r="AD2950" s="11">
        <f>IFERROR(VLOOKUP(AE2950,[3]Sheet2!$M:$O,2,FALSE),0)</f>
        <v>0.75</v>
      </c>
      <c r="AE2950" s="10" t="str">
        <f t="shared" si="138"/>
        <v>79/80SKBBL</v>
      </c>
      <c r="AF2950" s="13">
        <f t="shared" si="140"/>
        <v>7.603092783505154E-2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946</v>
      </c>
      <c r="AA2951" s="11">
        <f t="shared" si="139"/>
        <v>45</v>
      </c>
      <c r="AB2951" s="5">
        <f>IFERROR(VLOOKUP(C2951,[2]Sheet1!$B:$F,5,FALSE),0)</f>
        <v>3841229.56</v>
      </c>
      <c r="AC2951" s="11">
        <f>IFERROR(VLOOKUP(AE2951,[3]Sheet2!$M:$O,3,FALSE),0)</f>
        <v>7</v>
      </c>
      <c r="AD2951" s="11">
        <f>IFERROR(VLOOKUP(AE2951,[3]Sheet2!$M:$O,2,FALSE),0)</f>
        <v>0.36840000000000001</v>
      </c>
      <c r="AE2951" s="10" t="str">
        <f t="shared" si="138"/>
        <v>79/80SLBBL</v>
      </c>
      <c r="AF2951" s="13">
        <f t="shared" si="140"/>
        <v>2.2198731501057084E-2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139"/>
        <v>0</v>
      </c>
      <c r="AB2952" s="5">
        <f>IFERROR(VLOOKUP(C2952,[2]Sheet1!$B:$F,5,FALSE),0)</f>
        <v>0</v>
      </c>
      <c r="AC2952" s="11">
        <f>IFERROR(VLOOKUP(AE2952,[3]Sheet2!$M:$O,3,FALSE),0)</f>
        <v>0</v>
      </c>
      <c r="AD2952" s="11">
        <f>IFERROR(VLOOKUP(AE2952,[3]Sheet2!$M:$O,2,FALSE),0)</f>
        <v>0</v>
      </c>
      <c r="AE2952" s="10" t="str">
        <f t="shared" si="138"/>
        <v>79/80SMFDB</v>
      </c>
      <c r="AF2952" s="13">
        <f t="shared" si="140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737</v>
      </c>
      <c r="AA2953" s="11">
        <f t="shared" si="139"/>
        <v>46.1</v>
      </c>
      <c r="AB2953" s="5">
        <f>IFERROR(VLOOKUP(C2953,[2]Sheet1!$B:$F,5,FALSE),0)</f>
        <v>5250000</v>
      </c>
      <c r="AC2953" s="11">
        <f>IFERROR(VLOOKUP(AE2953,[3]Sheet2!$M:$O,3,FALSE),0)</f>
        <v>12.3599</v>
      </c>
      <c r="AD2953" s="11">
        <f>IFERROR(VLOOKUP(AE2953,[3]Sheet2!$M:$O,2,FALSE),0)</f>
        <v>0.65049999999999997</v>
      </c>
      <c r="AE2953" s="10" t="str">
        <f t="shared" si="138"/>
        <v>79/80SWBBL</v>
      </c>
      <c r="AF2953" s="13">
        <f t="shared" si="140"/>
        <v>2.1709633649932156E-2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1327</v>
      </c>
      <c r="AA2954" s="11">
        <f t="shared" si="139"/>
        <v>132.69999999999999</v>
      </c>
      <c r="AB2954" s="5">
        <f>IFERROR(VLOOKUP(C2954,[2]Sheet1!$B:$F,5,FALSE),0)</f>
        <v>1023374.4</v>
      </c>
      <c r="AC2954" s="11">
        <f>IFERROR(VLOOKUP(AE2954,[3]Sheet2!$M:$O,3,FALSE),0)</f>
        <v>0</v>
      </c>
      <c r="AD2954" s="11">
        <f>IFERROR(VLOOKUP(AE2954,[3]Sheet2!$M:$O,2,FALSE),0)</f>
        <v>0</v>
      </c>
      <c r="AE2954" s="10" t="str">
        <f t="shared" si="138"/>
        <v>79/80MLBBL</v>
      </c>
      <c r="AF2954" s="13">
        <f t="shared" si="140"/>
        <v>7.5357950263752827E-3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960</v>
      </c>
      <c r="AA2955" s="11">
        <f t="shared" si="139"/>
        <v>-240</v>
      </c>
      <c r="AB2955" s="5">
        <f>IFERROR(VLOOKUP(C2955,[2]Sheet1!$B:$F,5,FALSE),0)</f>
        <v>1324986.3</v>
      </c>
      <c r="AC2955" s="11">
        <f>IFERROR(VLOOKUP(AE2955,[3]Sheet2!$M:$O,3,FALSE),0)</f>
        <v>0</v>
      </c>
      <c r="AD2955" s="11">
        <f>IFERROR(VLOOKUP(AE2955,[3]Sheet2!$M:$O,2,FALSE),0)</f>
        <v>0</v>
      </c>
      <c r="AE2955" s="10" t="str">
        <f t="shared" si="138"/>
        <v>79/80LLBS</v>
      </c>
      <c r="AF2955" s="13">
        <f t="shared" si="140"/>
        <v>-4.1666666666666666E-3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139"/>
        <v>0</v>
      </c>
      <c r="AB2956" s="5">
        <f>IFERROR(VLOOKUP(C2956,[2]Sheet1!$B:$F,5,FALSE),0)</f>
        <v>0</v>
      </c>
      <c r="AC2956" s="11">
        <f>IFERROR(VLOOKUP(AE2956,[3]Sheet2!$M:$O,3,FALSE),0)</f>
        <v>0</v>
      </c>
      <c r="AD2956" s="11">
        <f>IFERROR(VLOOKUP(AE2956,[3]Sheet2!$M:$O,2,FALSE),0)</f>
        <v>0</v>
      </c>
      <c r="AE2956" s="10" t="str">
        <f t="shared" si="138"/>
        <v>79/80MMFDB</v>
      </c>
      <c r="AF2956" s="13">
        <f t="shared" si="140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1178</v>
      </c>
      <c r="AA2957" s="11">
        <f t="shared" si="139"/>
        <v>-56.1</v>
      </c>
      <c r="AB2957" s="5">
        <f>IFERROR(VLOOKUP(C2957,[2]Sheet1!$B:$F,5,FALSE),0)</f>
        <v>765413.55</v>
      </c>
      <c r="AC2957" s="11">
        <f>IFERROR(VLOOKUP(AE2957,[3]Sheet2!$M:$O,3,FALSE),0)</f>
        <v>0</v>
      </c>
      <c r="AD2957" s="11">
        <f>IFERROR(VLOOKUP(AE2957,[3]Sheet2!$M:$O,2,FALSE),0)</f>
        <v>0</v>
      </c>
      <c r="AE2957" s="10" t="str">
        <f t="shared" si="138"/>
        <v>79/80JSLBB</v>
      </c>
      <c r="AF2957" s="13">
        <f t="shared" si="140"/>
        <v>-1.7826825127334467E-2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757</v>
      </c>
      <c r="AA2958" s="11">
        <f t="shared" si="139"/>
        <v>75.7</v>
      </c>
      <c r="AB2958" s="5">
        <f>IFERROR(VLOOKUP(C2958,[2]Sheet1!$B:$F,5,FALSE),0)</f>
        <v>1937105.04</v>
      </c>
      <c r="AC2958" s="11">
        <f>IFERROR(VLOOKUP(AE2958,[3]Sheet2!$M:$O,3,FALSE),0)</f>
        <v>0</v>
      </c>
      <c r="AD2958" s="11">
        <f>IFERROR(VLOOKUP(AE2958,[3]Sheet2!$M:$O,2,FALSE),0)</f>
        <v>0</v>
      </c>
      <c r="AE2958" s="10" t="str">
        <f t="shared" si="138"/>
        <v>79/80VLBS</v>
      </c>
      <c r="AF2958" s="13">
        <f t="shared" si="140"/>
        <v>1.3210039630118891E-2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643</v>
      </c>
      <c r="AA2959" s="11">
        <f t="shared" si="139"/>
        <v>33.799999999999997</v>
      </c>
      <c r="AB2959" s="5">
        <f>IFERROR(VLOOKUP(C2959,[2]Sheet1!$B:$F,5,FALSE),0)</f>
        <v>5066915.5599999996</v>
      </c>
      <c r="AC2959" s="11">
        <f>IFERROR(VLOOKUP(AE2959,[3]Sheet2!$M:$O,3,FALSE),0)</f>
        <v>8.6</v>
      </c>
      <c r="AD2959" s="11">
        <f>IFERROR(VLOOKUP(AE2959,[3]Sheet2!$M:$O,2,FALSE),0)</f>
        <v>0.4526</v>
      </c>
      <c r="AE2959" s="10" t="str">
        <f t="shared" si="138"/>
        <v>79/80RSDC</v>
      </c>
      <c r="AF2959" s="13">
        <f t="shared" si="140"/>
        <v>2.9548989113530325E-2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694</v>
      </c>
      <c r="AA2960" s="11">
        <f t="shared" si="139"/>
        <v>-138.80000000000001</v>
      </c>
      <c r="AB2960" s="5">
        <f>IFERROR(VLOOKUP(C2960,[2]Sheet1!$B:$F,5,FALSE),0)</f>
        <v>2885796.8000000003</v>
      </c>
      <c r="AC2960" s="11">
        <f>IFERROR(VLOOKUP(AE2960,[3]Sheet2!$M:$O,3,FALSE),0)</f>
        <v>0</v>
      </c>
      <c r="AD2960" s="11">
        <f>IFERROR(VLOOKUP(AE2960,[3]Sheet2!$M:$O,2,FALSE),0)</f>
        <v>0</v>
      </c>
      <c r="AE2960" s="10" t="str">
        <f t="shared" si="138"/>
        <v>79/80NMBMF</v>
      </c>
      <c r="AF2960" s="13">
        <f t="shared" si="140"/>
        <v>-7.2046109510086453E-3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745.6</v>
      </c>
      <c r="AA2961" s="11">
        <f t="shared" si="139"/>
        <v>82.8</v>
      </c>
      <c r="AB2961" s="5">
        <f>IFERROR(VLOOKUP(C2961,[2]Sheet1!$B:$F,5,FALSE),0)</f>
        <v>5817900</v>
      </c>
      <c r="AC2961" s="11">
        <f>IFERROR(VLOOKUP(AE2961,[3]Sheet2!$M:$O,3,FALSE),0)</f>
        <v>0</v>
      </c>
      <c r="AD2961" s="11">
        <f>IFERROR(VLOOKUP(AE2961,[3]Sheet2!$M:$O,2,FALSE),0)</f>
        <v>0</v>
      </c>
      <c r="AE2961" s="10" t="str">
        <f t="shared" si="138"/>
        <v>79/80MERO</v>
      </c>
      <c r="AF2961" s="13">
        <f t="shared" si="140"/>
        <v>1.2070815450643776E-2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820</v>
      </c>
      <c r="AA2962" s="11">
        <f t="shared" si="139"/>
        <v>82</v>
      </c>
      <c r="AB2962" s="5">
        <f>IFERROR(VLOOKUP(C2962,[2]Sheet1!$B:$F,5,FALSE),0)</f>
        <v>1457280</v>
      </c>
      <c r="AC2962" s="11">
        <f>IFERROR(VLOOKUP(AE2962,[3]Sheet2!$M:$O,3,FALSE),0)</f>
        <v>0</v>
      </c>
      <c r="AD2962" s="11">
        <f>IFERROR(VLOOKUP(AE2962,[3]Sheet2!$M:$O,2,FALSE),0)</f>
        <v>0</v>
      </c>
      <c r="AE2962" s="10" t="str">
        <f t="shared" si="138"/>
        <v>79/80NADEP</v>
      </c>
      <c r="AF2962" s="13">
        <f t="shared" si="140"/>
        <v>1.2195121951219513E-2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1199.9000000000001</v>
      </c>
      <c r="AA2963" s="11">
        <f t="shared" si="139"/>
        <v>54.5</v>
      </c>
      <c r="AB2963" s="5">
        <f>IFERROR(VLOOKUP(C2963,[2]Sheet1!$B:$F,5,FALSE),0)</f>
        <v>2648862.81</v>
      </c>
      <c r="AC2963" s="11">
        <f>IFERROR(VLOOKUP(AE2963,[3]Sheet2!$M:$O,3,FALSE),0)</f>
        <v>0</v>
      </c>
      <c r="AD2963" s="11">
        <f>IFERROR(VLOOKUP(AE2963,[3]Sheet2!$M:$O,2,FALSE),0)</f>
        <v>0</v>
      </c>
      <c r="AE2963" s="10" t="str">
        <f t="shared" si="138"/>
        <v>79/80ALBSL</v>
      </c>
      <c r="AF2963" s="13">
        <f t="shared" si="140"/>
        <v>1.8334861238436535E-2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1310</v>
      </c>
      <c r="AA2964" s="11">
        <f t="shared" si="139"/>
        <v>18.7</v>
      </c>
      <c r="AB2964" s="5">
        <f>IFERROR(VLOOKUP(C2964,[2]Sheet1!$B:$F,5,FALSE),0)</f>
        <v>3462181.58</v>
      </c>
      <c r="AC2964" s="11">
        <f>IFERROR(VLOOKUP(AE2964,[3]Sheet2!$M:$O,3,FALSE),0)</f>
        <v>7.5</v>
      </c>
      <c r="AD2964" s="11">
        <f>IFERROR(VLOOKUP(AE2964,[3]Sheet2!$M:$O,2,FALSE),0)</f>
        <v>7.5</v>
      </c>
      <c r="AE2964" s="10" t="str">
        <f t="shared" si="138"/>
        <v>79/80NMFBS</v>
      </c>
      <c r="AF2964" s="13">
        <f t="shared" si="140"/>
        <v>5.3435114503816793E-2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1524</v>
      </c>
      <c r="AA2965" s="11">
        <f t="shared" si="139"/>
        <v>84.7</v>
      </c>
      <c r="AB2965" s="5">
        <f>IFERROR(VLOOKUP(C2965,[2]Sheet1!$B:$F,5,FALSE),0)</f>
        <v>484974.4</v>
      </c>
      <c r="AC2965" s="11">
        <f>IFERROR(VLOOKUP(AE2965,[3]Sheet2!$M:$O,3,FALSE),0)</f>
        <v>0</v>
      </c>
      <c r="AD2965" s="11">
        <f>IFERROR(VLOOKUP(AE2965,[3]Sheet2!$M:$O,2,FALSE),0)</f>
        <v>0</v>
      </c>
      <c r="AE2965" s="10" t="str">
        <f t="shared" si="138"/>
        <v>79/80GMFBS</v>
      </c>
      <c r="AF2965" s="13">
        <f t="shared" si="140"/>
        <v>1.1811023622047244E-2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139"/>
        <v>0</v>
      </c>
      <c r="AB2966" s="5">
        <f>IFERROR(VLOOKUP(C2966,[2]Sheet1!$B:$F,5,FALSE),0)</f>
        <v>0</v>
      </c>
      <c r="AC2966" s="11">
        <f>IFERROR(VLOOKUP(AE2966,[3]Sheet2!$M:$O,3,FALSE),0)</f>
        <v>0</v>
      </c>
      <c r="AD2966" s="11">
        <f>IFERROR(VLOOKUP(AE2966,[3]Sheet2!$M:$O,2,FALSE),0)</f>
        <v>0</v>
      </c>
      <c r="AE2966" s="10" t="str">
        <f t="shared" si="138"/>
        <v>79/80CLBSL</v>
      </c>
      <c r="AF2966" s="13">
        <f t="shared" si="140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971.9</v>
      </c>
      <c r="AA2967" s="11">
        <f t="shared" si="139"/>
        <v>162</v>
      </c>
      <c r="AB2967" s="5">
        <f>IFERROR(VLOOKUP(C2967,[2]Sheet1!$B:$F,5,FALSE),0)</f>
        <v>1641493.9200000002</v>
      </c>
      <c r="AC2967" s="11">
        <f>IFERROR(VLOOKUP(AE2967,[3]Sheet2!$M:$O,3,FALSE),0)</f>
        <v>0</v>
      </c>
      <c r="AD2967" s="11">
        <f>IFERROR(VLOOKUP(AE2967,[3]Sheet2!$M:$O,2,FALSE),0)</f>
        <v>0</v>
      </c>
      <c r="AE2967" s="10" t="str">
        <f t="shared" si="138"/>
        <v>79/80ILBS</v>
      </c>
      <c r="AF2967" s="13">
        <f t="shared" si="140"/>
        <v>6.1734746373083649E-3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1084.0999999999999</v>
      </c>
      <c r="AA2968" s="11">
        <f t="shared" si="139"/>
        <v>98.6</v>
      </c>
      <c r="AB2968" s="5">
        <f>IFERROR(VLOOKUP(C2968,[2]Sheet1!$B:$F,5,FALSE),0)</f>
        <v>3587861.1</v>
      </c>
      <c r="AC2968" s="11">
        <f>IFERROR(VLOOKUP(AE2968,[3]Sheet2!$M:$O,3,FALSE),0)</f>
        <v>0</v>
      </c>
      <c r="AD2968" s="11">
        <f>IFERROR(VLOOKUP(AE2968,[3]Sheet2!$M:$O,2,FALSE),0)</f>
        <v>0</v>
      </c>
      <c r="AE2968" s="10" t="str">
        <f t="shared" si="138"/>
        <v>79/80FOWAD</v>
      </c>
      <c r="AF2968" s="13">
        <f t="shared" si="140"/>
        <v>1.0146665436767826E-2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803</v>
      </c>
      <c r="AA2969" s="11">
        <f t="shared" si="139"/>
        <v>160.6</v>
      </c>
      <c r="AB2969" s="5">
        <f>IFERROR(VLOOKUP(C2969,[2]Sheet1!$B:$F,5,FALSE),0)</f>
        <v>1887154.8</v>
      </c>
      <c r="AC2969" s="11">
        <f>IFERROR(VLOOKUP(AE2969,[3]Sheet2!$M:$O,3,FALSE),0)</f>
        <v>5.4222000000000001</v>
      </c>
      <c r="AD2969" s="11">
        <f>IFERROR(VLOOKUP(AE2969,[3]Sheet2!$M:$O,2,FALSE),0)</f>
        <v>0.28539999999999999</v>
      </c>
      <c r="AE2969" s="10" t="str">
        <f t="shared" si="138"/>
        <v>79/80SMATA</v>
      </c>
      <c r="AF2969" s="13">
        <f t="shared" si="140"/>
        <v>6.2266500622665004E-3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1272</v>
      </c>
      <c r="AA2970" s="11">
        <f t="shared" si="139"/>
        <v>159</v>
      </c>
      <c r="AB2970" s="5">
        <f>IFERROR(VLOOKUP(C2970,[2]Sheet1!$B:$F,5,FALSE),0)</f>
        <v>1162484.7</v>
      </c>
      <c r="AC2970" s="11">
        <f>IFERROR(VLOOKUP(AE2970,[3]Sheet2!$M:$O,3,FALSE),0)</f>
        <v>0</v>
      </c>
      <c r="AD2970" s="11">
        <f>IFERROR(VLOOKUP(AE2970,[3]Sheet2!$M:$O,2,FALSE),0)</f>
        <v>0</v>
      </c>
      <c r="AE2970" s="10" t="str">
        <f t="shared" si="138"/>
        <v>79/80MSLB</v>
      </c>
      <c r="AF2970" s="13">
        <f t="shared" si="140"/>
        <v>6.2893081761006293E-3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1170</v>
      </c>
      <c r="AA2971" s="11">
        <f t="shared" si="139"/>
        <v>61.6</v>
      </c>
      <c r="AB2971" s="5">
        <f>IFERROR(VLOOKUP(C2971,[2]Sheet1!$B:$F,5,FALSE),0)</f>
        <v>1856700</v>
      </c>
      <c r="AC2971" s="11">
        <f>IFERROR(VLOOKUP(AE2971,[3]Sheet2!$M:$O,3,FALSE),0)</f>
        <v>0</v>
      </c>
      <c r="AD2971" s="11">
        <f>IFERROR(VLOOKUP(AE2971,[3]Sheet2!$M:$O,2,FALSE),0)</f>
        <v>10</v>
      </c>
      <c r="AE2971" s="10" t="str">
        <f t="shared" si="138"/>
        <v>79/80GILB</v>
      </c>
      <c r="AF2971" s="13">
        <f t="shared" si="140"/>
        <v>1.6239316239316241E-2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1745</v>
      </c>
      <c r="AA2972" s="11">
        <f t="shared" si="139"/>
        <v>872.5</v>
      </c>
      <c r="AB2972" s="5">
        <f>IFERROR(VLOOKUP(C2972,[2]Sheet1!$B:$F,5,FALSE),0)</f>
        <v>402226.8</v>
      </c>
      <c r="AC2972" s="11">
        <f>IFERROR(VLOOKUP(AE2972,[3]Sheet2!$M:$O,3,FALSE),0)</f>
        <v>13</v>
      </c>
      <c r="AD2972" s="11">
        <f>IFERROR(VLOOKUP(AE2972,[3]Sheet2!$M:$O,2,FALSE),0)</f>
        <v>0.68420000000000003</v>
      </c>
      <c r="AE2972" s="10" t="str">
        <f t="shared" si="138"/>
        <v>79/80SMB</v>
      </c>
      <c r="AF2972" s="13">
        <f t="shared" si="140"/>
        <v>1.146131805157593E-3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787</v>
      </c>
      <c r="AA2973" s="11">
        <f t="shared" si="139"/>
        <v>-157.4</v>
      </c>
      <c r="AB2973" s="5">
        <f>IFERROR(VLOOKUP(C2973,[2]Sheet1!$B:$F,5,FALSE),0)</f>
        <v>2714445</v>
      </c>
      <c r="AC2973" s="11">
        <f>IFERROR(VLOOKUP(AE2973,[3]Sheet2!$M:$O,3,FALSE),0)</f>
        <v>0</v>
      </c>
      <c r="AD2973" s="11">
        <f>IFERROR(VLOOKUP(AE2973,[3]Sheet2!$M:$O,2,FALSE),0)</f>
        <v>0</v>
      </c>
      <c r="AE2973" s="10" t="str">
        <f t="shared" si="138"/>
        <v>79/80GBLBS</v>
      </c>
      <c r="AF2973" s="13">
        <f t="shared" si="140"/>
        <v>-6.3532401524777635E-3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1491</v>
      </c>
      <c r="AA2974" s="11">
        <f t="shared" si="139"/>
        <v>16.8</v>
      </c>
      <c r="AB2974" s="5">
        <f>IFERROR(VLOOKUP(C2974,[2]Sheet1!$B:$F,5,FALSE),0)</f>
        <v>961413.75</v>
      </c>
      <c r="AC2974" s="11">
        <f>IFERROR(VLOOKUP(AE2974,[3]Sheet2!$M:$O,3,FALSE),0)</f>
        <v>0</v>
      </c>
      <c r="AD2974" s="11">
        <f>IFERROR(VLOOKUP(AE2974,[3]Sheet2!$M:$O,2,FALSE),0)</f>
        <v>0</v>
      </c>
      <c r="AE2974" s="10" t="str">
        <f t="shared" si="138"/>
        <v>79/80NESDO</v>
      </c>
      <c r="AF2974" s="13">
        <f t="shared" si="140"/>
        <v>5.9691482226693494E-2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1955</v>
      </c>
      <c r="AA2975" s="11">
        <f t="shared" si="139"/>
        <v>45.5</v>
      </c>
      <c r="AB2975" s="5">
        <f>IFERROR(VLOOKUP(C2975,[2]Sheet1!$B:$F,5,FALSE),0)</f>
        <v>870250</v>
      </c>
      <c r="AC2975" s="11">
        <f>IFERROR(VLOOKUP(AE2975,[3]Sheet2!$M:$O,3,FALSE),0)</f>
        <v>0</v>
      </c>
      <c r="AD2975" s="11">
        <f>IFERROR(VLOOKUP(AE2975,[3]Sheet2!$M:$O,2,FALSE),0)</f>
        <v>0</v>
      </c>
      <c r="AE2975" s="10" t="str">
        <f t="shared" si="138"/>
        <v>79/80MLBSL</v>
      </c>
      <c r="AF2975" s="13">
        <f t="shared" si="140"/>
        <v>2.1994884910485932E-2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139"/>
        <v>0</v>
      </c>
      <c r="AB2976" s="5">
        <f>IFERROR(VLOOKUP(C2976,[2]Sheet1!$B:$F,5,FALSE),0)</f>
        <v>0</v>
      </c>
      <c r="AC2976" s="11">
        <f>IFERROR(VLOOKUP(AE2976,[3]Sheet2!$M:$O,3,FALSE),0)</f>
        <v>0</v>
      </c>
      <c r="AD2976" s="11">
        <f>IFERROR(VLOOKUP(AE2976,[3]Sheet2!$M:$O,2,FALSE),0)</f>
        <v>0</v>
      </c>
      <c r="AE2976" s="10" t="str">
        <f t="shared" si="138"/>
        <v>79/80MKLB</v>
      </c>
      <c r="AF2976" s="13">
        <f t="shared" si="140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1959.7</v>
      </c>
      <c r="AA2977" s="11">
        <f t="shared" si="139"/>
        <v>-81.7</v>
      </c>
      <c r="AB2977" s="5">
        <f>IFERROR(VLOOKUP(C2977,[2]Sheet1!$B:$F,5,FALSE),0)</f>
        <v>370729.60000000003</v>
      </c>
      <c r="AC2977" s="11">
        <f>IFERROR(VLOOKUP(AE2977,[3]Sheet2!$M:$O,3,FALSE),0)</f>
        <v>0</v>
      </c>
      <c r="AD2977" s="11">
        <f>IFERROR(VLOOKUP(AE2977,[3]Sheet2!$M:$O,2,FALSE),0)</f>
        <v>0</v>
      </c>
      <c r="AE2977" s="10" t="str">
        <f t="shared" si="138"/>
        <v>79/80GLBSL</v>
      </c>
      <c r="AF2977" s="13">
        <f t="shared" si="140"/>
        <v>-1.224677246517324E-2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555</v>
      </c>
      <c r="AA2978" s="11">
        <f t="shared" si="139"/>
        <v>37</v>
      </c>
      <c r="AB2978" s="5">
        <f>IFERROR(VLOOKUP(C2978,[2]Sheet1!$B:$F,5,FALSE),0)</f>
        <v>5566208</v>
      </c>
      <c r="AC2978" s="11">
        <f>IFERROR(VLOOKUP(AE2978,[3]Sheet2!$M:$O,3,FALSE),0)</f>
        <v>0</v>
      </c>
      <c r="AD2978" s="11">
        <f>IFERROR(VLOOKUP(AE2978,[3]Sheet2!$M:$O,2,FALSE),0)</f>
        <v>15</v>
      </c>
      <c r="AE2978" s="10" t="str">
        <f t="shared" si="138"/>
        <v>79/80NICLBSL</v>
      </c>
      <c r="AF2978" s="13">
        <f t="shared" si="140"/>
        <v>2.7027027027027029E-2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1292</v>
      </c>
      <c r="AA2979" s="11">
        <f t="shared" si="139"/>
        <v>44.6</v>
      </c>
      <c r="AB2979" s="5">
        <f>IFERROR(VLOOKUP(C2979,[2]Sheet1!$B:$F,5,FALSE),0)</f>
        <v>512415</v>
      </c>
      <c r="AC2979" s="11">
        <f>IFERROR(VLOOKUP(AE2979,[3]Sheet2!$M:$O,3,FALSE),0)</f>
        <v>0</v>
      </c>
      <c r="AD2979" s="11">
        <f>IFERROR(VLOOKUP(AE2979,[3]Sheet2!$M:$O,2,FALSE),0)</f>
        <v>0</v>
      </c>
      <c r="AE2979" s="10" t="str">
        <f t="shared" si="138"/>
        <v>79/80SLBSL</v>
      </c>
      <c r="AF2979" s="13">
        <f t="shared" si="140"/>
        <v>2.2445820433436531E-2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139"/>
        <v>0</v>
      </c>
      <c r="AB2980" s="5">
        <f>IFERROR(VLOOKUP(C2980,[2]Sheet1!$B:$F,5,FALSE),0)</f>
        <v>0</v>
      </c>
      <c r="AC2980" s="11">
        <f>IFERROR(VLOOKUP(AE2980,[3]Sheet2!$M:$O,3,FALSE),0)</f>
        <v>0</v>
      </c>
      <c r="AD2980" s="11">
        <f>IFERROR(VLOOKUP(AE2980,[3]Sheet2!$M:$O,2,FALSE),0)</f>
        <v>0</v>
      </c>
      <c r="AE2980" s="10" t="str">
        <f t="shared" si="138"/>
        <v>79/80SDLBSL</v>
      </c>
      <c r="AF2980" s="13">
        <f t="shared" si="140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139"/>
        <v>0</v>
      </c>
      <c r="AB2981" s="5">
        <f>IFERROR(VLOOKUP(C2981,[2]Sheet1!$B:$F,5,FALSE),0)</f>
        <v>0</v>
      </c>
      <c r="AC2981" s="11">
        <f>IFERROR(VLOOKUP(AE2981,[3]Sheet2!$M:$O,3,FALSE),0)</f>
        <v>0</v>
      </c>
      <c r="AD2981" s="11">
        <f>IFERROR(VLOOKUP(AE2981,[3]Sheet2!$M:$O,2,FALSE),0)</f>
        <v>0</v>
      </c>
      <c r="AE2981" s="10" t="str">
        <f t="shared" si="138"/>
        <v>79/80RULB</v>
      </c>
      <c r="AF2981" s="13">
        <f t="shared" si="140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1889</v>
      </c>
      <c r="AA2982" s="11">
        <f t="shared" si="139"/>
        <v>-236.1</v>
      </c>
      <c r="AB2982" s="5">
        <f>IFERROR(VLOOKUP(C2982,[2]Sheet1!$B:$F,5,FALSE),0)</f>
        <v>713160</v>
      </c>
      <c r="AC2982" s="11">
        <f>IFERROR(VLOOKUP(AE2982,[3]Sheet2!$M:$O,3,FALSE),0)</f>
        <v>0</v>
      </c>
      <c r="AD2982" s="11">
        <f>IFERROR(VLOOKUP(AE2982,[3]Sheet2!$M:$O,2,FALSE),0)</f>
        <v>0</v>
      </c>
      <c r="AE2982" s="10" t="str">
        <f t="shared" si="138"/>
        <v>79/80UNLB</v>
      </c>
      <c r="AF2982" s="13">
        <f t="shared" si="140"/>
        <v>-4.2350449973530971E-3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1470.1</v>
      </c>
      <c r="AA2983" s="11">
        <f t="shared" si="139"/>
        <v>25.8</v>
      </c>
      <c r="AB2983" s="5">
        <f>IFERROR(VLOOKUP(C2983,[2]Sheet1!$B:$F,5,FALSE),0)</f>
        <v>5069335.26</v>
      </c>
      <c r="AC2983" s="11">
        <f>IFERROR(VLOOKUP(AE2983,[3]Sheet2!$M:$O,3,FALSE),0)</f>
        <v>14</v>
      </c>
      <c r="AD2983" s="11">
        <f>IFERROR(VLOOKUP(AE2983,[3]Sheet2!$M:$O,2,FALSE),0)</f>
        <v>0.7369</v>
      </c>
      <c r="AE2983" s="10" t="str">
        <f t="shared" si="138"/>
        <v>79/80JBLB</v>
      </c>
      <c r="AF2983" s="13">
        <f t="shared" si="140"/>
        <v>3.8772872593701109E-2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1579</v>
      </c>
      <c r="AA2984" s="11">
        <f t="shared" si="139"/>
        <v>39.5</v>
      </c>
      <c r="AB2984" s="5">
        <f>IFERROR(VLOOKUP(C2984,[2]Sheet1!$B:$F,5,FALSE),0)</f>
        <v>393750</v>
      </c>
      <c r="AC2984" s="11">
        <f>IFERROR(VLOOKUP(AE2984,[3]Sheet2!$M:$O,3,FALSE),0)</f>
        <v>0</v>
      </c>
      <c r="AD2984" s="11">
        <f>IFERROR(VLOOKUP(AE2984,[3]Sheet2!$M:$O,2,FALSE),0)</f>
        <v>0</v>
      </c>
      <c r="AE2984" s="10" t="str">
        <f t="shared" si="138"/>
        <v>79/80SHLB</v>
      </c>
      <c r="AF2984" s="13">
        <f t="shared" si="140"/>
        <v>2.53324889170361E-2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3480</v>
      </c>
      <c r="AA2985" s="11">
        <f t="shared" si="139"/>
        <v>133.80000000000001</v>
      </c>
      <c r="AB2985" s="5">
        <f>IFERROR(VLOOKUP(C2985,[2]Sheet1!$B:$F,5,FALSE),0)</f>
        <v>382132.8</v>
      </c>
      <c r="AC2985" s="11">
        <f>IFERROR(VLOOKUP(AE2985,[3]Sheet2!$M:$O,3,FALSE),0)</f>
        <v>0</v>
      </c>
      <c r="AD2985" s="11">
        <f>IFERROR(VLOOKUP(AE2985,[3]Sheet2!$M:$O,2,FALSE),0)</f>
        <v>0</v>
      </c>
      <c r="AE2985" s="10" t="str">
        <f t="shared" si="138"/>
        <v>79/80ULBSL</v>
      </c>
      <c r="AF2985" s="13">
        <f t="shared" si="140"/>
        <v>7.4712643678160919E-3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139"/>
        <v>0</v>
      </c>
      <c r="AB2986" s="5">
        <f>IFERROR(VLOOKUP(C2986,[2]Sheet1!$B:$F,5,FALSE),0)</f>
        <v>0</v>
      </c>
      <c r="AC2986" s="11">
        <f>IFERROR(VLOOKUP(AE2986,[3]Sheet2!$M:$O,3,FALSE),0)</f>
        <v>0</v>
      </c>
      <c r="AD2986" s="11">
        <f>IFERROR(VLOOKUP(AE2986,[3]Sheet2!$M:$O,2,FALSE),0)</f>
        <v>0</v>
      </c>
      <c r="AE2986" s="10" t="str">
        <f t="shared" si="138"/>
        <v>79/80ADLB</v>
      </c>
      <c r="AF2986" s="13">
        <f t="shared" si="140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1700</v>
      </c>
      <c r="AA2987" s="11">
        <f t="shared" si="139"/>
        <v>-77.3</v>
      </c>
      <c r="AB2987" s="5">
        <f>IFERROR(VLOOKUP(C2987,[2]Sheet1!$B:$F,5,FALSE),0)</f>
        <v>491021.12</v>
      </c>
      <c r="AC2987" s="11">
        <f>IFERROR(VLOOKUP(AE2987,[3]Sheet2!$M:$O,3,FALSE),0)</f>
        <v>0</v>
      </c>
      <c r="AD2987" s="11">
        <f>IFERROR(VLOOKUP(AE2987,[3]Sheet2!$M:$O,2,FALSE),0)</f>
        <v>0</v>
      </c>
      <c r="AE2987" s="10" t="str">
        <f t="shared" si="138"/>
        <v>79/80SMFBS</v>
      </c>
      <c r="AF2987" s="13">
        <f t="shared" si="140"/>
        <v>-1.2941176470588235E-2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1481.1</v>
      </c>
      <c r="AA2988" s="11">
        <f t="shared" si="139"/>
        <v>-123.4</v>
      </c>
      <c r="AB2988" s="5">
        <f>IFERROR(VLOOKUP(C2988,[2]Sheet1!$B:$F,5,FALSE),0)</f>
        <v>253021.8</v>
      </c>
      <c r="AC2988" s="11">
        <f>IFERROR(VLOOKUP(AE2988,[3]Sheet2!$M:$O,3,FALSE),0)</f>
        <v>0</v>
      </c>
      <c r="AD2988" s="11">
        <f>IFERROR(VLOOKUP(AE2988,[3]Sheet2!$M:$O,2,FALSE),0)</f>
        <v>0</v>
      </c>
      <c r="AE2988" s="10" t="str">
        <f t="shared" si="138"/>
        <v>79/80WNLB</v>
      </c>
      <c r="AF2988" s="13">
        <f t="shared" si="140"/>
        <v>-8.1020862872189601E-3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139"/>
        <v>0</v>
      </c>
      <c r="AB2989" s="5">
        <f>IFERROR(VLOOKUP(C2989,[2]Sheet1!$B:$F,5,FALSE),0)</f>
        <v>0</v>
      </c>
      <c r="AC2989" s="11">
        <f>IFERROR(VLOOKUP(AE2989,[3]Sheet2!$M:$O,3,FALSE),0)</f>
        <v>0</v>
      </c>
      <c r="AD2989" s="11">
        <f>IFERROR(VLOOKUP(AE2989,[3]Sheet2!$M:$O,2,FALSE),0)</f>
        <v>0</v>
      </c>
      <c r="AE2989" s="10" t="str">
        <f t="shared" si="138"/>
        <v>79/80SABSL</v>
      </c>
      <c r="AF2989" s="13">
        <f t="shared" si="140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139"/>
        <v>0</v>
      </c>
      <c r="AB2990" s="5">
        <f>IFERROR(VLOOKUP(C2990,[2]Sheet1!$B:$F,5,FALSE),0)</f>
        <v>0</v>
      </c>
      <c r="AC2990" s="11">
        <f>IFERROR(VLOOKUP(AE2990,[3]Sheet2!$M:$O,3,FALSE),0)</f>
        <v>0</v>
      </c>
      <c r="AD2990" s="11">
        <f>IFERROR(VLOOKUP(AE2990,[3]Sheet2!$M:$O,2,FALSE),0)</f>
        <v>0</v>
      </c>
      <c r="AE2990" s="10" t="str">
        <f t="shared" si="138"/>
        <v>79/80AKBSL</v>
      </c>
      <c r="AF2990" s="13">
        <f t="shared" si="140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1314.2</v>
      </c>
      <c r="AA2991" s="11">
        <f t="shared" si="139"/>
        <v>73</v>
      </c>
      <c r="AB2991" s="5">
        <f>IFERROR(VLOOKUP(C2991,[2]Sheet1!$B:$F,5,FALSE),0)</f>
        <v>425920</v>
      </c>
      <c r="AC2991" s="11">
        <f>IFERROR(VLOOKUP(AE2991,[3]Sheet2!$M:$O,3,FALSE),0)</f>
        <v>0</v>
      </c>
      <c r="AD2991" s="11">
        <f>IFERROR(VLOOKUP(AE2991,[3]Sheet2!$M:$O,2,FALSE),0)</f>
        <v>0</v>
      </c>
      <c r="AE2991" s="10" t="str">
        <f t="shared" si="138"/>
        <v>79/80DLBS</v>
      </c>
      <c r="AF2991" s="13">
        <f t="shared" si="140"/>
        <v>1.3696545426875666E-2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1450</v>
      </c>
      <c r="AA2992" s="11">
        <f t="shared" si="139"/>
        <v>483.3</v>
      </c>
      <c r="AB2992" s="5">
        <f>IFERROR(VLOOKUP(C2992,[2]Sheet1!$B:$F,5,FALSE),0)</f>
        <v>393750</v>
      </c>
      <c r="AC2992" s="11">
        <f>IFERROR(VLOOKUP(AE2992,[3]Sheet2!$M:$O,3,FALSE),0)</f>
        <v>0</v>
      </c>
      <c r="AD2992" s="11">
        <f>IFERROR(VLOOKUP(AE2992,[3]Sheet2!$M:$O,2,FALSE),0)</f>
        <v>0</v>
      </c>
      <c r="AE2992" s="10" t="str">
        <f t="shared" si="138"/>
        <v>79/80MLBS</v>
      </c>
      <c r="AF2992" s="13">
        <f t="shared" si="140"/>
        <v>2.0689655172413794E-3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920.6</v>
      </c>
      <c r="AA2993" s="11">
        <f t="shared" si="139"/>
        <v>0</v>
      </c>
      <c r="AB2993" s="5">
        <f>IFERROR(VLOOKUP(C2993,[2]Sheet1!$B:$F,5,FALSE),0)</f>
        <v>975000</v>
      </c>
      <c r="AC2993" s="11">
        <f>IFERROR(VLOOKUP(AE2993,[3]Sheet2!$M:$O,3,FALSE),0)</f>
        <v>0</v>
      </c>
      <c r="AD2993" s="11">
        <f>IFERROR(VLOOKUP(AE2993,[3]Sheet2!$M:$O,2,FALSE),0)</f>
        <v>0</v>
      </c>
      <c r="AE2993" s="10" t="str">
        <f t="shared" si="138"/>
        <v>79/80AVYAN</v>
      </c>
      <c r="AF2993" s="13">
        <f t="shared" si="140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139"/>
        <v>0</v>
      </c>
      <c r="AB2994" s="5">
        <f>IFERROR(VLOOKUP(C2994,[2]Sheet1!$B:$F,5,FALSE),0)</f>
        <v>0</v>
      </c>
      <c r="AC2994" s="11">
        <f>IFERROR(VLOOKUP(AE2994,[3]Sheet2!$M:$O,3,FALSE),0)</f>
        <v>0</v>
      </c>
      <c r="AD2994" s="11">
        <f>IFERROR(VLOOKUP(AE2994,[3]Sheet2!$M:$O,2,FALSE),0)</f>
        <v>0</v>
      </c>
      <c r="AE2994" s="10" t="str">
        <f t="shared" si="138"/>
        <v>79/80JALPA</v>
      </c>
      <c r="AF2994" s="13">
        <f t="shared" si="140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925</v>
      </c>
      <c r="AA2995" s="11">
        <f t="shared" si="139"/>
        <v>132.1</v>
      </c>
      <c r="AB2995" s="5">
        <f>IFERROR(VLOOKUP(C2995,[2]Sheet1!$B:$F,5,FALSE),0)</f>
        <v>1468573.6</v>
      </c>
      <c r="AC2995" s="11">
        <f>IFERROR(VLOOKUP(AE2995,[3]Sheet2!$M:$O,3,FALSE),0)</f>
        <v>0</v>
      </c>
      <c r="AD2995" s="11">
        <f>IFERROR(VLOOKUP(AE2995,[3]Sheet2!$M:$O,2,FALSE),0)</f>
        <v>0</v>
      </c>
      <c r="AE2995" s="10" t="str">
        <f t="shared" si="138"/>
        <v>79/80ACLBSL</v>
      </c>
      <c r="AF2995" s="13">
        <f t="shared" si="140"/>
        <v>7.5675675675675675E-3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1460</v>
      </c>
      <c r="AA2996" s="11">
        <f t="shared" si="139"/>
        <v>1460</v>
      </c>
      <c r="AB2996" s="5">
        <f>IFERROR(VLOOKUP(C2996,[2]Sheet1!$B:$F,5,FALSE),0)</f>
        <v>938089.66</v>
      </c>
      <c r="AC2996" s="11">
        <f>IFERROR(VLOOKUP(AE2996,[3]Sheet2!$M:$O,3,FALSE),0)</f>
        <v>0</v>
      </c>
      <c r="AD2996" s="11">
        <f>IFERROR(VLOOKUP(AE2996,[3]Sheet2!$M:$O,2,FALSE),0)</f>
        <v>0</v>
      </c>
      <c r="AE2996" s="10" t="str">
        <f t="shared" si="138"/>
        <v>79/80USLB</v>
      </c>
      <c r="AF2996" s="13">
        <f t="shared" si="140"/>
        <v>6.8493150684931507E-4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139"/>
        <v>0</v>
      </c>
      <c r="AB2997" s="5">
        <f>IFERROR(VLOOKUP(C2997,[2]Sheet1!$B:$F,5,FALSE),0)</f>
        <v>0</v>
      </c>
      <c r="AC2997" s="11">
        <f>IFERROR(VLOOKUP(AE2997,[3]Sheet2!$M:$O,3,FALSE),0)</f>
        <v>0</v>
      </c>
      <c r="AD2997" s="11">
        <f>IFERROR(VLOOKUP(AE2997,[3]Sheet2!$M:$O,2,FALSE),0)</f>
        <v>0</v>
      </c>
      <c r="AE2997" s="10" t="str">
        <f t="shared" si="138"/>
        <v>79/80NSLB</v>
      </c>
      <c r="AF2997" s="13">
        <f t="shared" si="140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1639</v>
      </c>
      <c r="AA2998" s="11">
        <f t="shared" si="139"/>
        <v>32.799999999999997</v>
      </c>
      <c r="AB2998" s="5">
        <f>IFERROR(VLOOKUP(C2998,[2]Sheet1!$B:$F,5,FALSE),0)</f>
        <v>879200.52</v>
      </c>
      <c r="AC2998" s="11">
        <f>IFERROR(VLOOKUP(AE2998,[3]Sheet2!$M:$O,3,FALSE),0)</f>
        <v>0</v>
      </c>
      <c r="AD2998" s="11">
        <f>IFERROR(VLOOKUP(AE2998,[3]Sheet2!$M:$O,2,FALSE),0)</f>
        <v>0</v>
      </c>
      <c r="AE2998" s="10" t="str">
        <f t="shared" si="138"/>
        <v>79/80CYCL</v>
      </c>
      <c r="AF2998" s="13">
        <f t="shared" si="140"/>
        <v>3.0506406345332519E-2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139"/>
        <v>0</v>
      </c>
      <c r="AB2999" s="5">
        <f>IFERROR(VLOOKUP(C2999,[2]Sheet1!$B:$F,5,FALSE),0)</f>
        <v>0</v>
      </c>
      <c r="AC2999" s="11">
        <f>IFERROR(VLOOKUP(AE2999,[3]Sheet2!$M:$O,3,FALSE),0)</f>
        <v>0</v>
      </c>
      <c r="AD2999" s="11">
        <f>IFERROR(VLOOKUP(AE2999,[3]Sheet2!$M:$O,2,FALSE),0)</f>
        <v>0</v>
      </c>
      <c r="AE2999" s="10" t="str">
        <f t="shared" si="138"/>
        <v>79/80KLBSL</v>
      </c>
      <c r="AF2999" s="13">
        <f t="shared" si="140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139"/>
        <v>0</v>
      </c>
      <c r="AB3000" s="5">
        <f>IFERROR(VLOOKUP(C3000,[2]Sheet1!$B:$F,5,FALSE),0)</f>
        <v>0</v>
      </c>
      <c r="AC3000" s="11">
        <f>IFERROR(VLOOKUP(AE3000,[3]Sheet2!$M:$O,3,FALSE),0)</f>
        <v>0</v>
      </c>
      <c r="AD3000" s="11">
        <f>IFERROR(VLOOKUP(AE3000,[3]Sheet2!$M:$O,2,FALSE),0)</f>
        <v>0</v>
      </c>
      <c r="AE3000" s="10" t="str">
        <f t="shared" si="138"/>
        <v>79/80KLBS</v>
      </c>
      <c r="AF3000" s="13">
        <f t="shared" si="140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673</v>
      </c>
      <c r="AA3001" s="11">
        <f t="shared" si="139"/>
        <v>30.6</v>
      </c>
      <c r="AB3001" s="5">
        <f>IFERROR(VLOOKUP(C3001,[2]Sheet1!$B:$F,5,FALSE),0)</f>
        <v>5420802.8700000001</v>
      </c>
      <c r="AC3001" s="11">
        <f>IFERROR(VLOOKUP(AE3001,[3]Sheet2!$M:$O,3,FALSE),0)</f>
        <v>14.005100000000001</v>
      </c>
      <c r="AD3001" s="11">
        <f>IFERROR(VLOOKUP(AE3001,[3]Sheet2!$M:$O,2,FALSE),0)</f>
        <v>0</v>
      </c>
      <c r="AE3001" s="10" t="str">
        <f t="shared" si="138"/>
        <v>79/80SWMF</v>
      </c>
      <c r="AF3001" s="13">
        <f t="shared" si="140"/>
        <v>3.2689450222882617E-2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932</v>
      </c>
      <c r="AA3002" s="11">
        <f t="shared" si="139"/>
        <v>23.9</v>
      </c>
      <c r="AB3002" s="5">
        <f>IFERROR(VLOOKUP(C3002,[2]Sheet1!$B:$F,5,FALSE),0)</f>
        <v>17724594.09</v>
      </c>
      <c r="AC3002" s="11">
        <f>IFERROR(VLOOKUP(AE3002,[3]Sheet2!$M:$O,3,FALSE),0)</f>
        <v>5</v>
      </c>
      <c r="AD3002" s="11">
        <f>IFERROR(VLOOKUP(AE3002,[3]Sheet2!$M:$O,2,FALSE),0)</f>
        <v>10</v>
      </c>
      <c r="AE3002" s="10" t="str">
        <f t="shared" si="138"/>
        <v>79/80CBBL</v>
      </c>
      <c r="AF3002" s="13">
        <f t="shared" si="140"/>
        <v>4.1845493562231759E-2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800</v>
      </c>
      <c r="AA3003" s="11">
        <f t="shared" si="139"/>
        <v>28.6</v>
      </c>
      <c r="AB3003" s="5">
        <f>IFERROR(VLOOKUP(C3003,[2]Sheet1!$B:$F,5,FALSE),0)</f>
        <v>10070060.07</v>
      </c>
      <c r="AC3003" s="11">
        <f>IFERROR(VLOOKUP(AE3003,[3]Sheet2!$M:$O,3,FALSE),0)</f>
        <v>10</v>
      </c>
      <c r="AD3003" s="11">
        <f>IFERROR(VLOOKUP(AE3003,[3]Sheet2!$M:$O,2,FALSE),0)</f>
        <v>0.52629999999999999</v>
      </c>
      <c r="AE3003" s="10" t="str">
        <f t="shared" si="138"/>
        <v>79/80DDBL</v>
      </c>
      <c r="AF3003" s="13">
        <f t="shared" si="140"/>
        <v>3.5000000000000003E-2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770.1</v>
      </c>
      <c r="AA3004" s="11">
        <f t="shared" si="139"/>
        <v>30.8</v>
      </c>
      <c r="AB3004" s="5">
        <f>IFERROR(VLOOKUP(C3004,[2]Sheet1!$B:$F,5,FALSE),0)</f>
        <v>6589869.3700000001</v>
      </c>
      <c r="AC3004" s="11">
        <f>IFERROR(VLOOKUP(AE3004,[3]Sheet2!$M:$O,3,FALSE),0)</f>
        <v>7.5</v>
      </c>
      <c r="AD3004" s="11">
        <f>IFERROR(VLOOKUP(AE3004,[3]Sheet2!$M:$O,2,FALSE),0)</f>
        <v>7.5</v>
      </c>
      <c r="AE3004" s="10" t="str">
        <f t="shared" si="138"/>
        <v>79/80FMDBL</v>
      </c>
      <c r="AF3004" s="13">
        <f t="shared" si="140"/>
        <v>3.2463316452408776E-2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1119</v>
      </c>
      <c r="AA3005" s="11">
        <f t="shared" si="139"/>
        <v>65.8</v>
      </c>
      <c r="AB3005" s="5">
        <f>IFERROR(VLOOKUP(C3005,[2]Sheet1!$B:$F,5,FALSE),0)</f>
        <v>1426923.0499999998</v>
      </c>
      <c r="AC3005" s="11">
        <f>IFERROR(VLOOKUP(AE3005,[3]Sheet2!$M:$O,3,FALSE),0)</f>
        <v>0</v>
      </c>
      <c r="AD3005" s="11">
        <f>IFERROR(VLOOKUP(AE3005,[3]Sheet2!$M:$O,2,FALSE),0)</f>
        <v>0</v>
      </c>
      <c r="AE3005" s="10" t="str">
        <f t="shared" si="138"/>
        <v>79/80KMCDB</v>
      </c>
      <c r="AF3005" s="13">
        <f t="shared" si="140"/>
        <v>1.519213583556747E-2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139"/>
        <v>0</v>
      </c>
      <c r="AB3006" s="5">
        <f>IFERROR(VLOOKUP(C3006,[2]Sheet1!$B:$F,5,FALSE),0)</f>
        <v>0</v>
      </c>
      <c r="AC3006" s="11">
        <f>IFERROR(VLOOKUP(AE3006,[3]Sheet2!$M:$O,3,FALSE),0)</f>
        <v>0</v>
      </c>
      <c r="AD3006" s="11">
        <f>IFERROR(VLOOKUP(AE3006,[3]Sheet2!$M:$O,2,FALSE),0)</f>
        <v>0</v>
      </c>
      <c r="AE3006" s="10" t="str">
        <f t="shared" ref="AE3006:AE3069" si="141">B3006&amp;C3006</f>
        <v>79/80NLBBL</v>
      </c>
      <c r="AF3006" s="13">
        <f t="shared" si="140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705.4</v>
      </c>
      <c r="AA3007" s="11">
        <f t="shared" si="139"/>
        <v>54.3</v>
      </c>
      <c r="AB3007" s="5">
        <f>IFERROR(VLOOKUP(C3007,[2]Sheet1!$B:$F,5,FALSE),0)</f>
        <v>13439150.129999999</v>
      </c>
      <c r="AC3007" s="11">
        <f>IFERROR(VLOOKUP(AE3007,[3]Sheet2!$M:$O,3,FALSE),0)</f>
        <v>0</v>
      </c>
      <c r="AD3007" s="11">
        <f>IFERROR(VLOOKUP(AE3007,[3]Sheet2!$M:$O,2,FALSE),0)</f>
        <v>0</v>
      </c>
      <c r="AE3007" s="10" t="str">
        <f t="shared" si="141"/>
        <v>79/80NUBL</v>
      </c>
      <c r="AF3007" s="13">
        <f t="shared" si="140"/>
        <v>1.8429259994329459E-2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139"/>
        <v>0</v>
      </c>
      <c r="AB3008" s="5">
        <f>IFERROR(VLOOKUP(C3008,[2]Sheet1!$B:$F,5,FALSE),0)</f>
        <v>0</v>
      </c>
      <c r="AC3008" s="11">
        <f>IFERROR(VLOOKUP(AE3008,[3]Sheet2!$M:$O,3,FALSE),0)</f>
        <v>0</v>
      </c>
      <c r="AD3008" s="11">
        <f>IFERROR(VLOOKUP(AE3008,[3]Sheet2!$M:$O,2,FALSE),0)</f>
        <v>0</v>
      </c>
      <c r="AE3008" s="10" t="str">
        <f t="shared" si="141"/>
        <v>79/80RMDC</v>
      </c>
      <c r="AF3008" s="13">
        <f t="shared" si="140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776</v>
      </c>
      <c r="AA3009" s="11">
        <f t="shared" si="139"/>
        <v>17.600000000000001</v>
      </c>
      <c r="AB3009" s="5">
        <f>IFERROR(VLOOKUP(C3009,[2]Sheet1!$B:$F,5,FALSE),0)</f>
        <v>14781510.299999999</v>
      </c>
      <c r="AC3009" s="11">
        <f>IFERROR(VLOOKUP(AE3009,[3]Sheet2!$M:$O,3,FALSE),0)</f>
        <v>14.25</v>
      </c>
      <c r="AD3009" s="11">
        <f>IFERROR(VLOOKUP(AE3009,[3]Sheet2!$M:$O,2,FALSE),0)</f>
        <v>0.75</v>
      </c>
      <c r="AE3009" s="10" t="str">
        <f t="shared" si="141"/>
        <v>79/80SKBBL</v>
      </c>
      <c r="AF3009" s="13">
        <f t="shared" si="140"/>
        <v>5.6701030927835051E-2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946</v>
      </c>
      <c r="AA3010" s="11">
        <f t="shared" si="139"/>
        <v>59.1</v>
      </c>
      <c r="AB3010" s="5">
        <f>IFERROR(VLOOKUP(C3010,[2]Sheet1!$B:$F,5,FALSE),0)</f>
        <v>3841229.56</v>
      </c>
      <c r="AC3010" s="11">
        <f>IFERROR(VLOOKUP(AE3010,[3]Sheet2!$M:$O,3,FALSE),0)</f>
        <v>7</v>
      </c>
      <c r="AD3010" s="11">
        <f>IFERROR(VLOOKUP(AE3010,[3]Sheet2!$M:$O,2,FALSE),0)</f>
        <v>0.36840000000000001</v>
      </c>
      <c r="AE3010" s="10" t="str">
        <f t="shared" si="141"/>
        <v>79/80SLBBL</v>
      </c>
      <c r="AF3010" s="13">
        <f t="shared" si="140"/>
        <v>1.6913319238900635E-2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42">ROUND(IFERROR(Z3011/M3011,0),1)</f>
        <v>0</v>
      </c>
      <c r="AB3011" s="5">
        <f>IFERROR(VLOOKUP(C3011,[2]Sheet1!$B:$F,5,FALSE),0)</f>
        <v>0</v>
      </c>
      <c r="AC3011" s="11">
        <f>IFERROR(VLOOKUP(AE3011,[3]Sheet2!$M:$O,3,FALSE),0)</f>
        <v>0</v>
      </c>
      <c r="AD3011" s="11">
        <f>IFERROR(VLOOKUP(AE3011,[3]Sheet2!$M:$O,2,FALSE),0)</f>
        <v>0</v>
      </c>
      <c r="AE3011" s="10" t="str">
        <f t="shared" si="141"/>
        <v>79/80SMFDB</v>
      </c>
      <c r="AF3011" s="13">
        <f t="shared" ref="AF3011:AF3074" si="143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737</v>
      </c>
      <c r="AA3012" s="11">
        <f t="shared" si="142"/>
        <v>19.899999999999999</v>
      </c>
      <c r="AB3012" s="5">
        <f>IFERROR(VLOOKUP(C3012,[2]Sheet1!$B:$F,5,FALSE),0)</f>
        <v>5250000</v>
      </c>
      <c r="AC3012" s="11">
        <f>IFERROR(VLOOKUP(AE3012,[3]Sheet2!$M:$O,3,FALSE),0)</f>
        <v>12.3599</v>
      </c>
      <c r="AD3012" s="11">
        <f>IFERROR(VLOOKUP(AE3012,[3]Sheet2!$M:$O,2,FALSE),0)</f>
        <v>0.65049999999999997</v>
      </c>
      <c r="AE3012" s="10" t="str">
        <f t="shared" si="141"/>
        <v>79/80SWBBL</v>
      </c>
      <c r="AF3012" s="13">
        <f t="shared" si="143"/>
        <v>5.0203527815468114E-2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1327</v>
      </c>
      <c r="AA3013" s="11">
        <f t="shared" si="142"/>
        <v>60.3</v>
      </c>
      <c r="AB3013" s="5">
        <f>IFERROR(VLOOKUP(C3013,[2]Sheet1!$B:$F,5,FALSE),0)</f>
        <v>1023374.4</v>
      </c>
      <c r="AC3013" s="11">
        <f>IFERROR(VLOOKUP(AE3013,[3]Sheet2!$M:$O,3,FALSE),0)</f>
        <v>0</v>
      </c>
      <c r="AD3013" s="11">
        <f>IFERROR(VLOOKUP(AE3013,[3]Sheet2!$M:$O,2,FALSE),0)</f>
        <v>0</v>
      </c>
      <c r="AE3013" s="10" t="str">
        <f t="shared" si="141"/>
        <v>79/80MLBBL</v>
      </c>
      <c r="AF3013" s="13">
        <f t="shared" si="143"/>
        <v>1.6578749058025623E-2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960</v>
      </c>
      <c r="AA3014" s="11">
        <f t="shared" si="142"/>
        <v>-87.3</v>
      </c>
      <c r="AB3014" s="5">
        <f>IFERROR(VLOOKUP(C3014,[2]Sheet1!$B:$F,5,FALSE),0)</f>
        <v>1324986.3</v>
      </c>
      <c r="AC3014" s="11">
        <f>IFERROR(VLOOKUP(AE3014,[3]Sheet2!$M:$O,3,FALSE),0)</f>
        <v>0</v>
      </c>
      <c r="AD3014" s="11">
        <f>IFERROR(VLOOKUP(AE3014,[3]Sheet2!$M:$O,2,FALSE),0)</f>
        <v>0</v>
      </c>
      <c r="AE3014" s="10" t="str">
        <f t="shared" si="141"/>
        <v>79/80LLBS</v>
      </c>
      <c r="AF3014" s="13">
        <f t="shared" si="143"/>
        <v>-1.1458333333333333E-2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42"/>
        <v>0</v>
      </c>
      <c r="AB3015" s="5">
        <f>IFERROR(VLOOKUP(C3015,[2]Sheet1!$B:$F,5,FALSE),0)</f>
        <v>0</v>
      </c>
      <c r="AC3015" s="11">
        <f>IFERROR(VLOOKUP(AE3015,[3]Sheet2!$M:$O,3,FALSE),0)</f>
        <v>0</v>
      </c>
      <c r="AD3015" s="11">
        <f>IFERROR(VLOOKUP(AE3015,[3]Sheet2!$M:$O,2,FALSE),0)</f>
        <v>0</v>
      </c>
      <c r="AE3015" s="10" t="str">
        <f t="shared" si="141"/>
        <v>79/80MMFDB</v>
      </c>
      <c r="AF3015" s="13">
        <f t="shared" si="143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1178</v>
      </c>
      <c r="AA3016" s="11">
        <f t="shared" si="142"/>
        <v>235.6</v>
      </c>
      <c r="AB3016" s="5">
        <f>IFERROR(VLOOKUP(C3016,[2]Sheet1!$B:$F,5,FALSE),0)</f>
        <v>765413.55</v>
      </c>
      <c r="AC3016" s="11">
        <f>IFERROR(VLOOKUP(AE3016,[3]Sheet2!$M:$O,3,FALSE),0)</f>
        <v>0</v>
      </c>
      <c r="AD3016" s="11">
        <f>IFERROR(VLOOKUP(AE3016,[3]Sheet2!$M:$O,2,FALSE),0)</f>
        <v>0</v>
      </c>
      <c r="AE3016" s="10" t="str">
        <f t="shared" si="141"/>
        <v>79/80JSLBB</v>
      </c>
      <c r="AF3016" s="13">
        <f t="shared" si="143"/>
        <v>4.2444821731748728E-3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757</v>
      </c>
      <c r="AA3017" s="11">
        <f t="shared" si="142"/>
        <v>58.2</v>
      </c>
      <c r="AB3017" s="5">
        <f>IFERROR(VLOOKUP(C3017,[2]Sheet1!$B:$F,5,FALSE),0)</f>
        <v>1937105.04</v>
      </c>
      <c r="AC3017" s="11">
        <f>IFERROR(VLOOKUP(AE3017,[3]Sheet2!$M:$O,3,FALSE),0)</f>
        <v>0</v>
      </c>
      <c r="AD3017" s="11">
        <f>IFERROR(VLOOKUP(AE3017,[3]Sheet2!$M:$O,2,FALSE),0)</f>
        <v>0</v>
      </c>
      <c r="AE3017" s="10" t="str">
        <f t="shared" si="141"/>
        <v>79/80VLBS</v>
      </c>
      <c r="AF3017" s="13">
        <f t="shared" si="143"/>
        <v>1.7173051519154558E-2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643</v>
      </c>
      <c r="AA3018" s="11">
        <f t="shared" si="142"/>
        <v>35.700000000000003</v>
      </c>
      <c r="AB3018" s="5">
        <f>IFERROR(VLOOKUP(C3018,[2]Sheet1!$B:$F,5,FALSE),0)</f>
        <v>5066915.5599999996</v>
      </c>
      <c r="AC3018" s="11">
        <f>IFERROR(VLOOKUP(AE3018,[3]Sheet2!$M:$O,3,FALSE),0)</f>
        <v>8.6</v>
      </c>
      <c r="AD3018" s="11">
        <f>IFERROR(VLOOKUP(AE3018,[3]Sheet2!$M:$O,2,FALSE),0)</f>
        <v>0.4526</v>
      </c>
      <c r="AE3018" s="10" t="str">
        <f t="shared" si="141"/>
        <v>79/80RSDC</v>
      </c>
      <c r="AF3018" s="13">
        <f t="shared" si="143"/>
        <v>2.7993779160186624E-2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694</v>
      </c>
      <c r="AA3019" s="11">
        <f t="shared" si="142"/>
        <v>347</v>
      </c>
      <c r="AB3019" s="5">
        <f>IFERROR(VLOOKUP(C3019,[2]Sheet1!$B:$F,5,FALSE),0)</f>
        <v>2885796.8000000003</v>
      </c>
      <c r="AC3019" s="11">
        <f>IFERROR(VLOOKUP(AE3019,[3]Sheet2!$M:$O,3,FALSE),0)</f>
        <v>0</v>
      </c>
      <c r="AD3019" s="11">
        <f>IFERROR(VLOOKUP(AE3019,[3]Sheet2!$M:$O,2,FALSE),0)</f>
        <v>0</v>
      </c>
      <c r="AE3019" s="10" t="str">
        <f t="shared" si="141"/>
        <v>79/80NMBMF</v>
      </c>
      <c r="AF3019" s="13">
        <f t="shared" si="143"/>
        <v>2.881844380403458E-3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745.6</v>
      </c>
      <c r="AA3020" s="11">
        <f t="shared" si="142"/>
        <v>74.599999999999994</v>
      </c>
      <c r="AB3020" s="5">
        <f>IFERROR(VLOOKUP(C3020,[2]Sheet1!$B:$F,5,FALSE),0)</f>
        <v>5817900</v>
      </c>
      <c r="AC3020" s="11">
        <f>IFERROR(VLOOKUP(AE3020,[3]Sheet2!$M:$O,3,FALSE),0)</f>
        <v>0</v>
      </c>
      <c r="AD3020" s="11">
        <f>IFERROR(VLOOKUP(AE3020,[3]Sheet2!$M:$O,2,FALSE),0)</f>
        <v>0</v>
      </c>
      <c r="AE3020" s="10" t="str">
        <f t="shared" si="141"/>
        <v>79/80MERO</v>
      </c>
      <c r="AF3020" s="13">
        <f t="shared" si="143"/>
        <v>1.3412017167381975E-2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820</v>
      </c>
      <c r="AA3021" s="11">
        <f t="shared" si="142"/>
        <v>117.1</v>
      </c>
      <c r="AB3021" s="5">
        <f>IFERROR(VLOOKUP(C3021,[2]Sheet1!$B:$F,5,FALSE),0)</f>
        <v>1457280</v>
      </c>
      <c r="AC3021" s="11">
        <f>IFERROR(VLOOKUP(AE3021,[3]Sheet2!$M:$O,3,FALSE),0)</f>
        <v>0</v>
      </c>
      <c r="AD3021" s="11">
        <f>IFERROR(VLOOKUP(AE3021,[3]Sheet2!$M:$O,2,FALSE),0)</f>
        <v>0</v>
      </c>
      <c r="AE3021" s="10" t="str">
        <f t="shared" si="141"/>
        <v>79/80NADEP</v>
      </c>
      <c r="AF3021" s="13">
        <f t="shared" si="143"/>
        <v>8.5365853658536592E-3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1199.9000000000001</v>
      </c>
      <c r="AA3022" s="11">
        <f t="shared" si="142"/>
        <v>63.2</v>
      </c>
      <c r="AB3022" s="5">
        <f>IFERROR(VLOOKUP(C3022,[2]Sheet1!$B:$F,5,FALSE),0)</f>
        <v>2648862.81</v>
      </c>
      <c r="AC3022" s="11">
        <f>IFERROR(VLOOKUP(AE3022,[3]Sheet2!$M:$O,3,FALSE),0)</f>
        <v>0</v>
      </c>
      <c r="AD3022" s="11">
        <f>IFERROR(VLOOKUP(AE3022,[3]Sheet2!$M:$O,2,FALSE),0)</f>
        <v>0</v>
      </c>
      <c r="AE3022" s="10" t="str">
        <f t="shared" si="141"/>
        <v>79/80ALBSL</v>
      </c>
      <c r="AF3022" s="13">
        <f t="shared" si="143"/>
        <v>1.5834652887740643E-2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1310</v>
      </c>
      <c r="AA3023" s="11">
        <f t="shared" si="142"/>
        <v>23.8</v>
      </c>
      <c r="AB3023" s="5">
        <f>IFERROR(VLOOKUP(C3023,[2]Sheet1!$B:$F,5,FALSE),0)</f>
        <v>3462181.58</v>
      </c>
      <c r="AC3023" s="11">
        <f>IFERROR(VLOOKUP(AE3023,[3]Sheet2!$M:$O,3,FALSE),0)</f>
        <v>7.5</v>
      </c>
      <c r="AD3023" s="11">
        <f>IFERROR(VLOOKUP(AE3023,[3]Sheet2!$M:$O,2,FALSE),0)</f>
        <v>7.5</v>
      </c>
      <c r="AE3023" s="10" t="str">
        <f t="shared" si="141"/>
        <v>79/80NMFBS</v>
      </c>
      <c r="AF3023" s="13">
        <f t="shared" si="143"/>
        <v>4.1984732824427481E-2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1524</v>
      </c>
      <c r="AA3024" s="11">
        <f t="shared" si="142"/>
        <v>101.6</v>
      </c>
      <c r="AB3024" s="5">
        <f>IFERROR(VLOOKUP(C3024,[2]Sheet1!$B:$F,5,FALSE),0)</f>
        <v>484974.4</v>
      </c>
      <c r="AC3024" s="11">
        <f>IFERROR(VLOOKUP(AE3024,[3]Sheet2!$M:$O,3,FALSE),0)</f>
        <v>0</v>
      </c>
      <c r="AD3024" s="11">
        <f>IFERROR(VLOOKUP(AE3024,[3]Sheet2!$M:$O,2,FALSE),0)</f>
        <v>0</v>
      </c>
      <c r="AE3024" s="10" t="str">
        <f t="shared" si="141"/>
        <v>79/80GMFBS</v>
      </c>
      <c r="AF3024" s="13">
        <f t="shared" si="143"/>
        <v>9.8425196850393699E-3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42"/>
        <v>0</v>
      </c>
      <c r="AB3025" s="5">
        <f>IFERROR(VLOOKUP(C3025,[2]Sheet1!$B:$F,5,FALSE),0)</f>
        <v>0</v>
      </c>
      <c r="AC3025" s="11">
        <f>IFERROR(VLOOKUP(AE3025,[3]Sheet2!$M:$O,3,FALSE),0)</f>
        <v>0</v>
      </c>
      <c r="AD3025" s="11">
        <f>IFERROR(VLOOKUP(AE3025,[3]Sheet2!$M:$O,2,FALSE),0)</f>
        <v>0</v>
      </c>
      <c r="AE3025" s="10" t="str">
        <f t="shared" si="141"/>
        <v>79/80CLBSL</v>
      </c>
      <c r="AF3025" s="13">
        <f t="shared" si="143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971.9</v>
      </c>
      <c r="AA3026" s="11">
        <f t="shared" si="142"/>
        <v>57.2</v>
      </c>
      <c r="AB3026" s="5">
        <f>IFERROR(VLOOKUP(C3026,[2]Sheet1!$B:$F,5,FALSE),0)</f>
        <v>1641493.9200000002</v>
      </c>
      <c r="AC3026" s="11">
        <f>IFERROR(VLOOKUP(AE3026,[3]Sheet2!$M:$O,3,FALSE),0)</f>
        <v>0</v>
      </c>
      <c r="AD3026" s="11">
        <f>IFERROR(VLOOKUP(AE3026,[3]Sheet2!$M:$O,2,FALSE),0)</f>
        <v>0</v>
      </c>
      <c r="AE3026" s="10" t="str">
        <f t="shared" si="141"/>
        <v>79/80ILBS</v>
      </c>
      <c r="AF3026" s="13">
        <f t="shared" si="143"/>
        <v>1.74915114723737E-2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1084.0999999999999</v>
      </c>
      <c r="AA3027" s="11">
        <f t="shared" si="142"/>
        <v>45.2</v>
      </c>
      <c r="AB3027" s="5">
        <f>IFERROR(VLOOKUP(C3027,[2]Sheet1!$B:$F,5,FALSE),0)</f>
        <v>3587861.1</v>
      </c>
      <c r="AC3027" s="11">
        <f>IFERROR(VLOOKUP(AE3027,[3]Sheet2!$M:$O,3,FALSE),0)</f>
        <v>0</v>
      </c>
      <c r="AD3027" s="11">
        <f>IFERROR(VLOOKUP(AE3027,[3]Sheet2!$M:$O,2,FALSE),0)</f>
        <v>0</v>
      </c>
      <c r="AE3027" s="10" t="str">
        <f t="shared" si="141"/>
        <v>79/80FOWAD</v>
      </c>
      <c r="AF3027" s="13">
        <f t="shared" si="143"/>
        <v>2.2138179134766168E-2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803</v>
      </c>
      <c r="AA3028" s="11">
        <f t="shared" si="142"/>
        <v>53.5</v>
      </c>
      <c r="AB3028" s="5">
        <f>IFERROR(VLOOKUP(C3028,[2]Sheet1!$B:$F,5,FALSE),0)</f>
        <v>1887154.8</v>
      </c>
      <c r="AC3028" s="11">
        <f>IFERROR(VLOOKUP(AE3028,[3]Sheet2!$M:$O,3,FALSE),0)</f>
        <v>5.4222000000000001</v>
      </c>
      <c r="AD3028" s="11">
        <f>IFERROR(VLOOKUP(AE3028,[3]Sheet2!$M:$O,2,FALSE),0)</f>
        <v>0.28539999999999999</v>
      </c>
      <c r="AE3028" s="10" t="str">
        <f t="shared" si="141"/>
        <v>79/80SMATA</v>
      </c>
      <c r="AF3028" s="13">
        <f t="shared" si="143"/>
        <v>1.86799501867995E-2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1272</v>
      </c>
      <c r="AA3029" s="11">
        <f t="shared" si="142"/>
        <v>66.900000000000006</v>
      </c>
      <c r="AB3029" s="5">
        <f>IFERROR(VLOOKUP(C3029,[2]Sheet1!$B:$F,5,FALSE),0)</f>
        <v>1162484.7</v>
      </c>
      <c r="AC3029" s="11">
        <f>IFERROR(VLOOKUP(AE3029,[3]Sheet2!$M:$O,3,FALSE),0)</f>
        <v>0</v>
      </c>
      <c r="AD3029" s="11">
        <f>IFERROR(VLOOKUP(AE3029,[3]Sheet2!$M:$O,2,FALSE),0)</f>
        <v>0</v>
      </c>
      <c r="AE3029" s="10" t="str">
        <f t="shared" si="141"/>
        <v>79/80MSLB</v>
      </c>
      <c r="AF3029" s="13">
        <f t="shared" si="143"/>
        <v>1.4937106918238994E-2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1170</v>
      </c>
      <c r="AA3030" s="11">
        <f t="shared" si="142"/>
        <v>55.7</v>
      </c>
      <c r="AB3030" s="5">
        <f>IFERROR(VLOOKUP(C3030,[2]Sheet1!$B:$F,5,FALSE),0)</f>
        <v>1856700</v>
      </c>
      <c r="AC3030" s="11">
        <f>IFERROR(VLOOKUP(AE3030,[3]Sheet2!$M:$O,3,FALSE),0)</f>
        <v>0</v>
      </c>
      <c r="AD3030" s="11">
        <f>IFERROR(VLOOKUP(AE3030,[3]Sheet2!$M:$O,2,FALSE),0)</f>
        <v>10</v>
      </c>
      <c r="AE3030" s="10" t="str">
        <f t="shared" si="141"/>
        <v>79/80GILB</v>
      </c>
      <c r="AF3030" s="13">
        <f t="shared" si="143"/>
        <v>1.7948717948717947E-2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1745</v>
      </c>
      <c r="AA3031" s="11">
        <f t="shared" si="142"/>
        <v>349</v>
      </c>
      <c r="AB3031" s="5">
        <f>IFERROR(VLOOKUP(C3031,[2]Sheet1!$B:$F,5,FALSE),0)</f>
        <v>402226.8</v>
      </c>
      <c r="AC3031" s="11">
        <f>IFERROR(VLOOKUP(AE3031,[3]Sheet2!$M:$O,3,FALSE),0)</f>
        <v>13</v>
      </c>
      <c r="AD3031" s="11">
        <f>IFERROR(VLOOKUP(AE3031,[3]Sheet2!$M:$O,2,FALSE),0)</f>
        <v>0.68420000000000003</v>
      </c>
      <c r="AE3031" s="10" t="str">
        <f t="shared" si="141"/>
        <v>79/80SMB</v>
      </c>
      <c r="AF3031" s="13">
        <f t="shared" si="143"/>
        <v>2.8653295128939827E-3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787</v>
      </c>
      <c r="AA3032" s="11">
        <f t="shared" si="142"/>
        <v>-30.3</v>
      </c>
      <c r="AB3032" s="5">
        <f>IFERROR(VLOOKUP(C3032,[2]Sheet1!$B:$F,5,FALSE),0)</f>
        <v>2714445</v>
      </c>
      <c r="AC3032" s="11">
        <f>IFERROR(VLOOKUP(AE3032,[3]Sheet2!$M:$O,3,FALSE),0)</f>
        <v>0</v>
      </c>
      <c r="AD3032" s="11">
        <f>IFERROR(VLOOKUP(AE3032,[3]Sheet2!$M:$O,2,FALSE),0)</f>
        <v>0</v>
      </c>
      <c r="AE3032" s="10" t="str">
        <f t="shared" si="141"/>
        <v>79/80GBLBS</v>
      </c>
      <c r="AF3032" s="13">
        <f t="shared" si="143"/>
        <v>-3.303684879288437E-2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1491</v>
      </c>
      <c r="AA3033" s="11">
        <f t="shared" si="142"/>
        <v>17.3</v>
      </c>
      <c r="AB3033" s="5">
        <f>IFERROR(VLOOKUP(C3033,[2]Sheet1!$B:$F,5,FALSE),0)</f>
        <v>961413.75</v>
      </c>
      <c r="AC3033" s="11">
        <f>IFERROR(VLOOKUP(AE3033,[3]Sheet2!$M:$O,3,FALSE),0)</f>
        <v>0</v>
      </c>
      <c r="AD3033" s="11">
        <f>IFERROR(VLOOKUP(AE3033,[3]Sheet2!$M:$O,2,FALSE),0)</f>
        <v>0</v>
      </c>
      <c r="AE3033" s="10" t="str">
        <f t="shared" si="141"/>
        <v>79/80NESDO</v>
      </c>
      <c r="AF3033" s="13">
        <f t="shared" si="143"/>
        <v>5.7679409792085849E-2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1955</v>
      </c>
      <c r="AA3034" s="11">
        <f t="shared" si="142"/>
        <v>46.5</v>
      </c>
      <c r="AB3034" s="5">
        <f>IFERROR(VLOOKUP(C3034,[2]Sheet1!$B:$F,5,FALSE),0)</f>
        <v>870250</v>
      </c>
      <c r="AC3034" s="11">
        <f>IFERROR(VLOOKUP(AE3034,[3]Sheet2!$M:$O,3,FALSE),0)</f>
        <v>0</v>
      </c>
      <c r="AD3034" s="11">
        <f>IFERROR(VLOOKUP(AE3034,[3]Sheet2!$M:$O,2,FALSE),0)</f>
        <v>0</v>
      </c>
      <c r="AE3034" s="10" t="str">
        <f t="shared" si="141"/>
        <v>79/80MLBSL</v>
      </c>
      <c r="AF3034" s="13">
        <f t="shared" si="143"/>
        <v>2.1483375959079284E-2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42"/>
        <v>0</v>
      </c>
      <c r="AB3035" s="5">
        <f>IFERROR(VLOOKUP(C3035,[2]Sheet1!$B:$F,5,FALSE),0)</f>
        <v>0</v>
      </c>
      <c r="AC3035" s="11">
        <f>IFERROR(VLOOKUP(AE3035,[3]Sheet2!$M:$O,3,FALSE),0)</f>
        <v>0</v>
      </c>
      <c r="AD3035" s="11">
        <f>IFERROR(VLOOKUP(AE3035,[3]Sheet2!$M:$O,2,FALSE),0)</f>
        <v>0</v>
      </c>
      <c r="AE3035" s="10" t="str">
        <f t="shared" si="141"/>
        <v>79/80MKLB</v>
      </c>
      <c r="AF3035" s="13">
        <f t="shared" si="143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1959.7</v>
      </c>
      <c r="AA3036" s="11">
        <f t="shared" si="142"/>
        <v>0</v>
      </c>
      <c r="AB3036" s="5">
        <f>IFERROR(VLOOKUP(C3036,[2]Sheet1!$B:$F,5,FALSE),0)</f>
        <v>370729.60000000003</v>
      </c>
      <c r="AC3036" s="11">
        <f>IFERROR(VLOOKUP(AE3036,[3]Sheet2!$M:$O,3,FALSE),0)</f>
        <v>0</v>
      </c>
      <c r="AD3036" s="11">
        <f>IFERROR(VLOOKUP(AE3036,[3]Sheet2!$M:$O,2,FALSE),0)</f>
        <v>0</v>
      </c>
      <c r="AE3036" s="10" t="str">
        <f t="shared" si="141"/>
        <v>79/80GLBSL</v>
      </c>
      <c r="AF3036" s="13">
        <f t="shared" si="143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555</v>
      </c>
      <c r="AA3037" s="11">
        <f t="shared" si="142"/>
        <v>32.6</v>
      </c>
      <c r="AB3037" s="5">
        <f>IFERROR(VLOOKUP(C3037,[2]Sheet1!$B:$F,5,FALSE),0)</f>
        <v>5566208</v>
      </c>
      <c r="AC3037" s="11">
        <f>IFERROR(VLOOKUP(AE3037,[3]Sheet2!$M:$O,3,FALSE),0)</f>
        <v>0</v>
      </c>
      <c r="AD3037" s="11">
        <f>IFERROR(VLOOKUP(AE3037,[3]Sheet2!$M:$O,2,FALSE),0)</f>
        <v>15</v>
      </c>
      <c r="AE3037" s="10" t="str">
        <f t="shared" si="141"/>
        <v>79/80NICLBSL</v>
      </c>
      <c r="AF3037" s="13">
        <f t="shared" si="143"/>
        <v>3.063063063063063E-2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1292</v>
      </c>
      <c r="AA3038" s="11">
        <f t="shared" si="142"/>
        <v>-258.39999999999998</v>
      </c>
      <c r="AB3038" s="5">
        <f>IFERROR(VLOOKUP(C3038,[2]Sheet1!$B:$F,5,FALSE),0)</f>
        <v>512415</v>
      </c>
      <c r="AC3038" s="11">
        <f>IFERROR(VLOOKUP(AE3038,[3]Sheet2!$M:$O,3,FALSE),0)</f>
        <v>0</v>
      </c>
      <c r="AD3038" s="11">
        <f>IFERROR(VLOOKUP(AE3038,[3]Sheet2!$M:$O,2,FALSE),0)</f>
        <v>0</v>
      </c>
      <c r="AE3038" s="10" t="str">
        <f t="shared" si="141"/>
        <v>79/80SLBSL</v>
      </c>
      <c r="AF3038" s="13">
        <f t="shared" si="143"/>
        <v>-3.869969040247678E-3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42"/>
        <v>0</v>
      </c>
      <c r="AB3039" s="5">
        <f>IFERROR(VLOOKUP(C3039,[2]Sheet1!$B:$F,5,FALSE),0)</f>
        <v>0</v>
      </c>
      <c r="AC3039" s="11">
        <f>IFERROR(VLOOKUP(AE3039,[3]Sheet2!$M:$O,3,FALSE),0)</f>
        <v>0</v>
      </c>
      <c r="AD3039" s="11">
        <f>IFERROR(VLOOKUP(AE3039,[3]Sheet2!$M:$O,2,FALSE),0)</f>
        <v>0</v>
      </c>
      <c r="AE3039" s="10" t="str">
        <f t="shared" si="141"/>
        <v>79/80SDLBSL</v>
      </c>
      <c r="AF3039" s="13">
        <f t="shared" si="143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42"/>
        <v>0</v>
      </c>
      <c r="AB3040" s="5">
        <f>IFERROR(VLOOKUP(C3040,[2]Sheet1!$B:$F,5,FALSE),0)</f>
        <v>0</v>
      </c>
      <c r="AC3040" s="11">
        <f>IFERROR(VLOOKUP(AE3040,[3]Sheet2!$M:$O,3,FALSE),0)</f>
        <v>0</v>
      </c>
      <c r="AD3040" s="11">
        <f>IFERROR(VLOOKUP(AE3040,[3]Sheet2!$M:$O,2,FALSE),0)</f>
        <v>0</v>
      </c>
      <c r="AE3040" s="10" t="str">
        <f t="shared" si="141"/>
        <v>79/80RULB</v>
      </c>
      <c r="AF3040" s="13">
        <f t="shared" si="143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1889</v>
      </c>
      <c r="AA3041" s="11">
        <f t="shared" si="142"/>
        <v>145.30000000000001</v>
      </c>
      <c r="AB3041" s="5">
        <f>IFERROR(VLOOKUP(C3041,[2]Sheet1!$B:$F,5,FALSE),0)</f>
        <v>713160</v>
      </c>
      <c r="AC3041" s="11">
        <f>IFERROR(VLOOKUP(AE3041,[3]Sheet2!$M:$O,3,FALSE),0)</f>
        <v>0</v>
      </c>
      <c r="AD3041" s="11">
        <f>IFERROR(VLOOKUP(AE3041,[3]Sheet2!$M:$O,2,FALSE),0)</f>
        <v>0</v>
      </c>
      <c r="AE3041" s="10" t="str">
        <f t="shared" si="141"/>
        <v>79/80UNLB</v>
      </c>
      <c r="AF3041" s="13">
        <f t="shared" si="143"/>
        <v>6.8819481206987823E-3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1470.1</v>
      </c>
      <c r="AA3042" s="11">
        <f t="shared" si="142"/>
        <v>28.8</v>
      </c>
      <c r="AB3042" s="5">
        <f>IFERROR(VLOOKUP(C3042,[2]Sheet1!$B:$F,5,FALSE),0)</f>
        <v>5069335.26</v>
      </c>
      <c r="AC3042" s="11">
        <f>IFERROR(VLOOKUP(AE3042,[3]Sheet2!$M:$O,3,FALSE),0)</f>
        <v>14</v>
      </c>
      <c r="AD3042" s="11">
        <f>IFERROR(VLOOKUP(AE3042,[3]Sheet2!$M:$O,2,FALSE),0)</f>
        <v>0.7369</v>
      </c>
      <c r="AE3042" s="10" t="str">
        <f t="shared" si="141"/>
        <v>79/80JBLB</v>
      </c>
      <c r="AF3042" s="13">
        <f t="shared" si="143"/>
        <v>3.4691517583837837E-2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1579</v>
      </c>
      <c r="AA3043" s="11">
        <f t="shared" si="142"/>
        <v>52.6</v>
      </c>
      <c r="AB3043" s="5">
        <f>IFERROR(VLOOKUP(C3043,[2]Sheet1!$B:$F,5,FALSE),0)</f>
        <v>393750</v>
      </c>
      <c r="AC3043" s="11">
        <f>IFERROR(VLOOKUP(AE3043,[3]Sheet2!$M:$O,3,FALSE),0)</f>
        <v>0</v>
      </c>
      <c r="AD3043" s="11">
        <f>IFERROR(VLOOKUP(AE3043,[3]Sheet2!$M:$O,2,FALSE),0)</f>
        <v>0</v>
      </c>
      <c r="AE3043" s="10" t="str">
        <f t="shared" si="141"/>
        <v>79/80SHLB</v>
      </c>
      <c r="AF3043" s="13">
        <f t="shared" si="143"/>
        <v>1.8999366687777075E-2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3480</v>
      </c>
      <c r="AA3044" s="11">
        <f t="shared" si="142"/>
        <v>-116</v>
      </c>
      <c r="AB3044" s="5">
        <f>IFERROR(VLOOKUP(C3044,[2]Sheet1!$B:$F,5,FALSE),0)</f>
        <v>382132.8</v>
      </c>
      <c r="AC3044" s="11">
        <f>IFERROR(VLOOKUP(AE3044,[3]Sheet2!$M:$O,3,FALSE),0)</f>
        <v>0</v>
      </c>
      <c r="AD3044" s="11">
        <f>IFERROR(VLOOKUP(AE3044,[3]Sheet2!$M:$O,2,FALSE),0)</f>
        <v>0</v>
      </c>
      <c r="AE3044" s="10" t="str">
        <f t="shared" si="141"/>
        <v>79/80ULBSL</v>
      </c>
      <c r="AF3044" s="13">
        <f t="shared" si="143"/>
        <v>-8.6206896551724137E-3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42"/>
        <v>0</v>
      </c>
      <c r="AB3045" s="5">
        <f>IFERROR(VLOOKUP(C3045,[2]Sheet1!$B:$F,5,FALSE),0)</f>
        <v>0</v>
      </c>
      <c r="AC3045" s="11">
        <f>IFERROR(VLOOKUP(AE3045,[3]Sheet2!$M:$O,3,FALSE),0)</f>
        <v>0</v>
      </c>
      <c r="AD3045" s="11">
        <f>IFERROR(VLOOKUP(AE3045,[3]Sheet2!$M:$O,2,FALSE),0)</f>
        <v>0</v>
      </c>
      <c r="AE3045" s="10" t="str">
        <f t="shared" si="141"/>
        <v>79/80ADLB</v>
      </c>
      <c r="AF3045" s="13">
        <f t="shared" si="143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1700</v>
      </c>
      <c r="AA3046" s="11">
        <f t="shared" si="142"/>
        <v>425</v>
      </c>
      <c r="AB3046" s="5">
        <f>IFERROR(VLOOKUP(C3046,[2]Sheet1!$B:$F,5,FALSE),0)</f>
        <v>491021.12</v>
      </c>
      <c r="AC3046" s="11">
        <f>IFERROR(VLOOKUP(AE3046,[3]Sheet2!$M:$O,3,FALSE),0)</f>
        <v>0</v>
      </c>
      <c r="AD3046" s="11">
        <f>IFERROR(VLOOKUP(AE3046,[3]Sheet2!$M:$O,2,FALSE),0)</f>
        <v>0</v>
      </c>
      <c r="AE3046" s="10" t="str">
        <f t="shared" si="141"/>
        <v>79/80SMFBS</v>
      </c>
      <c r="AF3046" s="13">
        <f t="shared" si="143"/>
        <v>2.352941176470588E-3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1481.1</v>
      </c>
      <c r="AA3047" s="11">
        <f t="shared" si="142"/>
        <v>-52.9</v>
      </c>
      <c r="AB3047" s="5">
        <f>IFERROR(VLOOKUP(C3047,[2]Sheet1!$B:$F,5,FALSE),0)</f>
        <v>253021.8</v>
      </c>
      <c r="AC3047" s="11">
        <f>IFERROR(VLOOKUP(AE3047,[3]Sheet2!$M:$O,3,FALSE),0)</f>
        <v>0</v>
      </c>
      <c r="AD3047" s="11">
        <f>IFERROR(VLOOKUP(AE3047,[3]Sheet2!$M:$O,2,FALSE),0)</f>
        <v>0</v>
      </c>
      <c r="AE3047" s="10" t="str">
        <f t="shared" si="141"/>
        <v>79/80WNLB</v>
      </c>
      <c r="AF3047" s="13">
        <f t="shared" si="143"/>
        <v>-1.8904868003510905E-2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42"/>
        <v>0</v>
      </c>
      <c r="AB3048" s="5">
        <f>IFERROR(VLOOKUP(C3048,[2]Sheet1!$B:$F,5,FALSE),0)</f>
        <v>0</v>
      </c>
      <c r="AC3048" s="11">
        <f>IFERROR(VLOOKUP(AE3048,[3]Sheet2!$M:$O,3,FALSE),0)</f>
        <v>0</v>
      </c>
      <c r="AD3048" s="11">
        <f>IFERROR(VLOOKUP(AE3048,[3]Sheet2!$M:$O,2,FALSE),0)</f>
        <v>0</v>
      </c>
      <c r="AE3048" s="10" t="str">
        <f t="shared" si="141"/>
        <v>79/80SABSL</v>
      </c>
      <c r="AF3048" s="13">
        <f t="shared" si="143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42"/>
        <v>0</v>
      </c>
      <c r="AB3049" s="5">
        <f>IFERROR(VLOOKUP(C3049,[2]Sheet1!$B:$F,5,FALSE),0)</f>
        <v>0</v>
      </c>
      <c r="AC3049" s="11">
        <f>IFERROR(VLOOKUP(AE3049,[3]Sheet2!$M:$O,3,FALSE),0)</f>
        <v>0</v>
      </c>
      <c r="AD3049" s="11">
        <f>IFERROR(VLOOKUP(AE3049,[3]Sheet2!$M:$O,2,FALSE),0)</f>
        <v>0</v>
      </c>
      <c r="AE3049" s="10" t="str">
        <f t="shared" si="141"/>
        <v>79/80AKBSL</v>
      </c>
      <c r="AF3049" s="13">
        <f t="shared" si="143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1314.2</v>
      </c>
      <c r="AA3050" s="11">
        <f t="shared" si="142"/>
        <v>187.7</v>
      </c>
      <c r="AB3050" s="5">
        <f>IFERROR(VLOOKUP(C3050,[2]Sheet1!$B:$F,5,FALSE),0)</f>
        <v>425920</v>
      </c>
      <c r="AC3050" s="11">
        <f>IFERROR(VLOOKUP(AE3050,[3]Sheet2!$M:$O,3,FALSE),0)</f>
        <v>0</v>
      </c>
      <c r="AD3050" s="11">
        <f>IFERROR(VLOOKUP(AE3050,[3]Sheet2!$M:$O,2,FALSE),0)</f>
        <v>0</v>
      </c>
      <c r="AE3050" s="10" t="str">
        <f t="shared" si="141"/>
        <v>79/80DLBS</v>
      </c>
      <c r="AF3050" s="13">
        <f t="shared" si="143"/>
        <v>5.3264343326738699E-3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1450</v>
      </c>
      <c r="AA3051" s="11">
        <f t="shared" si="142"/>
        <v>-181.3</v>
      </c>
      <c r="AB3051" s="5">
        <f>IFERROR(VLOOKUP(C3051,[2]Sheet1!$B:$F,5,FALSE),0)</f>
        <v>393750</v>
      </c>
      <c r="AC3051" s="11">
        <f>IFERROR(VLOOKUP(AE3051,[3]Sheet2!$M:$O,3,FALSE),0)</f>
        <v>0</v>
      </c>
      <c r="AD3051" s="11">
        <f>IFERROR(VLOOKUP(AE3051,[3]Sheet2!$M:$O,2,FALSE),0)</f>
        <v>0</v>
      </c>
      <c r="AE3051" s="10" t="str">
        <f t="shared" si="141"/>
        <v>79/80MLBS</v>
      </c>
      <c r="AF3051" s="13">
        <f t="shared" si="143"/>
        <v>-5.5172413793103444E-3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920.6</v>
      </c>
      <c r="AA3052" s="11">
        <f t="shared" si="142"/>
        <v>76.7</v>
      </c>
      <c r="AB3052" s="5">
        <f>IFERROR(VLOOKUP(C3052,[2]Sheet1!$B:$F,5,FALSE),0)</f>
        <v>975000</v>
      </c>
      <c r="AC3052" s="11">
        <f>IFERROR(VLOOKUP(AE3052,[3]Sheet2!$M:$O,3,FALSE),0)</f>
        <v>0</v>
      </c>
      <c r="AD3052" s="11">
        <f>IFERROR(VLOOKUP(AE3052,[3]Sheet2!$M:$O,2,FALSE),0)</f>
        <v>0</v>
      </c>
      <c r="AE3052" s="10" t="str">
        <f t="shared" si="141"/>
        <v>79/80AVYAN</v>
      </c>
      <c r="AF3052" s="13">
        <f t="shared" si="143"/>
        <v>1.3034977188789919E-2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42"/>
        <v>0</v>
      </c>
      <c r="AB3053" s="5">
        <f>IFERROR(VLOOKUP(C3053,[2]Sheet1!$B:$F,5,FALSE),0)</f>
        <v>0</v>
      </c>
      <c r="AC3053" s="11">
        <f>IFERROR(VLOOKUP(AE3053,[3]Sheet2!$M:$O,3,FALSE),0)</f>
        <v>0</v>
      </c>
      <c r="AD3053" s="11">
        <f>IFERROR(VLOOKUP(AE3053,[3]Sheet2!$M:$O,2,FALSE),0)</f>
        <v>0</v>
      </c>
      <c r="AE3053" s="10" t="str">
        <f t="shared" si="141"/>
        <v>79/80JALPA</v>
      </c>
      <c r="AF3053" s="13">
        <f t="shared" si="143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925</v>
      </c>
      <c r="AA3054" s="11">
        <f t="shared" si="142"/>
        <v>84.1</v>
      </c>
      <c r="AB3054" s="5">
        <f>IFERROR(VLOOKUP(C3054,[2]Sheet1!$B:$F,5,FALSE),0)</f>
        <v>1468573.6</v>
      </c>
      <c r="AC3054" s="11">
        <f>IFERROR(VLOOKUP(AE3054,[3]Sheet2!$M:$O,3,FALSE),0)</f>
        <v>0</v>
      </c>
      <c r="AD3054" s="11">
        <f>IFERROR(VLOOKUP(AE3054,[3]Sheet2!$M:$O,2,FALSE),0)</f>
        <v>0</v>
      </c>
      <c r="AE3054" s="10" t="str">
        <f t="shared" si="141"/>
        <v>79/80ACLBSL</v>
      </c>
      <c r="AF3054" s="13">
        <f t="shared" si="143"/>
        <v>1.1891891891891892E-2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1460</v>
      </c>
      <c r="AA3055" s="11">
        <f t="shared" si="142"/>
        <v>365</v>
      </c>
      <c r="AB3055" s="5">
        <f>IFERROR(VLOOKUP(C3055,[2]Sheet1!$B:$F,5,FALSE),0)</f>
        <v>938089.66</v>
      </c>
      <c r="AC3055" s="11">
        <f>IFERROR(VLOOKUP(AE3055,[3]Sheet2!$M:$O,3,FALSE),0)</f>
        <v>0</v>
      </c>
      <c r="AD3055" s="11">
        <f>IFERROR(VLOOKUP(AE3055,[3]Sheet2!$M:$O,2,FALSE),0)</f>
        <v>0</v>
      </c>
      <c r="AE3055" s="10" t="str">
        <f t="shared" si="141"/>
        <v>79/80USLB</v>
      </c>
      <c r="AF3055" s="13">
        <f t="shared" si="143"/>
        <v>2.7397260273972603E-3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42"/>
        <v>0</v>
      </c>
      <c r="AB3056" s="5">
        <f>IFERROR(VLOOKUP(C3056,[2]Sheet1!$B:$F,5,FALSE),0)</f>
        <v>0</v>
      </c>
      <c r="AC3056" s="11">
        <f>IFERROR(VLOOKUP(AE3056,[3]Sheet2!$M:$O,3,FALSE),0)</f>
        <v>0</v>
      </c>
      <c r="AD3056" s="11">
        <f>IFERROR(VLOOKUP(AE3056,[3]Sheet2!$M:$O,2,FALSE),0)</f>
        <v>0</v>
      </c>
      <c r="AE3056" s="10" t="str">
        <f t="shared" si="141"/>
        <v>79/80NSLB</v>
      </c>
      <c r="AF3056" s="13">
        <f t="shared" si="143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1639</v>
      </c>
      <c r="AA3057" s="11">
        <f t="shared" si="142"/>
        <v>42</v>
      </c>
      <c r="AB3057" s="5">
        <f>IFERROR(VLOOKUP(C3057,[2]Sheet1!$B:$F,5,FALSE),0)</f>
        <v>879200.52</v>
      </c>
      <c r="AC3057" s="11">
        <f>IFERROR(VLOOKUP(AE3057,[3]Sheet2!$M:$O,3,FALSE),0)</f>
        <v>0</v>
      </c>
      <c r="AD3057" s="11">
        <f>IFERROR(VLOOKUP(AE3057,[3]Sheet2!$M:$O,2,FALSE),0)</f>
        <v>0</v>
      </c>
      <c r="AE3057" s="10" t="str">
        <f t="shared" si="141"/>
        <v>79/80CYCL</v>
      </c>
      <c r="AF3057" s="13">
        <f t="shared" si="143"/>
        <v>2.3794996949359364E-2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42"/>
        <v>0</v>
      </c>
      <c r="AB3058" s="5">
        <f>IFERROR(VLOOKUP(C3058,[2]Sheet1!$B:$F,5,FALSE),0)</f>
        <v>0</v>
      </c>
      <c r="AC3058" s="11">
        <f>IFERROR(VLOOKUP(AE3058,[3]Sheet2!$M:$O,3,FALSE),0)</f>
        <v>0</v>
      </c>
      <c r="AD3058" s="11">
        <f>IFERROR(VLOOKUP(AE3058,[3]Sheet2!$M:$O,2,FALSE),0)</f>
        <v>0</v>
      </c>
      <c r="AE3058" s="10" t="str">
        <f t="shared" si="141"/>
        <v>79/80KLBSL</v>
      </c>
      <c r="AF3058" s="13">
        <f t="shared" si="143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42"/>
        <v>0</v>
      </c>
      <c r="AB3059" s="5">
        <f>IFERROR(VLOOKUP(C3059,[2]Sheet1!$B:$F,5,FALSE),0)</f>
        <v>0</v>
      </c>
      <c r="AC3059" s="11">
        <f>IFERROR(VLOOKUP(AE3059,[3]Sheet2!$M:$O,3,FALSE),0)</f>
        <v>0</v>
      </c>
      <c r="AD3059" s="11">
        <f>IFERROR(VLOOKUP(AE3059,[3]Sheet2!$M:$O,2,FALSE),0)</f>
        <v>0</v>
      </c>
      <c r="AE3059" s="10" t="str">
        <f t="shared" si="141"/>
        <v>79/80KLBS</v>
      </c>
      <c r="AF3059" s="13">
        <f t="shared" si="143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673</v>
      </c>
      <c r="AA3060" s="11">
        <f t="shared" si="142"/>
        <v>37.4</v>
      </c>
      <c r="AB3060" s="5">
        <f>IFERROR(VLOOKUP(C3060,[2]Sheet1!$B:$F,5,FALSE),0)</f>
        <v>5420802.8700000001</v>
      </c>
      <c r="AC3060" s="11">
        <f>IFERROR(VLOOKUP(AE3060,[3]Sheet2!$M:$O,3,FALSE),0)</f>
        <v>14.005100000000001</v>
      </c>
      <c r="AD3060" s="11">
        <f>IFERROR(VLOOKUP(AE3060,[3]Sheet2!$M:$O,2,FALSE),0)</f>
        <v>0</v>
      </c>
      <c r="AE3060" s="10" t="str">
        <f t="shared" si="141"/>
        <v>79/80SWMF</v>
      </c>
      <c r="AF3060" s="13">
        <f t="shared" si="143"/>
        <v>2.6745913818722138E-2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295</v>
      </c>
      <c r="AA3061" s="11">
        <f t="shared" si="142"/>
        <v>42.1</v>
      </c>
      <c r="AB3061" s="5">
        <f>IFERROR(VLOOKUP(C3061,[2]Sheet1!$B:$F,5,FALSE),0)</f>
        <v>70097044.079999998</v>
      </c>
      <c r="AC3061" s="11">
        <f>IFERROR(VLOOKUP(AE3061,[3]Sheet2!$M:$O,3,FALSE),0)</f>
        <v>0</v>
      </c>
      <c r="AD3061" s="11">
        <f>IFERROR(VLOOKUP(AE3061,[3]Sheet2!$M:$O,2,FALSE),0)</f>
        <v>0</v>
      </c>
      <c r="AE3061" s="10" t="str">
        <f t="shared" si="141"/>
        <v>79/80ADBL</v>
      </c>
      <c r="AF3061" s="13">
        <f t="shared" si="143"/>
        <v>2.3728813559322035E-2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198.8</v>
      </c>
      <c r="AA3062" s="11">
        <f t="shared" si="142"/>
        <v>16.600000000000001</v>
      </c>
      <c r="AB3062" s="5">
        <f>IFERROR(VLOOKUP(C3062,[2]Sheet1!$B:$F,5,FALSE),0)</f>
        <v>75998050.870000005</v>
      </c>
      <c r="AC3062" s="11">
        <f>IFERROR(VLOOKUP(AE3062,[3]Sheet2!$M:$O,3,FALSE),0)</f>
        <v>0</v>
      </c>
      <c r="AD3062" s="11">
        <f>IFERROR(VLOOKUP(AE3062,[3]Sheet2!$M:$O,2,FALSE),0)</f>
        <v>5.79</v>
      </c>
      <c r="AE3062" s="10" t="str">
        <f t="shared" si="141"/>
        <v>79/80CZBIL</v>
      </c>
      <c r="AF3062" s="13">
        <f t="shared" si="143"/>
        <v>6.0362173038229376E-2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652</v>
      </c>
      <c r="AA3063" s="11">
        <f t="shared" si="142"/>
        <v>21</v>
      </c>
      <c r="AB3063" s="5">
        <f>IFERROR(VLOOKUP(C3063,[2]Sheet1!$B:$F,5,FALSE),0)</f>
        <v>56257639.959999993</v>
      </c>
      <c r="AC3063" s="11">
        <f>IFERROR(VLOOKUP(AE3063,[3]Sheet2!$M:$O,3,FALSE),0)</f>
        <v>10</v>
      </c>
      <c r="AD3063" s="11">
        <f>IFERROR(VLOOKUP(AE3063,[3]Sheet2!$M:$O,2,FALSE),0)</f>
        <v>10.53</v>
      </c>
      <c r="AE3063" s="10" t="str">
        <f t="shared" si="141"/>
        <v>79/80EBL</v>
      </c>
      <c r="AF3063" s="13">
        <f t="shared" si="143"/>
        <v>4.7546012269938653E-2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227</v>
      </c>
      <c r="AA3064" s="11">
        <f t="shared" si="142"/>
        <v>14.2</v>
      </c>
      <c r="AB3064" s="5">
        <f>IFERROR(VLOOKUP(C3064,[2]Sheet1!$B:$F,5,FALSE),0)</f>
        <v>186767679.69999999</v>
      </c>
      <c r="AC3064" s="11">
        <f>IFERROR(VLOOKUP(AE3064,[3]Sheet2!$M:$O,3,FALSE),0)</f>
        <v>1</v>
      </c>
      <c r="AD3064" s="11">
        <f>IFERROR(VLOOKUP(AE3064,[3]Sheet2!$M:$O,2,FALSE),0)</f>
        <v>8</v>
      </c>
      <c r="AE3064" s="10" t="str">
        <f t="shared" si="141"/>
        <v>79/80GBIME</v>
      </c>
      <c r="AF3064" s="13">
        <f t="shared" si="143"/>
        <v>7.0484581497797363E-2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190.5</v>
      </c>
      <c r="AA3065" s="11">
        <f t="shared" si="142"/>
        <v>17.3</v>
      </c>
      <c r="AB3065" s="5">
        <f>IFERROR(VLOOKUP(C3065,[2]Sheet1!$B:$F,5,FALSE),0)</f>
        <v>60970488.750000007</v>
      </c>
      <c r="AC3065" s="11">
        <f>IFERROR(VLOOKUP(AE3065,[3]Sheet2!$M:$O,3,FALSE),0)</f>
        <v>0</v>
      </c>
      <c r="AD3065" s="11">
        <f>IFERROR(VLOOKUP(AE3065,[3]Sheet2!$M:$O,2,FALSE),0)</f>
        <v>0</v>
      </c>
      <c r="AE3065" s="10" t="str">
        <f t="shared" si="141"/>
        <v>79/80HBL</v>
      </c>
      <c r="AF3065" s="13">
        <f t="shared" si="143"/>
        <v>5.774278215223097E-2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179.4</v>
      </c>
      <c r="AA3066" s="11">
        <f t="shared" si="142"/>
        <v>19.899999999999999</v>
      </c>
      <c r="AB3066" s="5">
        <f>IFERROR(VLOOKUP(C3066,[2]Sheet1!$B:$F,5,FALSE),0)</f>
        <v>128506730.66</v>
      </c>
      <c r="AC3066" s="11">
        <f>IFERROR(VLOOKUP(AE3066,[3]Sheet2!$M:$O,3,FALSE),0)</f>
        <v>0</v>
      </c>
      <c r="AD3066" s="11">
        <f>IFERROR(VLOOKUP(AE3066,[3]Sheet2!$M:$O,2,FALSE),0)</f>
        <v>0</v>
      </c>
      <c r="AE3066" s="10" t="str">
        <f t="shared" si="141"/>
        <v>79/80KBL</v>
      </c>
      <c r="AF3066" s="13">
        <f t="shared" si="143"/>
        <v>5.016722408026756E-2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42"/>
        <v>0</v>
      </c>
      <c r="AB3067" s="5">
        <f>IFERROR(VLOOKUP(C3067,[2]Sheet1!$B:$F,5,FALSE),0)</f>
        <v>0</v>
      </c>
      <c r="AC3067" s="11">
        <f>IFERROR(VLOOKUP(AE3067,[3]Sheet2!$M:$O,3,FALSE),0)</f>
        <v>0</v>
      </c>
      <c r="AD3067" s="11">
        <f>IFERROR(VLOOKUP(AE3067,[3]Sheet2!$M:$O,2,FALSE),0)</f>
        <v>0</v>
      </c>
      <c r="AE3067" s="10" t="str">
        <f t="shared" si="141"/>
        <v>79/80LBL</v>
      </c>
      <c r="AF3067" s="13">
        <f t="shared" si="143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222</v>
      </c>
      <c r="AA3068" s="11">
        <f t="shared" si="142"/>
        <v>12.3</v>
      </c>
      <c r="AB3068" s="5">
        <f>IFERROR(VLOOKUP(C3068,[2]Sheet1!$B:$F,5,FALSE),0)</f>
        <v>59222436.839999996</v>
      </c>
      <c r="AC3068" s="11">
        <f>IFERROR(VLOOKUP(AE3068,[3]Sheet2!$M:$O,3,FALSE),0)</f>
        <v>13.3</v>
      </c>
      <c r="AD3068" s="11">
        <f>IFERROR(VLOOKUP(AE3068,[3]Sheet2!$M:$O,2,FALSE),0)</f>
        <v>0.7</v>
      </c>
      <c r="AE3068" s="10" t="str">
        <f t="shared" si="141"/>
        <v>79/80MBL</v>
      </c>
      <c r="AF3068" s="13">
        <f t="shared" si="143"/>
        <v>8.1081081081081086E-2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492</v>
      </c>
      <c r="AA3069" s="11">
        <f t="shared" si="142"/>
        <v>19.7</v>
      </c>
      <c r="AB3069" s="5">
        <f>IFERROR(VLOOKUP(C3069,[2]Sheet1!$B:$F,5,FALSE),0)</f>
        <v>108227988.80000001</v>
      </c>
      <c r="AC3069" s="11">
        <f>IFERROR(VLOOKUP(AE3069,[3]Sheet2!$M:$O,3,FALSE),0)</f>
        <v>0</v>
      </c>
      <c r="AD3069" s="11">
        <f>IFERROR(VLOOKUP(AE3069,[3]Sheet2!$M:$O,2,FALSE),0)</f>
        <v>11</v>
      </c>
      <c r="AE3069" s="10" t="str">
        <f t="shared" si="141"/>
        <v>79/80NABIL</v>
      </c>
      <c r="AF3069" s="13">
        <f t="shared" si="143"/>
        <v>5.08130081300813E-2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238</v>
      </c>
      <c r="AA3070" s="11">
        <f t="shared" si="142"/>
        <v>14.9</v>
      </c>
      <c r="AB3070" s="5">
        <f>IFERROR(VLOOKUP(C3070,[2]Sheet1!$B:$F,5,FALSE),0)</f>
        <v>72000712.209999993</v>
      </c>
      <c r="AC3070" s="11">
        <f>IFERROR(VLOOKUP(AE3070,[3]Sheet2!$M:$O,3,FALSE),0)</f>
        <v>0</v>
      </c>
      <c r="AD3070" s="11">
        <f>IFERROR(VLOOKUP(AE3070,[3]Sheet2!$M:$O,2,FALSE),0)</f>
        <v>0</v>
      </c>
      <c r="AE3070" s="10" t="str">
        <f t="shared" ref="AE3070:AE3133" si="144">B3070&amp;C3070</f>
        <v>79/80NBL</v>
      </c>
      <c r="AF3070" s="13">
        <f t="shared" si="143"/>
        <v>6.7226890756302518E-2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324.8</v>
      </c>
      <c r="AA3071" s="11">
        <f t="shared" si="142"/>
        <v>7.1</v>
      </c>
      <c r="AB3071" s="5">
        <f>IFERROR(VLOOKUP(C3071,[2]Sheet1!$B:$F,5,FALSE),0)</f>
        <v>73096077.810000002</v>
      </c>
      <c r="AC3071" s="11">
        <f>IFERROR(VLOOKUP(AE3071,[3]Sheet2!$M:$O,3,FALSE),0)</f>
        <v>29</v>
      </c>
      <c r="AD3071" s="11">
        <f>IFERROR(VLOOKUP(AE3071,[3]Sheet2!$M:$O,2,FALSE),0)</f>
        <v>1.52</v>
      </c>
      <c r="AE3071" s="10" t="str">
        <f t="shared" si="144"/>
        <v>79/80NICA</v>
      </c>
      <c r="AF3071" s="13">
        <f t="shared" si="143"/>
        <v>0.14162561576354679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238.8</v>
      </c>
      <c r="AA3072" s="11">
        <f t="shared" si="142"/>
        <v>12.6</v>
      </c>
      <c r="AB3072" s="5">
        <f>IFERROR(VLOOKUP(C3072,[2]Sheet1!$B:$F,5,FALSE),0)</f>
        <v>94496702.370000005</v>
      </c>
      <c r="AC3072" s="11">
        <f>IFERROR(VLOOKUP(AE3072,[3]Sheet2!$M:$O,3,FALSE),0)</f>
        <v>0</v>
      </c>
      <c r="AD3072" s="11">
        <f>IFERROR(VLOOKUP(AE3072,[3]Sheet2!$M:$O,2,FALSE),0)</f>
        <v>0</v>
      </c>
      <c r="AE3072" s="10" t="str">
        <f t="shared" si="144"/>
        <v>79/80NMB</v>
      </c>
      <c r="AF3072" s="13">
        <f t="shared" si="143"/>
        <v>7.9564489112227799E-2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261.60000000000002</v>
      </c>
      <c r="AA3073" s="11">
        <f t="shared" si="142"/>
        <v>15.4</v>
      </c>
      <c r="AB3073" s="5">
        <f>IFERROR(VLOOKUP(C3073,[2]Sheet1!$B:$F,5,FALSE),0)</f>
        <v>95072620.929999992</v>
      </c>
      <c r="AC3073" s="11">
        <f>IFERROR(VLOOKUP(AE3073,[3]Sheet2!$M:$O,3,FALSE),0)</f>
        <v>0</v>
      </c>
      <c r="AD3073" s="11">
        <f>IFERROR(VLOOKUP(AE3073,[3]Sheet2!$M:$O,2,FALSE),0)</f>
        <v>0</v>
      </c>
      <c r="AE3073" s="10" t="str">
        <f t="shared" si="144"/>
        <v>79/80PCBL</v>
      </c>
      <c r="AF3073" s="13">
        <f t="shared" si="143"/>
        <v>6.4984709480122319E-2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317.10000000000002</v>
      </c>
      <c r="AA3074" s="11">
        <f t="shared" si="142"/>
        <v>17.600000000000001</v>
      </c>
      <c r="AB3074" s="5">
        <f>IFERROR(VLOOKUP(C3074,[2]Sheet1!$B:$F,5,FALSE),0)</f>
        <v>66549474.460000001</v>
      </c>
      <c r="AC3074" s="11">
        <f>IFERROR(VLOOKUP(AE3074,[3]Sheet2!$M:$O,3,FALSE),0)</f>
        <v>9</v>
      </c>
      <c r="AD3074" s="11">
        <f>IFERROR(VLOOKUP(AE3074,[3]Sheet2!$M:$O,2,FALSE),0)</f>
        <v>5.7</v>
      </c>
      <c r="AE3074" s="10" t="str">
        <f t="shared" si="144"/>
        <v>79/80SANIMA</v>
      </c>
      <c r="AF3074" s="13">
        <f t="shared" si="143"/>
        <v>5.6764427625354774E-2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405</v>
      </c>
      <c r="AA3075" s="11">
        <f t="shared" ref="AA3075:AA3138" si="145">ROUND(IFERROR(Z3075/M3075,0),1)</f>
        <v>16.899999999999999</v>
      </c>
      <c r="AB3075" s="5">
        <f>IFERROR(VLOOKUP(C3075,[2]Sheet1!$B:$F,5,FALSE),0)</f>
        <v>34005373.199999996</v>
      </c>
      <c r="AC3075" s="11">
        <f>IFERROR(VLOOKUP(AE3075,[3]Sheet2!$M:$O,3,FALSE),0)</f>
        <v>3.75</v>
      </c>
      <c r="AD3075" s="11">
        <f>IFERROR(VLOOKUP(AE3075,[3]Sheet2!$M:$O,2,FALSE),0)</f>
        <v>6.8</v>
      </c>
      <c r="AE3075" s="10" t="str">
        <f t="shared" si="144"/>
        <v>79/80SBI</v>
      </c>
      <c r="AF3075" s="13">
        <f t="shared" ref="AF3075:AF3138" si="146">IFERROR(M3075/Z3075,0)</f>
        <v>5.9259259259259262E-2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376.8</v>
      </c>
      <c r="AA3076" s="11">
        <f t="shared" si="145"/>
        <v>26.9</v>
      </c>
      <c r="AB3076" s="5">
        <f>IFERROR(VLOOKUP(C3076,[2]Sheet1!$B:$F,5,FALSE),0)</f>
        <v>72492948.079999998</v>
      </c>
      <c r="AC3076" s="11">
        <f>IFERROR(VLOOKUP(AE3076,[3]Sheet2!$M:$O,3,FALSE),0)</f>
        <v>0</v>
      </c>
      <c r="AD3076" s="11">
        <f>IFERROR(VLOOKUP(AE3076,[3]Sheet2!$M:$O,2,FALSE),0)</f>
        <v>4.21</v>
      </c>
      <c r="AE3076" s="10" t="str">
        <f t="shared" si="144"/>
        <v>79/80SBL</v>
      </c>
      <c r="AF3076" s="13">
        <f t="shared" si="146"/>
        <v>3.7154989384288746E-2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632</v>
      </c>
      <c r="AA3077" s="11">
        <f t="shared" si="145"/>
        <v>17.100000000000001</v>
      </c>
      <c r="AB3077" s="5">
        <f>IFERROR(VLOOKUP(C3077,[2]Sheet1!$B:$F,5,FALSE),0)</f>
        <v>27114394.41</v>
      </c>
      <c r="AC3077" s="11">
        <f>IFERROR(VLOOKUP(AE3077,[3]Sheet2!$M:$O,3,FALSE),0)</f>
        <v>0</v>
      </c>
      <c r="AD3077" s="11">
        <f>IFERROR(VLOOKUP(AE3077,[3]Sheet2!$M:$O,2,FALSE),0)</f>
        <v>19</v>
      </c>
      <c r="AE3077" s="10" t="str">
        <f t="shared" si="144"/>
        <v>79/80SCB</v>
      </c>
      <c r="AF3077" s="13">
        <f t="shared" si="146"/>
        <v>5.8544303797468354E-2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45"/>
        <v>0</v>
      </c>
      <c r="AB3078" s="5">
        <f>IFERROR(VLOOKUP(C3078,[2]Sheet1!$B:$F,5,FALSE),0)</f>
        <v>0</v>
      </c>
      <c r="AC3078" s="11">
        <f>IFERROR(VLOOKUP(AE3078,[3]Sheet2!$M:$O,3,FALSE),0)</f>
        <v>0</v>
      </c>
      <c r="AD3078" s="11">
        <f>IFERROR(VLOOKUP(AE3078,[3]Sheet2!$M:$O,2,FALSE),0)</f>
        <v>0</v>
      </c>
      <c r="AE3078" s="10" t="str">
        <f t="shared" si="144"/>
        <v>79/80SRBL</v>
      </c>
      <c r="AF3078" s="13">
        <f t="shared" si="146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185.2</v>
      </c>
      <c r="AA3079" s="11">
        <f t="shared" si="145"/>
        <v>16.8</v>
      </c>
      <c r="AB3079" s="5">
        <f>IFERROR(VLOOKUP(C3079,[2]Sheet1!$B:$F,5,FALSE),0)</f>
        <v>115358201</v>
      </c>
      <c r="AC3079" s="11">
        <f>IFERROR(VLOOKUP(AE3079,[3]Sheet2!$M:$O,3,FALSE),0)</f>
        <v>0</v>
      </c>
      <c r="AD3079" s="11">
        <f>IFERROR(VLOOKUP(AE3079,[3]Sheet2!$M:$O,2,FALSE),0)</f>
        <v>0</v>
      </c>
      <c r="AE3079" s="10" t="str">
        <f t="shared" si="144"/>
        <v>79/80PRVU</v>
      </c>
      <c r="AF3079" s="13">
        <f t="shared" si="146"/>
        <v>5.9395248380129592E-2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191.5</v>
      </c>
      <c r="AA3080" s="11">
        <f t="shared" si="145"/>
        <v>16</v>
      </c>
      <c r="AB3080" s="5">
        <f>IFERROR(VLOOKUP(C3080,[2]Sheet1!$B:$F,5,FALSE),0)</f>
        <v>71670049.5</v>
      </c>
      <c r="AC3080" s="11">
        <f>IFERROR(VLOOKUP(AE3080,[3]Sheet2!$M:$O,3,FALSE),0)</f>
        <v>0</v>
      </c>
      <c r="AD3080" s="11">
        <f>IFERROR(VLOOKUP(AE3080,[3]Sheet2!$M:$O,2,FALSE),0)</f>
        <v>0</v>
      </c>
      <c r="AE3080" s="10" t="str">
        <f t="shared" si="144"/>
        <v>79/80NIMB</v>
      </c>
      <c r="AF3080" s="13">
        <f t="shared" si="146"/>
        <v>6.2663185378590072E-2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1580</v>
      </c>
      <c r="AA3081" s="11">
        <f t="shared" si="145"/>
        <v>526.70000000000005</v>
      </c>
      <c r="AB3081" s="5">
        <f>IFERROR(VLOOKUP(C3081,[2]Sheet1!$B:$F,5,FALSE),0)</f>
        <v>1575000</v>
      </c>
      <c r="AC3081" s="11">
        <f>IFERROR(VLOOKUP(AE3081,[3]Sheet2!$M:$O,3,FALSE),0)</f>
        <v>0</v>
      </c>
      <c r="AD3081" s="11">
        <f>IFERROR(VLOOKUP(AE3081,[3]Sheet2!$M:$O,2,FALSE),0)</f>
        <v>0</v>
      </c>
      <c r="AE3081" s="10" t="str">
        <f t="shared" si="144"/>
        <v>79/80CORBL</v>
      </c>
      <c r="AF3081" s="13">
        <f t="shared" si="146"/>
        <v>1.8987341772151898E-3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383</v>
      </c>
      <c r="AA3082" s="11">
        <f t="shared" si="145"/>
        <v>22.5</v>
      </c>
      <c r="AB3082" s="5">
        <f>IFERROR(VLOOKUP(C3082,[2]Sheet1!$B:$F,5,FALSE),0)</f>
        <v>29504607.16</v>
      </c>
      <c r="AC3082" s="11">
        <f>IFERROR(VLOOKUP(AE3082,[3]Sheet2!$M:$O,3,FALSE),0)</f>
        <v>9.5</v>
      </c>
      <c r="AD3082" s="11">
        <f>IFERROR(VLOOKUP(AE3082,[3]Sheet2!$M:$O,2,FALSE),0)</f>
        <v>0.5</v>
      </c>
      <c r="AE3082" s="10" t="str">
        <f t="shared" si="144"/>
        <v>79/80GBBL</v>
      </c>
      <c r="AF3082" s="13">
        <f t="shared" si="146"/>
        <v>4.4386422976501305E-2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322.39999999999998</v>
      </c>
      <c r="AA3083" s="11">
        <f t="shared" si="145"/>
        <v>53.7</v>
      </c>
      <c r="AB3083" s="5">
        <f>IFERROR(VLOOKUP(C3083,[2]Sheet1!$B:$F,5,FALSE),0)</f>
        <v>21539350.91</v>
      </c>
      <c r="AC3083" s="11">
        <f>IFERROR(VLOOKUP(AE3083,[3]Sheet2!$M:$O,3,FALSE),0)</f>
        <v>0</v>
      </c>
      <c r="AD3083" s="11">
        <f>IFERROR(VLOOKUP(AE3083,[3]Sheet2!$M:$O,2,FALSE),0)</f>
        <v>0</v>
      </c>
      <c r="AE3083" s="10" t="str">
        <f t="shared" si="144"/>
        <v>79/80JBBL</v>
      </c>
      <c r="AF3083" s="13">
        <f t="shared" si="146"/>
        <v>1.861042183622829E-2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580</v>
      </c>
      <c r="AA3084" s="11">
        <f t="shared" si="145"/>
        <v>44.6</v>
      </c>
      <c r="AB3084" s="5">
        <f>IFERROR(VLOOKUP(C3084,[2]Sheet1!$B:$F,5,FALSE),0)</f>
        <v>5963789.5099999998</v>
      </c>
      <c r="AC3084" s="11">
        <f>IFERROR(VLOOKUP(AE3084,[3]Sheet2!$M:$O,3,FALSE),0)</f>
        <v>9.5</v>
      </c>
      <c r="AD3084" s="11">
        <f>IFERROR(VLOOKUP(AE3084,[3]Sheet2!$M:$O,2,FALSE),0)</f>
        <v>0.5</v>
      </c>
      <c r="AE3084" s="10" t="str">
        <f t="shared" si="144"/>
        <v>79/80MDB</v>
      </c>
      <c r="AF3084" s="13">
        <f t="shared" si="146"/>
        <v>2.2413793103448276E-2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352</v>
      </c>
      <c r="AA3085" s="11">
        <f t="shared" si="145"/>
        <v>20.7</v>
      </c>
      <c r="AB3085" s="5">
        <f>IFERROR(VLOOKUP(C3085,[2]Sheet1!$B:$F,5,FALSE),0)</f>
        <v>39203570.630000003</v>
      </c>
      <c r="AC3085" s="11">
        <f>IFERROR(VLOOKUP(AE3085,[3]Sheet2!$M:$O,3,FALSE),0)</f>
        <v>9.75</v>
      </c>
      <c r="AD3085" s="11">
        <f>IFERROR(VLOOKUP(AE3085,[3]Sheet2!$M:$O,2,FALSE),0)</f>
        <v>0.51319999999999999</v>
      </c>
      <c r="AE3085" s="10" t="str">
        <f t="shared" si="144"/>
        <v>79/80MNBBL</v>
      </c>
      <c r="AF3085" s="13">
        <f t="shared" si="146"/>
        <v>4.8295454545454544E-2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1180</v>
      </c>
      <c r="AA3086" s="11">
        <f t="shared" si="145"/>
        <v>-69.400000000000006</v>
      </c>
      <c r="AB3086" s="5">
        <f>IFERROR(VLOOKUP(C3086,[2]Sheet1!$B:$F,5,FALSE),0)</f>
        <v>1522312.0799999998</v>
      </c>
      <c r="AC3086" s="11">
        <f>IFERROR(VLOOKUP(AE3086,[3]Sheet2!$M:$O,3,FALSE),0)</f>
        <v>0</v>
      </c>
      <c r="AD3086" s="11">
        <f>IFERROR(VLOOKUP(AE3086,[3]Sheet2!$M:$O,2,FALSE),0)</f>
        <v>0</v>
      </c>
      <c r="AE3086" s="10" t="str">
        <f t="shared" si="144"/>
        <v>79/80NABBC</v>
      </c>
      <c r="AF3086" s="13">
        <f t="shared" si="146"/>
        <v>-1.4406779661016949E-2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400</v>
      </c>
      <c r="AA3087" s="11">
        <f t="shared" si="145"/>
        <v>40</v>
      </c>
      <c r="AB3087" s="5">
        <f>IFERROR(VLOOKUP(C3087,[2]Sheet1!$B:$F,5,FALSE),0)</f>
        <v>18296313.84</v>
      </c>
      <c r="AC3087" s="11">
        <f>IFERROR(VLOOKUP(AE3087,[3]Sheet2!$M:$O,3,FALSE),0)</f>
        <v>5</v>
      </c>
      <c r="AD3087" s="11">
        <f>IFERROR(VLOOKUP(AE3087,[3]Sheet2!$M:$O,2,FALSE),0)</f>
        <v>0.26300000000000001</v>
      </c>
      <c r="AE3087" s="10" t="str">
        <f t="shared" si="144"/>
        <v>79/80SADBL</v>
      </c>
      <c r="AF3087" s="13">
        <f t="shared" si="146"/>
        <v>2.5000000000000001E-2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398.7</v>
      </c>
      <c r="AA3088" s="11">
        <f t="shared" si="145"/>
        <v>23.5</v>
      </c>
      <c r="AB3088" s="5">
        <f>IFERROR(VLOOKUP(C3088,[2]Sheet1!$B:$F,5,FALSE),0)</f>
        <v>24607666.23</v>
      </c>
      <c r="AC3088" s="11">
        <f>IFERROR(VLOOKUP(AE3088,[3]Sheet2!$M:$O,3,FALSE),0)</f>
        <v>10.5</v>
      </c>
      <c r="AD3088" s="11">
        <f>IFERROR(VLOOKUP(AE3088,[3]Sheet2!$M:$O,2,FALSE),0)</f>
        <v>0.55000000000000004</v>
      </c>
      <c r="AE3088" s="10" t="str">
        <f t="shared" si="144"/>
        <v>79/80SHINE</v>
      </c>
      <c r="AF3088" s="13">
        <f t="shared" si="146"/>
        <v>4.2638575369952345E-2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715.1</v>
      </c>
      <c r="AA3089" s="11">
        <f t="shared" si="145"/>
        <v>-178.8</v>
      </c>
      <c r="AB3089" s="5">
        <f>IFERROR(VLOOKUP(C3089,[2]Sheet1!$B:$F,5,FALSE),0)</f>
        <v>2731534.89</v>
      </c>
      <c r="AC3089" s="11">
        <f>IFERROR(VLOOKUP(AE3089,[3]Sheet2!$M:$O,3,FALSE),0)</f>
        <v>0</v>
      </c>
      <c r="AD3089" s="11">
        <f>IFERROR(VLOOKUP(AE3089,[3]Sheet2!$M:$O,2,FALSE),0)</f>
        <v>0</v>
      </c>
      <c r="AE3089" s="10" t="str">
        <f t="shared" si="144"/>
        <v>79/80SINDU</v>
      </c>
      <c r="AF3089" s="13">
        <f t="shared" si="146"/>
        <v>-5.5936232694728007E-3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1143.7</v>
      </c>
      <c r="AA3090" s="11">
        <f t="shared" si="145"/>
        <v>381.2</v>
      </c>
      <c r="AB3090" s="5">
        <f>IFERROR(VLOOKUP(C3090,[2]Sheet1!$B:$F,5,FALSE),0)</f>
        <v>3015950</v>
      </c>
      <c r="AC3090" s="11">
        <f>IFERROR(VLOOKUP(AE3090,[3]Sheet2!$M:$O,3,FALSE),0)</f>
        <v>0</v>
      </c>
      <c r="AD3090" s="11">
        <f>IFERROR(VLOOKUP(AE3090,[3]Sheet2!$M:$O,2,FALSE),0)</f>
        <v>0</v>
      </c>
      <c r="AE3090" s="10" t="str">
        <f t="shared" si="144"/>
        <v>79/80GRDBL</v>
      </c>
      <c r="AF3090" s="13">
        <f t="shared" si="146"/>
        <v>2.6230654892017138E-3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359</v>
      </c>
      <c r="AA3091" s="11">
        <f t="shared" si="145"/>
        <v>29.9</v>
      </c>
      <c r="AB3091" s="5">
        <f>IFERROR(VLOOKUP(C3091,[2]Sheet1!$B:$F,5,FALSE),0)</f>
        <v>22105276.899999999</v>
      </c>
      <c r="AC3091" s="11">
        <f>IFERROR(VLOOKUP(AE3091,[3]Sheet2!$M:$O,3,FALSE),0)</f>
        <v>0</v>
      </c>
      <c r="AD3091" s="11">
        <f>IFERROR(VLOOKUP(AE3091,[3]Sheet2!$M:$O,2,FALSE),0)</f>
        <v>6.4</v>
      </c>
      <c r="AE3091" s="10" t="str">
        <f t="shared" si="144"/>
        <v>79/80MLBL</v>
      </c>
      <c r="AF3091" s="13">
        <f t="shared" si="146"/>
        <v>3.3426183844011144E-2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460</v>
      </c>
      <c r="AA3092" s="11">
        <f t="shared" si="145"/>
        <v>25.6</v>
      </c>
      <c r="AB3092" s="5">
        <f>IFERROR(VLOOKUP(C3092,[2]Sheet1!$B:$F,5,FALSE),0)</f>
        <v>17756091.780000001</v>
      </c>
      <c r="AC3092" s="11">
        <f>IFERROR(VLOOKUP(AE3092,[3]Sheet2!$M:$O,3,FALSE),0)</f>
        <v>4</v>
      </c>
      <c r="AD3092" s="11">
        <f>IFERROR(VLOOKUP(AE3092,[3]Sheet2!$M:$O,2,FALSE),0)</f>
        <v>4.5</v>
      </c>
      <c r="AE3092" s="10" t="str">
        <f t="shared" si="144"/>
        <v>79/80LBBL</v>
      </c>
      <c r="AF3092" s="13">
        <f t="shared" si="146"/>
        <v>3.9130434782608699E-2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435</v>
      </c>
      <c r="AA3093" s="11">
        <f t="shared" si="145"/>
        <v>33.5</v>
      </c>
      <c r="AB3093" s="5">
        <f>IFERROR(VLOOKUP(C3093,[2]Sheet1!$B:$F,5,FALSE),0)</f>
        <v>18923461.41</v>
      </c>
      <c r="AC3093" s="11">
        <f>IFERROR(VLOOKUP(AE3093,[3]Sheet2!$M:$O,3,FALSE),0)</f>
        <v>0</v>
      </c>
      <c r="AD3093" s="11">
        <f>IFERROR(VLOOKUP(AE3093,[3]Sheet2!$M:$O,2,FALSE),0)</f>
        <v>0</v>
      </c>
      <c r="AE3093" s="10" t="str">
        <f t="shared" si="144"/>
        <v>79/80KSBBL</v>
      </c>
      <c r="AF3093" s="13">
        <f t="shared" si="146"/>
        <v>2.9885057471264367E-2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590</v>
      </c>
      <c r="AA3094" s="11">
        <f t="shared" si="145"/>
        <v>196.7</v>
      </c>
      <c r="AB3094" s="5">
        <f>IFERROR(VLOOKUP(C3094,[2]Sheet1!$B:$F,5,FALSE),0)</f>
        <v>4635964.4799999995</v>
      </c>
      <c r="AC3094" s="11">
        <f>IFERROR(VLOOKUP(AE3094,[3]Sheet2!$M:$O,3,FALSE),0)</f>
        <v>0</v>
      </c>
      <c r="AD3094" s="11">
        <f>IFERROR(VLOOKUP(AE3094,[3]Sheet2!$M:$O,2,FALSE),0)</f>
        <v>0</v>
      </c>
      <c r="AE3094" s="10" t="str">
        <f t="shared" si="144"/>
        <v>79/80GFCL</v>
      </c>
      <c r="AF3094" s="13">
        <f t="shared" si="146"/>
        <v>5.084745762711864E-3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452.9</v>
      </c>
      <c r="AA3095" s="11">
        <f t="shared" si="145"/>
        <v>452.9</v>
      </c>
      <c r="AB3095" s="5">
        <f>IFERROR(VLOOKUP(C3095,[2]Sheet1!$B:$F,5,FALSE),0)</f>
        <v>4858444.8</v>
      </c>
      <c r="AC3095" s="11">
        <f>IFERROR(VLOOKUP(AE3095,[3]Sheet2!$M:$O,3,FALSE),0)</f>
        <v>0</v>
      </c>
      <c r="AD3095" s="11">
        <f>IFERROR(VLOOKUP(AE3095,[3]Sheet2!$M:$O,2,FALSE),0)</f>
        <v>0</v>
      </c>
      <c r="AE3095" s="10" t="str">
        <f t="shared" si="144"/>
        <v>79/80GMFIL</v>
      </c>
      <c r="AF3095" s="13">
        <f t="shared" si="146"/>
        <v>2.2079929344226098E-3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627</v>
      </c>
      <c r="AA3096" s="11">
        <f t="shared" si="145"/>
        <v>69.7</v>
      </c>
      <c r="AB3096" s="5">
        <f>IFERROR(VLOOKUP(C3096,[2]Sheet1!$B:$F,5,FALSE),0)</f>
        <v>5799007.8999999994</v>
      </c>
      <c r="AC3096" s="11">
        <f>IFERROR(VLOOKUP(AE3096,[3]Sheet2!$M:$O,3,FALSE),0)</f>
        <v>0</v>
      </c>
      <c r="AD3096" s="11">
        <f>IFERROR(VLOOKUP(AE3096,[3]Sheet2!$M:$O,2,FALSE),0)</f>
        <v>6.5</v>
      </c>
      <c r="AE3096" s="10" t="str">
        <f t="shared" si="144"/>
        <v>79/80ICFC</v>
      </c>
      <c r="AF3096" s="13">
        <f t="shared" si="146"/>
        <v>1.4354066985645933E-2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410.8</v>
      </c>
      <c r="AA3097" s="11">
        <f t="shared" si="145"/>
        <v>136.9</v>
      </c>
      <c r="AB3097" s="5">
        <f>IFERROR(VLOOKUP(C3097,[2]Sheet1!$B:$F,5,FALSE),0)</f>
        <v>3383316.7199999997</v>
      </c>
      <c r="AC3097" s="11">
        <f>IFERROR(VLOOKUP(AE3097,[3]Sheet2!$M:$O,3,FALSE),0)</f>
        <v>0</v>
      </c>
      <c r="AD3097" s="11">
        <f>IFERROR(VLOOKUP(AE3097,[3]Sheet2!$M:$O,2,FALSE),0)</f>
        <v>0</v>
      </c>
      <c r="AE3097" s="10" t="str">
        <f t="shared" si="144"/>
        <v>79/80JFL</v>
      </c>
      <c r="AF3097" s="13">
        <f t="shared" si="146"/>
        <v>7.3028237585199612E-3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718</v>
      </c>
      <c r="AA3098" s="11">
        <f t="shared" si="145"/>
        <v>42.2</v>
      </c>
      <c r="AB3098" s="5">
        <f>IFERROR(VLOOKUP(C3098,[2]Sheet1!$B:$F,5,FALSE),0)</f>
        <v>6622606.7599999998</v>
      </c>
      <c r="AC3098" s="11">
        <f>IFERROR(VLOOKUP(AE3098,[3]Sheet2!$M:$O,3,FALSE),0)</f>
        <v>0</v>
      </c>
      <c r="AD3098" s="11">
        <f>IFERROR(VLOOKUP(AE3098,[3]Sheet2!$M:$O,2,FALSE),0)</f>
        <v>5.2629999999999999</v>
      </c>
      <c r="AE3098" s="10" t="str">
        <f t="shared" si="144"/>
        <v>79/80MFIL</v>
      </c>
      <c r="AF3098" s="13">
        <f t="shared" si="146"/>
        <v>2.3676880222841225E-2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606.1</v>
      </c>
      <c r="AA3099" s="11">
        <f t="shared" si="145"/>
        <v>303.10000000000002</v>
      </c>
      <c r="AB3099" s="5">
        <f>IFERROR(VLOOKUP(C3099,[2]Sheet1!$B:$F,5,FALSE),0)</f>
        <v>2989980</v>
      </c>
      <c r="AC3099" s="11">
        <f>IFERROR(VLOOKUP(AE3099,[3]Sheet2!$M:$O,3,FALSE),0)</f>
        <v>0</v>
      </c>
      <c r="AD3099" s="11">
        <f>IFERROR(VLOOKUP(AE3099,[3]Sheet2!$M:$O,2,FALSE),0)</f>
        <v>0</v>
      </c>
      <c r="AE3099" s="10" t="str">
        <f t="shared" si="144"/>
        <v>79/80MPFL</v>
      </c>
      <c r="AF3099" s="13">
        <f t="shared" si="146"/>
        <v>3.2997855139415937E-3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618</v>
      </c>
      <c r="AA3100" s="11">
        <f t="shared" si="145"/>
        <v>309</v>
      </c>
      <c r="AB3100" s="5">
        <f>IFERROR(VLOOKUP(C3100,[2]Sheet1!$B:$F,5,FALSE),0)</f>
        <v>3037787.2</v>
      </c>
      <c r="AC3100" s="11">
        <f>IFERROR(VLOOKUP(AE3100,[3]Sheet2!$M:$O,3,FALSE),0)</f>
        <v>0</v>
      </c>
      <c r="AD3100" s="11">
        <f>IFERROR(VLOOKUP(AE3100,[3]Sheet2!$M:$O,2,FALSE),0)</f>
        <v>0</v>
      </c>
      <c r="AE3100" s="10" t="str">
        <f t="shared" si="144"/>
        <v>79/80NFS</v>
      </c>
      <c r="AF3100" s="13">
        <f t="shared" si="146"/>
        <v>3.2362459546925568E-3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273.89999999999998</v>
      </c>
      <c r="AA3101" s="11">
        <f t="shared" si="145"/>
        <v>68.5</v>
      </c>
      <c r="AB3101" s="5">
        <f>IFERROR(VLOOKUP(C3101,[2]Sheet1!$B:$F,5,FALSE),0)</f>
        <v>38480027</v>
      </c>
      <c r="AC3101" s="11">
        <f>IFERROR(VLOOKUP(AE3101,[3]Sheet2!$M:$O,3,FALSE),0)</f>
        <v>10</v>
      </c>
      <c r="AD3101" s="11">
        <f>IFERROR(VLOOKUP(AE3101,[3]Sheet2!$M:$O,2,FALSE),0)</f>
        <v>0.52600000000000002</v>
      </c>
      <c r="AE3101" s="10" t="str">
        <f t="shared" si="144"/>
        <v>73/74AHPC</v>
      </c>
      <c r="AF3101" s="13">
        <f t="shared" si="146"/>
        <v>1.4603870025556773E-2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745.1</v>
      </c>
      <c r="AA3102" s="11">
        <f t="shared" si="145"/>
        <v>149</v>
      </c>
      <c r="AB3102" s="5">
        <f>IFERROR(VLOOKUP(C3102,[2]Sheet1!$B:$F,5,FALSE),0)</f>
        <v>34090650</v>
      </c>
      <c r="AC3102" s="11">
        <f>IFERROR(VLOOKUP(AE3102,[3]Sheet2!$M:$O,3,FALSE),0)</f>
        <v>0</v>
      </c>
      <c r="AD3102" s="11">
        <f>IFERROR(VLOOKUP(AE3102,[3]Sheet2!$M:$O,2,FALSE),0)</f>
        <v>20</v>
      </c>
      <c r="AE3102" s="10" t="str">
        <f t="shared" si="144"/>
        <v>73/74BPCL</v>
      </c>
      <c r="AF3102" s="13">
        <f t="shared" si="146"/>
        <v>6.7105086565561666E-3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471</v>
      </c>
      <c r="AA3103" s="11">
        <f t="shared" si="145"/>
        <v>12.1</v>
      </c>
      <c r="AB3103" s="5">
        <f>IFERROR(VLOOKUP(C3103,[2]Sheet1!$B:$F,5,FALSE),0)</f>
        <v>94849887</v>
      </c>
      <c r="AC3103" s="11">
        <f>IFERROR(VLOOKUP(AE3103,[3]Sheet2!$M:$O,3,FALSE),0)</f>
        <v>15</v>
      </c>
      <c r="AD3103" s="11">
        <f>IFERROR(VLOOKUP(AE3103,[3]Sheet2!$M:$O,2,FALSE),0)</f>
        <v>10</v>
      </c>
      <c r="AE3103" s="10" t="str">
        <f t="shared" si="144"/>
        <v>73/74CHCL</v>
      </c>
      <c r="AF3103" s="13">
        <f t="shared" si="146"/>
        <v>8.2802547770700632E-2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187.9</v>
      </c>
      <c r="AA3104" s="11">
        <f t="shared" si="145"/>
        <v>31.3</v>
      </c>
      <c r="AB3104" s="5">
        <f>IFERROR(VLOOKUP(C3104,[2]Sheet1!$B:$F,5,FALSE),0)</f>
        <v>24671629</v>
      </c>
      <c r="AC3104" s="11">
        <f>IFERROR(VLOOKUP(AE3104,[3]Sheet2!$M:$O,3,FALSE),0)</f>
        <v>0</v>
      </c>
      <c r="AD3104" s="11">
        <f>IFERROR(VLOOKUP(AE3104,[3]Sheet2!$M:$O,2,FALSE),0)</f>
        <v>0</v>
      </c>
      <c r="AE3104" s="10" t="str">
        <f t="shared" si="144"/>
        <v>73/74NHPC</v>
      </c>
      <c r="AF3104" s="13">
        <f t="shared" si="146"/>
        <v>3.1931878658861094E-2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525</v>
      </c>
      <c r="AA3105" s="11">
        <f t="shared" si="145"/>
        <v>8.1</v>
      </c>
      <c r="AB3105" s="5">
        <f>IFERROR(VLOOKUP(C3105,[2]Sheet1!$B:$F,5,FALSE),0)</f>
        <v>37379937</v>
      </c>
      <c r="AC3105" s="11">
        <f>IFERROR(VLOOKUP(AE3105,[3]Sheet2!$M:$O,3,FALSE),0)</f>
        <v>0</v>
      </c>
      <c r="AD3105" s="11">
        <f>IFERROR(VLOOKUP(AE3105,[3]Sheet2!$M:$O,2,FALSE),0)</f>
        <v>0</v>
      </c>
      <c r="AE3105" s="10" t="str">
        <f t="shared" si="144"/>
        <v>73/74SHPC</v>
      </c>
      <c r="AF3105" s="13">
        <f t="shared" si="146"/>
        <v>0.12380952380952381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45"/>
        <v>0</v>
      </c>
      <c r="AB3106" s="5">
        <f>IFERROR(VLOOKUP(C3106,[2]Sheet1!$B:$F,5,FALSE),0)</f>
        <v>0</v>
      </c>
      <c r="AC3106" s="11">
        <f>IFERROR(VLOOKUP(AE3106,[3]Sheet2!$M:$O,3,FALSE),0)</f>
        <v>6</v>
      </c>
      <c r="AD3106" s="11">
        <f>IFERROR(VLOOKUP(AE3106,[3]Sheet2!$M:$O,2,FALSE),0)</f>
        <v>0.31569999999999998</v>
      </c>
      <c r="AE3106" s="10" t="str">
        <f t="shared" si="144"/>
        <v>73/74RHPC</v>
      </c>
      <c r="AF3106" s="13">
        <f t="shared" si="146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313.89999999999998</v>
      </c>
      <c r="AA3107" s="11">
        <f t="shared" si="145"/>
        <v>31.4</v>
      </c>
      <c r="AB3107" s="5">
        <f>IFERROR(VLOOKUP(C3107,[2]Sheet1!$B:$F,5,FALSE),0)</f>
        <v>10975566</v>
      </c>
      <c r="AC3107" s="11">
        <f>IFERROR(VLOOKUP(AE3107,[3]Sheet2!$M:$O,3,FALSE),0)</f>
        <v>5</v>
      </c>
      <c r="AD3107" s="11">
        <f>IFERROR(VLOOKUP(AE3107,[3]Sheet2!$M:$O,2,FALSE),0)</f>
        <v>0.26300000000000001</v>
      </c>
      <c r="AE3107" s="10" t="str">
        <f t="shared" si="144"/>
        <v>73/74BARUN</v>
      </c>
      <c r="AF3107" s="13">
        <f t="shared" si="146"/>
        <v>3.1857279388340237E-2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294</v>
      </c>
      <c r="AA3108" s="11">
        <f t="shared" si="145"/>
        <v>42</v>
      </c>
      <c r="AB3108" s="5">
        <f>IFERROR(VLOOKUP(C3108,[2]Sheet1!$B:$F,5,FALSE),0)</f>
        <v>60759278</v>
      </c>
      <c r="AC3108" s="11">
        <f>IFERROR(VLOOKUP(AE3108,[3]Sheet2!$M:$O,3,FALSE),0)</f>
        <v>8</v>
      </c>
      <c r="AD3108" s="11">
        <f>IFERROR(VLOOKUP(AE3108,[3]Sheet2!$M:$O,2,FALSE),0)</f>
        <v>0</v>
      </c>
      <c r="AE3108" s="10" t="str">
        <f t="shared" si="144"/>
        <v>73/74API</v>
      </c>
      <c r="AF3108" s="13">
        <f t="shared" si="146"/>
        <v>2.3809523809523808E-2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396.9</v>
      </c>
      <c r="AA3109" s="11">
        <f t="shared" si="145"/>
        <v>22.1</v>
      </c>
      <c r="AB3109" s="5">
        <f>IFERROR(VLOOKUP(C3109,[2]Sheet1!$B:$F,5,FALSE),0)</f>
        <v>38876864</v>
      </c>
      <c r="AC3109" s="11">
        <f>IFERROR(VLOOKUP(AE3109,[3]Sheet2!$M:$O,3,FALSE),0)</f>
        <v>10</v>
      </c>
      <c r="AD3109" s="11">
        <f>IFERROR(VLOOKUP(AE3109,[3]Sheet2!$M:$O,2,FALSE),0)</f>
        <v>0.53</v>
      </c>
      <c r="AE3109" s="10" t="str">
        <f t="shared" si="144"/>
        <v>73/74NGPL</v>
      </c>
      <c r="AF3109" s="13">
        <f t="shared" si="146"/>
        <v>4.5351473922902494E-2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568</v>
      </c>
      <c r="AA3110" s="11">
        <f t="shared" si="145"/>
        <v>37.9</v>
      </c>
      <c r="AB3110" s="5">
        <f>IFERROR(VLOOKUP(C3110,[2]Sheet1!$B:$F,5,FALSE),0)</f>
        <v>9339495</v>
      </c>
      <c r="AC3110" s="11">
        <f>IFERROR(VLOOKUP(AE3110,[3]Sheet2!$M:$O,3,FALSE),0)</f>
        <v>0</v>
      </c>
      <c r="AD3110" s="11">
        <f>IFERROR(VLOOKUP(AE3110,[3]Sheet2!$M:$O,2,FALSE),0)</f>
        <v>0</v>
      </c>
      <c r="AE3110" s="10" t="str">
        <f t="shared" si="144"/>
        <v>73/74KPCL</v>
      </c>
      <c r="AF3110" s="13">
        <f t="shared" si="146"/>
        <v>2.6408450704225352E-2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273.89999999999998</v>
      </c>
      <c r="AA3111" s="11">
        <f t="shared" si="145"/>
        <v>45.7</v>
      </c>
      <c r="AB3111" s="5">
        <f>IFERROR(VLOOKUP(C3111,[2]Sheet1!$B:$F,5,FALSE),0)</f>
        <v>38480027</v>
      </c>
      <c r="AC3111" s="11">
        <f>IFERROR(VLOOKUP(AE3111,[3]Sheet2!$M:$O,3,FALSE),0)</f>
        <v>10</v>
      </c>
      <c r="AD3111" s="11">
        <f>IFERROR(VLOOKUP(AE3111,[3]Sheet2!$M:$O,2,FALSE),0)</f>
        <v>0.52600000000000002</v>
      </c>
      <c r="AE3111" s="10" t="str">
        <f t="shared" si="144"/>
        <v>73/74AHPC</v>
      </c>
      <c r="AF3111" s="13">
        <f t="shared" si="146"/>
        <v>2.1905805038335162E-2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745.1</v>
      </c>
      <c r="AA3112" s="11">
        <f t="shared" si="145"/>
        <v>49.7</v>
      </c>
      <c r="AB3112" s="5">
        <f>IFERROR(VLOOKUP(C3112,[2]Sheet1!$B:$F,5,FALSE),0)</f>
        <v>34090650</v>
      </c>
      <c r="AC3112" s="11">
        <f>IFERROR(VLOOKUP(AE3112,[3]Sheet2!$M:$O,3,FALSE),0)</f>
        <v>0</v>
      </c>
      <c r="AD3112" s="11">
        <f>IFERROR(VLOOKUP(AE3112,[3]Sheet2!$M:$O,2,FALSE),0)</f>
        <v>20</v>
      </c>
      <c r="AE3112" s="10" t="str">
        <f t="shared" si="144"/>
        <v>73/74BPCL</v>
      </c>
      <c r="AF3112" s="13">
        <f t="shared" si="146"/>
        <v>2.0131525969668499E-2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471</v>
      </c>
      <c r="AA3113" s="11">
        <f t="shared" si="145"/>
        <v>14.7</v>
      </c>
      <c r="AB3113" s="5">
        <f>IFERROR(VLOOKUP(C3113,[2]Sheet1!$B:$F,5,FALSE),0)</f>
        <v>94849887</v>
      </c>
      <c r="AC3113" s="11">
        <f>IFERROR(VLOOKUP(AE3113,[3]Sheet2!$M:$O,3,FALSE),0)</f>
        <v>15</v>
      </c>
      <c r="AD3113" s="11">
        <f>IFERROR(VLOOKUP(AE3113,[3]Sheet2!$M:$O,2,FALSE),0)</f>
        <v>10</v>
      </c>
      <c r="AE3113" s="10" t="str">
        <f t="shared" si="144"/>
        <v>73/74CHCL</v>
      </c>
      <c r="AF3113" s="13">
        <f t="shared" si="146"/>
        <v>6.7940552016985137E-2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187.9</v>
      </c>
      <c r="AA3114" s="11">
        <f t="shared" si="145"/>
        <v>26.8</v>
      </c>
      <c r="AB3114" s="5">
        <f>IFERROR(VLOOKUP(C3114,[2]Sheet1!$B:$F,5,FALSE),0)</f>
        <v>24671629</v>
      </c>
      <c r="AC3114" s="11">
        <f>IFERROR(VLOOKUP(AE3114,[3]Sheet2!$M:$O,3,FALSE),0)</f>
        <v>0</v>
      </c>
      <c r="AD3114" s="11">
        <f>IFERROR(VLOOKUP(AE3114,[3]Sheet2!$M:$O,2,FALSE),0)</f>
        <v>0</v>
      </c>
      <c r="AE3114" s="10" t="str">
        <f t="shared" si="144"/>
        <v>73/74NHPC</v>
      </c>
      <c r="AF3114" s="13">
        <f t="shared" si="146"/>
        <v>3.7253858435337947E-2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525</v>
      </c>
      <c r="AA3115" s="11">
        <f t="shared" si="145"/>
        <v>10.9</v>
      </c>
      <c r="AB3115" s="5">
        <f>IFERROR(VLOOKUP(C3115,[2]Sheet1!$B:$F,5,FALSE),0)</f>
        <v>37379937</v>
      </c>
      <c r="AC3115" s="11">
        <f>IFERROR(VLOOKUP(AE3115,[3]Sheet2!$M:$O,3,FALSE),0)</f>
        <v>0</v>
      </c>
      <c r="AD3115" s="11">
        <f>IFERROR(VLOOKUP(AE3115,[3]Sheet2!$M:$O,2,FALSE),0)</f>
        <v>0</v>
      </c>
      <c r="AE3115" s="10" t="str">
        <f t="shared" si="144"/>
        <v>73/74SHPC</v>
      </c>
      <c r="AF3115" s="13">
        <f t="shared" si="146"/>
        <v>9.1428571428571428E-2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45"/>
        <v>0</v>
      </c>
      <c r="AB3116" s="5">
        <f>IFERROR(VLOOKUP(C3116,[2]Sheet1!$B:$F,5,FALSE),0)</f>
        <v>0</v>
      </c>
      <c r="AC3116" s="11">
        <f>IFERROR(VLOOKUP(AE3116,[3]Sheet2!$M:$O,3,FALSE),0)</f>
        <v>6</v>
      </c>
      <c r="AD3116" s="11">
        <f>IFERROR(VLOOKUP(AE3116,[3]Sheet2!$M:$O,2,FALSE),0)</f>
        <v>0.31569999999999998</v>
      </c>
      <c r="AE3116" s="10" t="str">
        <f t="shared" si="144"/>
        <v>73/74RHPC</v>
      </c>
      <c r="AF3116" s="13">
        <f t="shared" si="146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245.8</v>
      </c>
      <c r="AA3117" s="11">
        <f t="shared" si="145"/>
        <v>0</v>
      </c>
      <c r="AB3117" s="5">
        <f>IFERROR(VLOOKUP(C3117,[2]Sheet1!$B:$F,5,FALSE),0)</f>
        <v>38959421</v>
      </c>
      <c r="AC3117" s="11">
        <f>IFERROR(VLOOKUP(AE3117,[3]Sheet2!$M:$O,3,FALSE),0)</f>
        <v>0</v>
      </c>
      <c r="AD3117" s="11">
        <f>IFERROR(VLOOKUP(AE3117,[3]Sheet2!$M:$O,2,FALSE),0)</f>
        <v>0</v>
      </c>
      <c r="AE3117" s="10" t="str">
        <f t="shared" si="144"/>
        <v>73/74AKPL</v>
      </c>
      <c r="AF3117" s="13">
        <f t="shared" si="146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294</v>
      </c>
      <c r="AA3118" s="11">
        <f t="shared" si="145"/>
        <v>42</v>
      </c>
      <c r="AB3118" s="5">
        <f>IFERROR(VLOOKUP(C3118,[2]Sheet1!$B:$F,5,FALSE),0)</f>
        <v>60759278</v>
      </c>
      <c r="AC3118" s="11">
        <f>IFERROR(VLOOKUP(AE3118,[3]Sheet2!$M:$O,3,FALSE),0)</f>
        <v>8</v>
      </c>
      <c r="AD3118" s="11">
        <f>IFERROR(VLOOKUP(AE3118,[3]Sheet2!$M:$O,2,FALSE),0)</f>
        <v>0</v>
      </c>
      <c r="AE3118" s="10" t="str">
        <f t="shared" si="144"/>
        <v>73/74API</v>
      </c>
      <c r="AF3118" s="13">
        <f t="shared" si="146"/>
        <v>2.3809523809523808E-2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396.9</v>
      </c>
      <c r="AA3119" s="11">
        <f t="shared" si="145"/>
        <v>56.7</v>
      </c>
      <c r="AB3119" s="5">
        <f>IFERROR(VLOOKUP(C3119,[2]Sheet1!$B:$F,5,FALSE),0)</f>
        <v>38876864</v>
      </c>
      <c r="AC3119" s="11">
        <f>IFERROR(VLOOKUP(AE3119,[3]Sheet2!$M:$O,3,FALSE),0)</f>
        <v>10</v>
      </c>
      <c r="AD3119" s="11">
        <f>IFERROR(VLOOKUP(AE3119,[3]Sheet2!$M:$O,2,FALSE),0)</f>
        <v>0.53</v>
      </c>
      <c r="AE3119" s="10" t="str">
        <f t="shared" si="144"/>
        <v>73/74NGPL</v>
      </c>
      <c r="AF3119" s="13">
        <f t="shared" si="146"/>
        <v>1.7636684303350973E-2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417</v>
      </c>
      <c r="AA3120" s="11">
        <f t="shared" si="145"/>
        <v>59.6</v>
      </c>
      <c r="AB3120" s="5">
        <f>IFERROR(VLOOKUP(C3120,[2]Sheet1!$B:$F,5,FALSE),0)</f>
        <v>15000000</v>
      </c>
      <c r="AC3120" s="11">
        <f>IFERROR(VLOOKUP(AE3120,[3]Sheet2!$M:$O,3,FALSE),0)</f>
        <v>0</v>
      </c>
      <c r="AD3120" s="11">
        <f>IFERROR(VLOOKUP(AE3120,[3]Sheet2!$M:$O,2,FALSE),0)</f>
        <v>0</v>
      </c>
      <c r="AE3120" s="10" t="str">
        <f t="shared" si="144"/>
        <v>73/74NYADI</v>
      </c>
      <c r="AF3120" s="13">
        <f t="shared" si="146"/>
        <v>1.6786570743405275E-2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564</v>
      </c>
      <c r="AA3121" s="11">
        <f t="shared" si="145"/>
        <v>94</v>
      </c>
      <c r="AB3121" s="5">
        <f>IFERROR(VLOOKUP(C3121,[2]Sheet1!$B:$F,5,FALSE),0)</f>
        <v>12305000</v>
      </c>
      <c r="AC3121" s="11">
        <f>IFERROR(VLOOKUP(AE3121,[3]Sheet2!$M:$O,3,FALSE),0)</f>
        <v>0</v>
      </c>
      <c r="AD3121" s="11">
        <f>IFERROR(VLOOKUP(AE3121,[3]Sheet2!$M:$O,2,FALSE),0)</f>
        <v>5</v>
      </c>
      <c r="AE3121" s="10" t="str">
        <f t="shared" si="144"/>
        <v>73/74UMHL</v>
      </c>
      <c r="AF3121" s="13">
        <f t="shared" si="146"/>
        <v>1.0638297872340425E-2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383</v>
      </c>
      <c r="AA3122" s="11">
        <f t="shared" si="145"/>
        <v>34.799999999999997</v>
      </c>
      <c r="AB3122" s="5">
        <f>IFERROR(VLOOKUP(C3122,[2]Sheet1!$B:$F,5,FALSE),0)</f>
        <v>13308488</v>
      </c>
      <c r="AC3122" s="11">
        <f>IFERROR(VLOOKUP(AE3122,[3]Sheet2!$M:$O,3,FALSE),0)</f>
        <v>0</v>
      </c>
      <c r="AD3122" s="11">
        <f>IFERROR(VLOOKUP(AE3122,[3]Sheet2!$M:$O,2,FALSE),0)</f>
        <v>0</v>
      </c>
      <c r="AE3122" s="10" t="str">
        <f t="shared" si="144"/>
        <v>73/74SPDL</v>
      </c>
      <c r="AF3122" s="13">
        <f t="shared" si="146"/>
        <v>2.8720626631853787E-2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291.60000000000002</v>
      </c>
      <c r="AA3123" s="11">
        <f t="shared" si="145"/>
        <v>145.80000000000001</v>
      </c>
      <c r="AB3123" s="5">
        <f>IFERROR(VLOOKUP(C3123,[2]Sheet1!$B:$F,5,FALSE),0)</f>
        <v>2640000</v>
      </c>
      <c r="AC3123" s="11">
        <f>IFERROR(VLOOKUP(AE3123,[3]Sheet2!$M:$O,3,FALSE),0)</f>
        <v>0</v>
      </c>
      <c r="AD3123" s="11">
        <f>IFERROR(VLOOKUP(AE3123,[3]Sheet2!$M:$O,2,FALSE),0)</f>
        <v>0</v>
      </c>
      <c r="AE3123" s="10" t="str">
        <f t="shared" si="144"/>
        <v>73/74DHPL</v>
      </c>
      <c r="AF3123" s="13">
        <f t="shared" si="146"/>
        <v>6.8587105624142658E-3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256.7</v>
      </c>
      <c r="AA3124" s="11">
        <f t="shared" si="145"/>
        <v>128.4</v>
      </c>
      <c r="AB3124" s="5">
        <f>IFERROR(VLOOKUP(C3124,[2]Sheet1!$B:$F,5,FALSE),0)</f>
        <v>7739550</v>
      </c>
      <c r="AC3124" s="11">
        <f>IFERROR(VLOOKUP(AE3124,[3]Sheet2!$M:$O,3,FALSE),0)</f>
        <v>0</v>
      </c>
      <c r="AD3124" s="11">
        <f>IFERROR(VLOOKUP(AE3124,[3]Sheet2!$M:$O,2,FALSE),0)</f>
        <v>0</v>
      </c>
      <c r="AE3124" s="10" t="str">
        <f t="shared" si="144"/>
        <v>73/74CHL</v>
      </c>
      <c r="AF3124" s="13">
        <f t="shared" si="146"/>
        <v>7.7911959485781074E-3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273.89999999999998</v>
      </c>
      <c r="AA3125" s="11">
        <f t="shared" si="145"/>
        <v>54.8</v>
      </c>
      <c r="AB3125" s="5">
        <f>IFERROR(VLOOKUP(C3125,[2]Sheet1!$B:$F,5,FALSE),0)</f>
        <v>38480027</v>
      </c>
      <c r="AC3125" s="11">
        <f>IFERROR(VLOOKUP(AE3125,[3]Sheet2!$M:$O,3,FALSE),0)</f>
        <v>10</v>
      </c>
      <c r="AD3125" s="11">
        <f>IFERROR(VLOOKUP(AE3125,[3]Sheet2!$M:$O,2,FALSE),0)</f>
        <v>0.52600000000000002</v>
      </c>
      <c r="AE3125" s="10" t="str">
        <f t="shared" si="144"/>
        <v>73/74AHPC</v>
      </c>
      <c r="AF3125" s="13">
        <f t="shared" si="146"/>
        <v>1.8254837531945966E-2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745.1</v>
      </c>
      <c r="AA3126" s="11">
        <f t="shared" si="145"/>
        <v>14.9</v>
      </c>
      <c r="AB3126" s="5">
        <f>IFERROR(VLOOKUP(C3126,[2]Sheet1!$B:$F,5,FALSE),0)</f>
        <v>34090650</v>
      </c>
      <c r="AC3126" s="11">
        <f>IFERROR(VLOOKUP(AE3126,[3]Sheet2!$M:$O,3,FALSE),0)</f>
        <v>0</v>
      </c>
      <c r="AD3126" s="11">
        <f>IFERROR(VLOOKUP(AE3126,[3]Sheet2!$M:$O,2,FALSE),0)</f>
        <v>20</v>
      </c>
      <c r="AE3126" s="10" t="str">
        <f t="shared" si="144"/>
        <v>73/74BPCL</v>
      </c>
      <c r="AF3126" s="13">
        <f t="shared" si="146"/>
        <v>6.7105086565561661E-2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471</v>
      </c>
      <c r="AA3127" s="11">
        <f t="shared" si="145"/>
        <v>17.399999999999999</v>
      </c>
      <c r="AB3127" s="5">
        <f>IFERROR(VLOOKUP(C3127,[2]Sheet1!$B:$F,5,FALSE),0)</f>
        <v>94849887</v>
      </c>
      <c r="AC3127" s="11">
        <f>IFERROR(VLOOKUP(AE3127,[3]Sheet2!$M:$O,3,FALSE),0)</f>
        <v>15</v>
      </c>
      <c r="AD3127" s="11">
        <f>IFERROR(VLOOKUP(AE3127,[3]Sheet2!$M:$O,2,FALSE),0)</f>
        <v>10</v>
      </c>
      <c r="AE3127" s="10" t="str">
        <f t="shared" si="144"/>
        <v>73/74CHCL</v>
      </c>
      <c r="AF3127" s="13">
        <f t="shared" si="146"/>
        <v>5.7324840764331211E-2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187.9</v>
      </c>
      <c r="AA3128" s="11">
        <f t="shared" si="145"/>
        <v>-26.8</v>
      </c>
      <c r="AB3128" s="5">
        <f>IFERROR(VLOOKUP(C3128,[2]Sheet1!$B:$F,5,FALSE),0)</f>
        <v>24671629</v>
      </c>
      <c r="AC3128" s="11">
        <f>IFERROR(VLOOKUP(AE3128,[3]Sheet2!$M:$O,3,FALSE),0)</f>
        <v>0</v>
      </c>
      <c r="AD3128" s="11">
        <f>IFERROR(VLOOKUP(AE3128,[3]Sheet2!$M:$O,2,FALSE),0)</f>
        <v>0</v>
      </c>
      <c r="AE3128" s="10" t="str">
        <f t="shared" si="144"/>
        <v>73/74NHPC</v>
      </c>
      <c r="AF3128" s="13">
        <f t="shared" si="146"/>
        <v>-3.7253858435337947E-2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525</v>
      </c>
      <c r="AA3129" s="11">
        <f t="shared" si="145"/>
        <v>20.2</v>
      </c>
      <c r="AB3129" s="5">
        <f>IFERROR(VLOOKUP(C3129,[2]Sheet1!$B:$F,5,FALSE),0)</f>
        <v>37379937</v>
      </c>
      <c r="AC3129" s="11">
        <f>IFERROR(VLOOKUP(AE3129,[3]Sheet2!$M:$O,3,FALSE),0)</f>
        <v>0</v>
      </c>
      <c r="AD3129" s="11">
        <f>IFERROR(VLOOKUP(AE3129,[3]Sheet2!$M:$O,2,FALSE),0)</f>
        <v>0</v>
      </c>
      <c r="AE3129" s="10" t="str">
        <f t="shared" si="144"/>
        <v>73/74SHPC</v>
      </c>
      <c r="AF3129" s="13">
        <f t="shared" si="146"/>
        <v>4.9523809523809526E-2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45"/>
        <v>0</v>
      </c>
      <c r="AB3130" s="5">
        <f>IFERROR(VLOOKUP(C3130,[2]Sheet1!$B:$F,5,FALSE),0)</f>
        <v>0</v>
      </c>
      <c r="AC3130" s="11">
        <f>IFERROR(VLOOKUP(AE3130,[3]Sheet2!$M:$O,3,FALSE),0)</f>
        <v>6</v>
      </c>
      <c r="AD3130" s="11">
        <f>IFERROR(VLOOKUP(AE3130,[3]Sheet2!$M:$O,2,FALSE),0)</f>
        <v>0.31569999999999998</v>
      </c>
      <c r="AE3130" s="10" t="str">
        <f t="shared" si="144"/>
        <v>73/74RHPC</v>
      </c>
      <c r="AF3130" s="13">
        <f t="shared" si="146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245.8</v>
      </c>
      <c r="AA3131" s="11">
        <f t="shared" si="145"/>
        <v>0</v>
      </c>
      <c r="AB3131" s="5">
        <f>IFERROR(VLOOKUP(C3131,[2]Sheet1!$B:$F,5,FALSE),0)</f>
        <v>38959421</v>
      </c>
      <c r="AC3131" s="11">
        <f>IFERROR(VLOOKUP(AE3131,[3]Sheet2!$M:$O,3,FALSE),0)</f>
        <v>0</v>
      </c>
      <c r="AD3131" s="11">
        <f>IFERROR(VLOOKUP(AE3131,[3]Sheet2!$M:$O,2,FALSE),0)</f>
        <v>0</v>
      </c>
      <c r="AE3131" s="10" t="str">
        <f t="shared" si="144"/>
        <v>73/74AKPL</v>
      </c>
      <c r="AF3131" s="13">
        <f t="shared" si="146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313.89999999999998</v>
      </c>
      <c r="AA3132" s="11">
        <f t="shared" si="145"/>
        <v>-104.6</v>
      </c>
      <c r="AB3132" s="5">
        <f>IFERROR(VLOOKUP(C3132,[2]Sheet1!$B:$F,5,FALSE),0)</f>
        <v>10975566</v>
      </c>
      <c r="AC3132" s="11">
        <f>IFERROR(VLOOKUP(AE3132,[3]Sheet2!$M:$O,3,FALSE),0)</f>
        <v>5</v>
      </c>
      <c r="AD3132" s="11">
        <f>IFERROR(VLOOKUP(AE3132,[3]Sheet2!$M:$O,2,FALSE),0)</f>
        <v>0.26300000000000001</v>
      </c>
      <c r="AE3132" s="10" t="str">
        <f t="shared" si="144"/>
        <v>73/74BARUN</v>
      </c>
      <c r="AF3132" s="13">
        <f t="shared" si="146"/>
        <v>-9.5571838165020712E-3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294</v>
      </c>
      <c r="AA3133" s="11">
        <f t="shared" si="145"/>
        <v>49</v>
      </c>
      <c r="AB3133" s="5">
        <f>IFERROR(VLOOKUP(C3133,[2]Sheet1!$B:$F,5,FALSE),0)</f>
        <v>60759278</v>
      </c>
      <c r="AC3133" s="11">
        <f>IFERROR(VLOOKUP(AE3133,[3]Sheet2!$M:$O,3,FALSE),0)</f>
        <v>8</v>
      </c>
      <c r="AD3133" s="11">
        <f>IFERROR(VLOOKUP(AE3133,[3]Sheet2!$M:$O,2,FALSE),0)</f>
        <v>0</v>
      </c>
      <c r="AE3133" s="10" t="str">
        <f t="shared" si="144"/>
        <v>73/74API</v>
      </c>
      <c r="AF3133" s="13">
        <f t="shared" si="146"/>
        <v>2.0408163265306121E-2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396.9</v>
      </c>
      <c r="AA3134" s="11">
        <f t="shared" si="145"/>
        <v>36.1</v>
      </c>
      <c r="AB3134" s="5">
        <f>IFERROR(VLOOKUP(C3134,[2]Sheet1!$B:$F,5,FALSE),0)</f>
        <v>38876864</v>
      </c>
      <c r="AC3134" s="11">
        <f>IFERROR(VLOOKUP(AE3134,[3]Sheet2!$M:$O,3,FALSE),0)</f>
        <v>10</v>
      </c>
      <c r="AD3134" s="11">
        <f>IFERROR(VLOOKUP(AE3134,[3]Sheet2!$M:$O,2,FALSE),0)</f>
        <v>0.53</v>
      </c>
      <c r="AE3134" s="10" t="str">
        <f t="shared" ref="AE3134:AE3197" si="147">B3134&amp;C3134</f>
        <v>73/74NGPL</v>
      </c>
      <c r="AF3134" s="13">
        <f t="shared" si="146"/>
        <v>2.7714789619551525E-2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564</v>
      </c>
      <c r="AA3135" s="11">
        <f t="shared" si="145"/>
        <v>94</v>
      </c>
      <c r="AB3135" s="5">
        <f>IFERROR(VLOOKUP(C3135,[2]Sheet1!$B:$F,5,FALSE),0)</f>
        <v>12305000</v>
      </c>
      <c r="AC3135" s="11">
        <f>IFERROR(VLOOKUP(AE3135,[3]Sheet2!$M:$O,3,FALSE),0)</f>
        <v>0</v>
      </c>
      <c r="AD3135" s="11">
        <f>IFERROR(VLOOKUP(AE3135,[3]Sheet2!$M:$O,2,FALSE),0)</f>
        <v>5</v>
      </c>
      <c r="AE3135" s="10" t="str">
        <f t="shared" si="147"/>
        <v>73/74UMHL</v>
      </c>
      <c r="AF3135" s="13">
        <f t="shared" si="146"/>
        <v>1.0638297872340425E-2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383</v>
      </c>
      <c r="AA3136" s="11">
        <f t="shared" si="145"/>
        <v>127.7</v>
      </c>
      <c r="AB3136" s="5">
        <f>IFERROR(VLOOKUP(C3136,[2]Sheet1!$B:$F,5,FALSE),0)</f>
        <v>13308488</v>
      </c>
      <c r="AC3136" s="11">
        <f>IFERROR(VLOOKUP(AE3136,[3]Sheet2!$M:$O,3,FALSE),0)</f>
        <v>0</v>
      </c>
      <c r="AD3136" s="11">
        <f>IFERROR(VLOOKUP(AE3136,[3]Sheet2!$M:$O,2,FALSE),0)</f>
        <v>0</v>
      </c>
      <c r="AE3136" s="10" t="str">
        <f t="shared" si="147"/>
        <v>73/74SPDL</v>
      </c>
      <c r="AF3136" s="13">
        <f t="shared" si="146"/>
        <v>7.832898172323759E-3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462.1</v>
      </c>
      <c r="AA3137" s="11">
        <f t="shared" si="145"/>
        <v>0</v>
      </c>
      <c r="AB3137" s="5">
        <f>IFERROR(VLOOKUP(C3137,[2]Sheet1!$B:$F,5,FALSE),0)</f>
        <v>10654170</v>
      </c>
      <c r="AC3137" s="11">
        <f>IFERROR(VLOOKUP(AE3137,[3]Sheet2!$M:$O,3,FALSE),0)</f>
        <v>0</v>
      </c>
      <c r="AD3137" s="11">
        <f>IFERROR(VLOOKUP(AE3137,[3]Sheet2!$M:$O,2,FALSE),0)</f>
        <v>0</v>
      </c>
      <c r="AE3137" s="10" t="str">
        <f t="shared" si="147"/>
        <v>73/74HPPL</v>
      </c>
      <c r="AF3137" s="13">
        <f t="shared" si="146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291.60000000000002</v>
      </c>
      <c r="AA3138" s="11">
        <f t="shared" si="145"/>
        <v>-145.80000000000001</v>
      </c>
      <c r="AB3138" s="5">
        <f>IFERROR(VLOOKUP(C3138,[2]Sheet1!$B:$F,5,FALSE),0)</f>
        <v>2640000</v>
      </c>
      <c r="AC3138" s="11">
        <f>IFERROR(VLOOKUP(AE3138,[3]Sheet2!$M:$O,3,FALSE),0)</f>
        <v>0</v>
      </c>
      <c r="AD3138" s="11">
        <f>IFERROR(VLOOKUP(AE3138,[3]Sheet2!$M:$O,2,FALSE),0)</f>
        <v>0</v>
      </c>
      <c r="AE3138" s="10" t="str">
        <f t="shared" si="147"/>
        <v>73/74DHPL</v>
      </c>
      <c r="AF3138" s="13">
        <f t="shared" si="146"/>
        <v>-6.8587105624142658E-3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256.7</v>
      </c>
      <c r="AA3139" s="11">
        <f t="shared" ref="AA3139:AA3202" si="148">ROUND(IFERROR(Z3139/M3139,0),1)</f>
        <v>-256.7</v>
      </c>
      <c r="AB3139" s="5">
        <f>IFERROR(VLOOKUP(C3139,[2]Sheet1!$B:$F,5,FALSE),0)</f>
        <v>7739550</v>
      </c>
      <c r="AC3139" s="11">
        <f>IFERROR(VLOOKUP(AE3139,[3]Sheet2!$M:$O,3,FALSE),0)</f>
        <v>0</v>
      </c>
      <c r="AD3139" s="11">
        <f>IFERROR(VLOOKUP(AE3139,[3]Sheet2!$M:$O,2,FALSE),0)</f>
        <v>0</v>
      </c>
      <c r="AE3139" s="10" t="str">
        <f t="shared" si="147"/>
        <v>73/74CHL</v>
      </c>
      <c r="AF3139" s="13">
        <f t="shared" ref="AF3139:AF3202" si="149">IFERROR(M3139/Z3139,0)</f>
        <v>-3.8955979742890537E-3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742</v>
      </c>
      <c r="AA3140" s="11">
        <f t="shared" si="148"/>
        <v>61.8</v>
      </c>
      <c r="AB3140" s="5">
        <f>IFERROR(VLOOKUP(C3140,[2]Sheet1!$B:$F,5,FALSE),0)</f>
        <v>4231344</v>
      </c>
      <c r="AC3140" s="11">
        <f>IFERROR(VLOOKUP(AE3140,[3]Sheet2!$M:$O,3,FALSE),0)</f>
        <v>0</v>
      </c>
      <c r="AD3140" s="11">
        <f>IFERROR(VLOOKUP(AE3140,[3]Sheet2!$M:$O,2,FALSE),0)</f>
        <v>0</v>
      </c>
      <c r="AE3140" s="10" t="str">
        <f t="shared" si="147"/>
        <v>73/74NHDL</v>
      </c>
      <c r="AF3140" s="13">
        <f t="shared" si="149"/>
        <v>1.6172506738544475E-2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273.89999999999998</v>
      </c>
      <c r="AA3141" s="11">
        <f t="shared" si="148"/>
        <v>27.4</v>
      </c>
      <c r="AB3141" s="5">
        <f>IFERROR(VLOOKUP(C3141,[2]Sheet1!$B:$F,5,FALSE),0)</f>
        <v>38480027</v>
      </c>
      <c r="AC3141" s="11">
        <f>IFERROR(VLOOKUP(AE3141,[3]Sheet2!$M:$O,3,FALSE),0)</f>
        <v>10</v>
      </c>
      <c r="AD3141" s="11">
        <f>IFERROR(VLOOKUP(AE3141,[3]Sheet2!$M:$O,2,FALSE),0)</f>
        <v>0.52600000000000002</v>
      </c>
      <c r="AE3141" s="10" t="str">
        <f t="shared" si="147"/>
        <v>73/74AHPC</v>
      </c>
      <c r="AF3141" s="13">
        <f t="shared" si="149"/>
        <v>3.6509675063891932E-2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745.1</v>
      </c>
      <c r="AA3142" s="11">
        <f t="shared" si="148"/>
        <v>20.7</v>
      </c>
      <c r="AB3142" s="5">
        <f>IFERROR(VLOOKUP(C3142,[2]Sheet1!$B:$F,5,FALSE),0)</f>
        <v>34090650</v>
      </c>
      <c r="AC3142" s="11">
        <f>IFERROR(VLOOKUP(AE3142,[3]Sheet2!$M:$O,3,FALSE),0)</f>
        <v>0</v>
      </c>
      <c r="AD3142" s="11">
        <f>IFERROR(VLOOKUP(AE3142,[3]Sheet2!$M:$O,2,FALSE),0)</f>
        <v>20</v>
      </c>
      <c r="AE3142" s="10" t="str">
        <f t="shared" si="147"/>
        <v>73/74BPCL</v>
      </c>
      <c r="AF3142" s="13">
        <f t="shared" si="149"/>
        <v>4.8315662327204398E-2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471</v>
      </c>
      <c r="AA3143" s="11">
        <f t="shared" si="148"/>
        <v>19.600000000000001</v>
      </c>
      <c r="AB3143" s="5">
        <f>IFERROR(VLOOKUP(C3143,[2]Sheet1!$B:$F,5,FALSE),0)</f>
        <v>94849887</v>
      </c>
      <c r="AC3143" s="11">
        <f>IFERROR(VLOOKUP(AE3143,[3]Sheet2!$M:$O,3,FALSE),0)</f>
        <v>15</v>
      </c>
      <c r="AD3143" s="11">
        <f>IFERROR(VLOOKUP(AE3143,[3]Sheet2!$M:$O,2,FALSE),0)</f>
        <v>10</v>
      </c>
      <c r="AE3143" s="10" t="str">
        <f t="shared" si="147"/>
        <v>73/74CHCL</v>
      </c>
      <c r="AF3143" s="13">
        <f t="shared" si="149"/>
        <v>5.0955414012738856E-2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187.9</v>
      </c>
      <c r="AA3144" s="11">
        <f t="shared" si="148"/>
        <v>-47</v>
      </c>
      <c r="AB3144" s="5">
        <f>IFERROR(VLOOKUP(C3144,[2]Sheet1!$B:$F,5,FALSE),0)</f>
        <v>24671629</v>
      </c>
      <c r="AC3144" s="11">
        <f>IFERROR(VLOOKUP(AE3144,[3]Sheet2!$M:$O,3,FALSE),0)</f>
        <v>0</v>
      </c>
      <c r="AD3144" s="11">
        <f>IFERROR(VLOOKUP(AE3144,[3]Sheet2!$M:$O,2,FALSE),0)</f>
        <v>0</v>
      </c>
      <c r="AE3144" s="10" t="str">
        <f t="shared" si="147"/>
        <v>73/74NHPC</v>
      </c>
      <c r="AF3144" s="13">
        <f t="shared" si="149"/>
        <v>-2.1287919105907396E-2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525</v>
      </c>
      <c r="AA3145" s="11">
        <f t="shared" si="148"/>
        <v>40.4</v>
      </c>
      <c r="AB3145" s="5">
        <f>IFERROR(VLOOKUP(C3145,[2]Sheet1!$B:$F,5,FALSE),0)</f>
        <v>37379937</v>
      </c>
      <c r="AC3145" s="11">
        <f>IFERROR(VLOOKUP(AE3145,[3]Sheet2!$M:$O,3,FALSE),0)</f>
        <v>0</v>
      </c>
      <c r="AD3145" s="11">
        <f>IFERROR(VLOOKUP(AE3145,[3]Sheet2!$M:$O,2,FALSE),0)</f>
        <v>0</v>
      </c>
      <c r="AE3145" s="10" t="str">
        <f t="shared" si="147"/>
        <v>73/74SHPC</v>
      </c>
      <c r="AF3145" s="13">
        <f t="shared" si="149"/>
        <v>2.4761904761904763E-2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48"/>
        <v>0</v>
      </c>
      <c r="AB3146" s="5">
        <f>IFERROR(VLOOKUP(C3146,[2]Sheet1!$B:$F,5,FALSE),0)</f>
        <v>0</v>
      </c>
      <c r="AC3146" s="11">
        <f>IFERROR(VLOOKUP(AE3146,[3]Sheet2!$M:$O,3,FALSE),0)</f>
        <v>6</v>
      </c>
      <c r="AD3146" s="11">
        <f>IFERROR(VLOOKUP(AE3146,[3]Sheet2!$M:$O,2,FALSE),0)</f>
        <v>0.31569999999999998</v>
      </c>
      <c r="AE3146" s="10" t="str">
        <f t="shared" si="147"/>
        <v>73/74RHPC</v>
      </c>
      <c r="AF3146" s="13">
        <f t="shared" si="149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245.8</v>
      </c>
      <c r="AA3147" s="11">
        <f t="shared" si="148"/>
        <v>0</v>
      </c>
      <c r="AB3147" s="5">
        <f>IFERROR(VLOOKUP(C3147,[2]Sheet1!$B:$F,5,FALSE),0)</f>
        <v>38959421</v>
      </c>
      <c r="AC3147" s="11">
        <f>IFERROR(VLOOKUP(AE3147,[3]Sheet2!$M:$O,3,FALSE),0)</f>
        <v>0</v>
      </c>
      <c r="AD3147" s="11">
        <f>IFERROR(VLOOKUP(AE3147,[3]Sheet2!$M:$O,2,FALSE),0)</f>
        <v>0</v>
      </c>
      <c r="AE3147" s="10" t="str">
        <f t="shared" si="147"/>
        <v>73/74AKPL</v>
      </c>
      <c r="AF3147" s="13">
        <f t="shared" si="149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313.89999999999998</v>
      </c>
      <c r="AA3148" s="11">
        <f t="shared" si="148"/>
        <v>13.1</v>
      </c>
      <c r="AB3148" s="5">
        <f>IFERROR(VLOOKUP(C3148,[2]Sheet1!$B:$F,5,FALSE),0)</f>
        <v>10975566</v>
      </c>
      <c r="AC3148" s="11">
        <f>IFERROR(VLOOKUP(AE3148,[3]Sheet2!$M:$O,3,FALSE),0)</f>
        <v>5</v>
      </c>
      <c r="AD3148" s="11">
        <f>IFERROR(VLOOKUP(AE3148,[3]Sheet2!$M:$O,2,FALSE),0)</f>
        <v>0.26300000000000001</v>
      </c>
      <c r="AE3148" s="10" t="str">
        <f t="shared" si="147"/>
        <v>73/74BARUN</v>
      </c>
      <c r="AF3148" s="13">
        <f t="shared" si="149"/>
        <v>7.6457470532016569E-2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294</v>
      </c>
      <c r="AA3149" s="11">
        <f t="shared" si="148"/>
        <v>42</v>
      </c>
      <c r="AB3149" s="5">
        <f>IFERROR(VLOOKUP(C3149,[2]Sheet1!$B:$F,5,FALSE),0)</f>
        <v>60759278</v>
      </c>
      <c r="AC3149" s="11">
        <f>IFERROR(VLOOKUP(AE3149,[3]Sheet2!$M:$O,3,FALSE),0)</f>
        <v>8</v>
      </c>
      <c r="AD3149" s="11">
        <f>IFERROR(VLOOKUP(AE3149,[3]Sheet2!$M:$O,2,FALSE),0)</f>
        <v>0</v>
      </c>
      <c r="AE3149" s="10" t="str">
        <f t="shared" si="147"/>
        <v>73/74API</v>
      </c>
      <c r="AF3149" s="13">
        <f t="shared" si="149"/>
        <v>2.3809523809523808E-2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396.9</v>
      </c>
      <c r="AA3150" s="11">
        <f t="shared" si="148"/>
        <v>36.1</v>
      </c>
      <c r="AB3150" s="5">
        <f>IFERROR(VLOOKUP(C3150,[2]Sheet1!$B:$F,5,FALSE),0)</f>
        <v>38876864</v>
      </c>
      <c r="AC3150" s="11">
        <f>IFERROR(VLOOKUP(AE3150,[3]Sheet2!$M:$O,3,FALSE),0)</f>
        <v>10</v>
      </c>
      <c r="AD3150" s="11">
        <f>IFERROR(VLOOKUP(AE3150,[3]Sheet2!$M:$O,2,FALSE),0)</f>
        <v>0.53</v>
      </c>
      <c r="AE3150" s="10" t="str">
        <f t="shared" si="147"/>
        <v>73/74NGPL</v>
      </c>
      <c r="AF3150" s="13">
        <f t="shared" si="149"/>
        <v>2.7714789619551525E-2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564</v>
      </c>
      <c r="AA3151" s="11">
        <f t="shared" si="148"/>
        <v>141</v>
      </c>
      <c r="AB3151" s="5">
        <f>IFERROR(VLOOKUP(C3151,[2]Sheet1!$B:$F,5,FALSE),0)</f>
        <v>12305000</v>
      </c>
      <c r="AC3151" s="11">
        <f>IFERROR(VLOOKUP(AE3151,[3]Sheet2!$M:$O,3,FALSE),0)</f>
        <v>0</v>
      </c>
      <c r="AD3151" s="11">
        <f>IFERROR(VLOOKUP(AE3151,[3]Sheet2!$M:$O,2,FALSE),0)</f>
        <v>5</v>
      </c>
      <c r="AE3151" s="10" t="str">
        <f t="shared" si="147"/>
        <v>73/74UMHL</v>
      </c>
      <c r="AF3151" s="13">
        <f t="shared" si="149"/>
        <v>7.0921985815602835E-3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383</v>
      </c>
      <c r="AA3152" s="11">
        <f t="shared" si="148"/>
        <v>127.7</v>
      </c>
      <c r="AB3152" s="5">
        <f>IFERROR(VLOOKUP(C3152,[2]Sheet1!$B:$F,5,FALSE),0)</f>
        <v>13308488</v>
      </c>
      <c r="AC3152" s="11">
        <f>IFERROR(VLOOKUP(AE3152,[3]Sheet2!$M:$O,3,FALSE),0)</f>
        <v>0</v>
      </c>
      <c r="AD3152" s="11">
        <f>IFERROR(VLOOKUP(AE3152,[3]Sheet2!$M:$O,2,FALSE),0)</f>
        <v>0</v>
      </c>
      <c r="AE3152" s="10" t="str">
        <f t="shared" si="147"/>
        <v>73/74SPDL</v>
      </c>
      <c r="AF3152" s="13">
        <f t="shared" si="149"/>
        <v>7.832898172323759E-3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291.60000000000002</v>
      </c>
      <c r="AA3153" s="11">
        <f t="shared" si="148"/>
        <v>-58.3</v>
      </c>
      <c r="AB3153" s="5">
        <f>IFERROR(VLOOKUP(C3153,[2]Sheet1!$B:$F,5,FALSE),0)</f>
        <v>2640000</v>
      </c>
      <c r="AC3153" s="11">
        <f>IFERROR(VLOOKUP(AE3153,[3]Sheet2!$M:$O,3,FALSE),0)</f>
        <v>0</v>
      </c>
      <c r="AD3153" s="11">
        <f>IFERROR(VLOOKUP(AE3153,[3]Sheet2!$M:$O,2,FALSE),0)</f>
        <v>0</v>
      </c>
      <c r="AE3153" s="10" t="str">
        <f t="shared" si="147"/>
        <v>73/74DHPL</v>
      </c>
      <c r="AF3153" s="13">
        <f t="shared" si="149"/>
        <v>-1.7146776406035662E-2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256.7</v>
      </c>
      <c r="AA3154" s="11">
        <f t="shared" si="148"/>
        <v>-256.7</v>
      </c>
      <c r="AB3154" s="5">
        <f>IFERROR(VLOOKUP(C3154,[2]Sheet1!$B:$F,5,FALSE),0)</f>
        <v>7739550</v>
      </c>
      <c r="AC3154" s="11">
        <f>IFERROR(VLOOKUP(AE3154,[3]Sheet2!$M:$O,3,FALSE),0)</f>
        <v>0</v>
      </c>
      <c r="AD3154" s="11">
        <f>IFERROR(VLOOKUP(AE3154,[3]Sheet2!$M:$O,2,FALSE),0)</f>
        <v>0</v>
      </c>
      <c r="AE3154" s="10" t="str">
        <f t="shared" si="147"/>
        <v>73/74CHL</v>
      </c>
      <c r="AF3154" s="13">
        <f t="shared" si="149"/>
        <v>-3.8955979742890537E-3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742</v>
      </c>
      <c r="AA3155" s="11">
        <f t="shared" si="148"/>
        <v>123.7</v>
      </c>
      <c r="AB3155" s="5">
        <f>IFERROR(VLOOKUP(C3155,[2]Sheet1!$B:$F,5,FALSE),0)</f>
        <v>4231344</v>
      </c>
      <c r="AC3155" s="11">
        <f>IFERROR(VLOOKUP(AE3155,[3]Sheet2!$M:$O,3,FALSE),0)</f>
        <v>0</v>
      </c>
      <c r="AD3155" s="11">
        <f>IFERROR(VLOOKUP(AE3155,[3]Sheet2!$M:$O,2,FALSE),0)</f>
        <v>0</v>
      </c>
      <c r="AE3155" s="10" t="str">
        <f t="shared" si="147"/>
        <v>73/74NHDL</v>
      </c>
      <c r="AF3155" s="13">
        <f t="shared" si="149"/>
        <v>8.0862533692722376E-3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745</v>
      </c>
      <c r="AA3156" s="11">
        <f t="shared" si="148"/>
        <v>43.8</v>
      </c>
      <c r="AB3156" s="5">
        <f>IFERROR(VLOOKUP(C3156,[2]Sheet1!$B:$F,5,FALSE),0)</f>
        <v>18389793</v>
      </c>
      <c r="AC3156" s="11">
        <f>IFERROR(VLOOKUP(AE3156,[3]Sheet2!$M:$O,3,FALSE),0)</f>
        <v>10</v>
      </c>
      <c r="AD3156" s="11">
        <f>IFERROR(VLOOKUP(AE3156,[3]Sheet2!$M:$O,2,FALSE),0)</f>
        <v>0.6</v>
      </c>
      <c r="AE3156" s="10" t="str">
        <f t="shared" si="147"/>
        <v>73/74RADHI</v>
      </c>
      <c r="AF3156" s="13">
        <f t="shared" si="149"/>
        <v>2.2818791946308724E-2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315</v>
      </c>
      <c r="AA3157" s="11">
        <f t="shared" si="148"/>
        <v>157.5</v>
      </c>
      <c r="AB3157" s="5">
        <f>IFERROR(VLOOKUP(C3157,[2]Sheet1!$B:$F,5,FALSE),0)</f>
        <v>11000000</v>
      </c>
      <c r="AC3157" s="11">
        <f>IFERROR(VLOOKUP(AE3157,[3]Sheet2!$M:$O,3,FALSE),0)</f>
        <v>0</v>
      </c>
      <c r="AD3157" s="11">
        <f>IFERROR(VLOOKUP(AE3157,[3]Sheet2!$M:$O,2,FALSE),0)</f>
        <v>0</v>
      </c>
      <c r="AE3157" s="10" t="str">
        <f t="shared" si="147"/>
        <v>73/74PMHPL</v>
      </c>
      <c r="AF3157" s="13">
        <f t="shared" si="149"/>
        <v>6.3492063492063492E-3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273.89999999999998</v>
      </c>
      <c r="AA3158" s="11">
        <f t="shared" si="148"/>
        <v>137</v>
      </c>
      <c r="AB3158" s="5">
        <f>IFERROR(VLOOKUP(C3158,[2]Sheet1!$B:$F,5,FALSE),0)</f>
        <v>38480027</v>
      </c>
      <c r="AC3158" s="11">
        <f>IFERROR(VLOOKUP(AE3158,[3]Sheet2!$M:$O,3,FALSE),0)</f>
        <v>0</v>
      </c>
      <c r="AD3158" s="11">
        <f>IFERROR(VLOOKUP(AE3158,[3]Sheet2!$M:$O,2,FALSE),0)</f>
        <v>0</v>
      </c>
      <c r="AE3158" s="10" t="str">
        <f t="shared" si="147"/>
        <v>74/75AHPC</v>
      </c>
      <c r="AF3158" s="13">
        <f t="shared" si="149"/>
        <v>7.3019350127783867E-3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745.1</v>
      </c>
      <c r="AA3159" s="11">
        <f t="shared" si="148"/>
        <v>46.6</v>
      </c>
      <c r="AB3159" s="5">
        <f>IFERROR(VLOOKUP(C3159,[2]Sheet1!$B:$F,5,FALSE),0)</f>
        <v>34090650</v>
      </c>
      <c r="AC3159" s="11">
        <f>IFERROR(VLOOKUP(AE3159,[3]Sheet2!$M:$O,3,FALSE),0)</f>
        <v>0</v>
      </c>
      <c r="AD3159" s="11">
        <f>IFERROR(VLOOKUP(AE3159,[3]Sheet2!$M:$O,2,FALSE),0)</f>
        <v>0</v>
      </c>
      <c r="AE3159" s="10" t="str">
        <f t="shared" si="147"/>
        <v>74/75BPCL</v>
      </c>
      <c r="AF3159" s="13">
        <f t="shared" si="149"/>
        <v>2.1473627700979735E-2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471</v>
      </c>
      <c r="AA3160" s="11">
        <f t="shared" si="148"/>
        <v>13.1</v>
      </c>
      <c r="AB3160" s="5">
        <f>IFERROR(VLOOKUP(C3160,[2]Sheet1!$B:$F,5,FALSE),0)</f>
        <v>94849887</v>
      </c>
      <c r="AC3160" s="11">
        <f>IFERROR(VLOOKUP(AE3160,[3]Sheet2!$M:$O,3,FALSE),0)</f>
        <v>0</v>
      </c>
      <c r="AD3160" s="11">
        <f>IFERROR(VLOOKUP(AE3160,[3]Sheet2!$M:$O,2,FALSE),0)</f>
        <v>0</v>
      </c>
      <c r="AE3160" s="10" t="str">
        <f t="shared" si="147"/>
        <v>74/75CHCL</v>
      </c>
      <c r="AF3160" s="13">
        <f t="shared" si="149"/>
        <v>7.6433121019108277E-2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187.9</v>
      </c>
      <c r="AA3161" s="11">
        <f t="shared" si="148"/>
        <v>62.6</v>
      </c>
      <c r="AB3161" s="5">
        <f>IFERROR(VLOOKUP(C3161,[2]Sheet1!$B:$F,5,FALSE),0)</f>
        <v>24671629</v>
      </c>
      <c r="AC3161" s="11">
        <f>IFERROR(VLOOKUP(AE3161,[3]Sheet2!$M:$O,3,FALSE),0)</f>
        <v>0</v>
      </c>
      <c r="AD3161" s="11">
        <f>IFERROR(VLOOKUP(AE3161,[3]Sheet2!$M:$O,2,FALSE),0)</f>
        <v>0</v>
      </c>
      <c r="AE3161" s="10" t="str">
        <f t="shared" si="147"/>
        <v>74/75NHPC</v>
      </c>
      <c r="AF3161" s="13">
        <f t="shared" si="149"/>
        <v>1.5965939329430547E-2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525</v>
      </c>
      <c r="AA3162" s="11">
        <f t="shared" si="148"/>
        <v>18.100000000000001</v>
      </c>
      <c r="AB3162" s="5">
        <f>IFERROR(VLOOKUP(C3162,[2]Sheet1!$B:$F,5,FALSE),0)</f>
        <v>37379937</v>
      </c>
      <c r="AC3162" s="11">
        <f>IFERROR(VLOOKUP(AE3162,[3]Sheet2!$M:$O,3,FALSE),0)</f>
        <v>0</v>
      </c>
      <c r="AD3162" s="11">
        <f>IFERROR(VLOOKUP(AE3162,[3]Sheet2!$M:$O,2,FALSE),0)</f>
        <v>0</v>
      </c>
      <c r="AE3162" s="10" t="str">
        <f t="shared" si="147"/>
        <v>74/75SHPC</v>
      </c>
      <c r="AF3162" s="13">
        <f t="shared" si="149"/>
        <v>5.5238095238095239E-2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48"/>
        <v>0</v>
      </c>
      <c r="AB3163" s="5">
        <f>IFERROR(VLOOKUP(C3163,[2]Sheet1!$B:$F,5,FALSE),0)</f>
        <v>0</v>
      </c>
      <c r="AC3163" s="11">
        <f>IFERROR(VLOOKUP(AE3163,[3]Sheet2!$M:$O,3,FALSE),0)</f>
        <v>0</v>
      </c>
      <c r="AD3163" s="11">
        <f>IFERROR(VLOOKUP(AE3163,[3]Sheet2!$M:$O,2,FALSE),0)</f>
        <v>0</v>
      </c>
      <c r="AE3163" s="10" t="str">
        <f t="shared" si="147"/>
        <v>74/75RHPC</v>
      </c>
      <c r="AF3163" s="13">
        <f t="shared" si="149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245.8</v>
      </c>
      <c r="AA3164" s="11">
        <f t="shared" si="148"/>
        <v>0</v>
      </c>
      <c r="AB3164" s="5">
        <f>IFERROR(VLOOKUP(C3164,[2]Sheet1!$B:$F,5,FALSE),0)</f>
        <v>38959421</v>
      </c>
      <c r="AC3164" s="11">
        <f>IFERROR(VLOOKUP(AE3164,[3]Sheet2!$M:$O,3,FALSE),0)</f>
        <v>0</v>
      </c>
      <c r="AD3164" s="11">
        <f>IFERROR(VLOOKUP(AE3164,[3]Sheet2!$M:$O,2,FALSE),0)</f>
        <v>0</v>
      </c>
      <c r="AE3164" s="10" t="str">
        <f t="shared" si="147"/>
        <v>74/75AKPL</v>
      </c>
      <c r="AF3164" s="13">
        <f t="shared" si="149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313.89999999999998</v>
      </c>
      <c r="AA3165" s="11">
        <f t="shared" si="148"/>
        <v>11.2</v>
      </c>
      <c r="AB3165" s="5">
        <f>IFERROR(VLOOKUP(C3165,[2]Sheet1!$B:$F,5,FALSE),0)</f>
        <v>10975566</v>
      </c>
      <c r="AC3165" s="11">
        <f>IFERROR(VLOOKUP(AE3165,[3]Sheet2!$M:$O,3,FALSE),0)</f>
        <v>0</v>
      </c>
      <c r="AD3165" s="11">
        <f>IFERROR(VLOOKUP(AE3165,[3]Sheet2!$M:$O,2,FALSE),0)</f>
        <v>0</v>
      </c>
      <c r="AE3165" s="10" t="str">
        <f t="shared" si="147"/>
        <v>74/75BARUN</v>
      </c>
      <c r="AF3165" s="13">
        <f t="shared" si="149"/>
        <v>8.9200382287352664E-2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294</v>
      </c>
      <c r="AA3166" s="11">
        <f t="shared" si="148"/>
        <v>49</v>
      </c>
      <c r="AB3166" s="5">
        <f>IFERROR(VLOOKUP(C3166,[2]Sheet1!$B:$F,5,FALSE),0)</f>
        <v>60759278</v>
      </c>
      <c r="AC3166" s="11">
        <f>IFERROR(VLOOKUP(AE3166,[3]Sheet2!$M:$O,3,FALSE),0)</f>
        <v>0</v>
      </c>
      <c r="AD3166" s="11">
        <f>IFERROR(VLOOKUP(AE3166,[3]Sheet2!$M:$O,2,FALSE),0)</f>
        <v>0</v>
      </c>
      <c r="AE3166" s="10" t="str">
        <f t="shared" si="147"/>
        <v>74/75API</v>
      </c>
      <c r="AF3166" s="13">
        <f t="shared" si="149"/>
        <v>2.0408163265306121E-2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396.9</v>
      </c>
      <c r="AA3167" s="11">
        <f t="shared" si="148"/>
        <v>20.9</v>
      </c>
      <c r="AB3167" s="5">
        <f>IFERROR(VLOOKUP(C3167,[2]Sheet1!$B:$F,5,FALSE),0)</f>
        <v>38876864</v>
      </c>
      <c r="AC3167" s="11">
        <f>IFERROR(VLOOKUP(AE3167,[3]Sheet2!$M:$O,3,FALSE),0)</f>
        <v>0</v>
      </c>
      <c r="AD3167" s="11">
        <f>IFERROR(VLOOKUP(AE3167,[3]Sheet2!$M:$O,2,FALSE),0)</f>
        <v>0</v>
      </c>
      <c r="AE3167" s="10" t="str">
        <f t="shared" si="147"/>
        <v>74/75NGPL</v>
      </c>
      <c r="AF3167" s="13">
        <f t="shared" si="149"/>
        <v>4.7871000251952636E-2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564</v>
      </c>
      <c r="AA3168" s="11">
        <f t="shared" si="148"/>
        <v>37.6</v>
      </c>
      <c r="AB3168" s="5">
        <f>IFERROR(VLOOKUP(C3168,[2]Sheet1!$B:$F,5,FALSE),0)</f>
        <v>12305000</v>
      </c>
      <c r="AC3168" s="11">
        <f>IFERROR(VLOOKUP(AE3168,[3]Sheet2!$M:$O,3,FALSE),0)</f>
        <v>0</v>
      </c>
      <c r="AD3168" s="11">
        <f>IFERROR(VLOOKUP(AE3168,[3]Sheet2!$M:$O,2,FALSE),0)</f>
        <v>0</v>
      </c>
      <c r="AE3168" s="10" t="str">
        <f t="shared" si="147"/>
        <v>74/75UMHL</v>
      </c>
      <c r="AF3168" s="13">
        <f t="shared" si="149"/>
        <v>2.6595744680851064E-2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383</v>
      </c>
      <c r="AA3169" s="11">
        <f t="shared" si="148"/>
        <v>20.2</v>
      </c>
      <c r="AB3169" s="5">
        <f>IFERROR(VLOOKUP(C3169,[2]Sheet1!$B:$F,5,FALSE),0)</f>
        <v>13308488</v>
      </c>
      <c r="AC3169" s="11">
        <f>IFERROR(VLOOKUP(AE3169,[3]Sheet2!$M:$O,3,FALSE),0)</f>
        <v>0</v>
      </c>
      <c r="AD3169" s="11">
        <f>IFERROR(VLOOKUP(AE3169,[3]Sheet2!$M:$O,2,FALSE),0)</f>
        <v>0</v>
      </c>
      <c r="AE3169" s="10" t="str">
        <f t="shared" si="147"/>
        <v>74/75SPDL</v>
      </c>
      <c r="AF3169" s="13">
        <f t="shared" si="149"/>
        <v>4.960835509138381E-2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462.1</v>
      </c>
      <c r="AA3170" s="11">
        <f t="shared" si="148"/>
        <v>0</v>
      </c>
      <c r="AB3170" s="5">
        <f>IFERROR(VLOOKUP(C3170,[2]Sheet1!$B:$F,5,FALSE),0)</f>
        <v>10654170</v>
      </c>
      <c r="AC3170" s="11">
        <f>IFERROR(VLOOKUP(AE3170,[3]Sheet2!$M:$O,3,FALSE),0)</f>
        <v>0</v>
      </c>
      <c r="AD3170" s="11">
        <f>IFERROR(VLOOKUP(AE3170,[3]Sheet2!$M:$O,2,FALSE),0)</f>
        <v>0</v>
      </c>
      <c r="AE3170" s="10" t="str">
        <f t="shared" si="147"/>
        <v>74/75HPPL</v>
      </c>
      <c r="AF3170" s="13">
        <f t="shared" si="149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291.60000000000002</v>
      </c>
      <c r="AA3171" s="11">
        <f t="shared" si="148"/>
        <v>-145.80000000000001</v>
      </c>
      <c r="AB3171" s="5">
        <f>IFERROR(VLOOKUP(C3171,[2]Sheet1!$B:$F,5,FALSE),0)</f>
        <v>2640000</v>
      </c>
      <c r="AC3171" s="11">
        <f>IFERROR(VLOOKUP(AE3171,[3]Sheet2!$M:$O,3,FALSE),0)</f>
        <v>0</v>
      </c>
      <c r="AD3171" s="11">
        <f>IFERROR(VLOOKUP(AE3171,[3]Sheet2!$M:$O,2,FALSE),0)</f>
        <v>0</v>
      </c>
      <c r="AE3171" s="10" t="str">
        <f t="shared" si="147"/>
        <v>74/75DHPL</v>
      </c>
      <c r="AF3171" s="13">
        <f t="shared" si="149"/>
        <v>-6.8587105624142658E-3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256.7</v>
      </c>
      <c r="AA3172" s="11">
        <f t="shared" si="148"/>
        <v>23.3</v>
      </c>
      <c r="AB3172" s="5">
        <f>IFERROR(VLOOKUP(C3172,[2]Sheet1!$B:$F,5,FALSE),0)</f>
        <v>7739550</v>
      </c>
      <c r="AC3172" s="11">
        <f>IFERROR(VLOOKUP(AE3172,[3]Sheet2!$M:$O,3,FALSE),0)</f>
        <v>0</v>
      </c>
      <c r="AD3172" s="11">
        <f>IFERROR(VLOOKUP(AE3172,[3]Sheet2!$M:$O,2,FALSE),0)</f>
        <v>0</v>
      </c>
      <c r="AE3172" s="10" t="str">
        <f t="shared" si="147"/>
        <v>74/75CHL</v>
      </c>
      <c r="AF3172" s="13">
        <f t="shared" si="149"/>
        <v>4.2851577717179588E-2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742</v>
      </c>
      <c r="AA3173" s="11">
        <f t="shared" si="148"/>
        <v>39.1</v>
      </c>
      <c r="AB3173" s="5">
        <f>IFERROR(VLOOKUP(C3173,[2]Sheet1!$B:$F,5,FALSE),0)</f>
        <v>4231344</v>
      </c>
      <c r="AC3173" s="11">
        <f>IFERROR(VLOOKUP(AE3173,[3]Sheet2!$M:$O,3,FALSE),0)</f>
        <v>0</v>
      </c>
      <c r="AD3173" s="11">
        <f>IFERROR(VLOOKUP(AE3173,[3]Sheet2!$M:$O,2,FALSE),0)</f>
        <v>0</v>
      </c>
      <c r="AE3173" s="10" t="str">
        <f t="shared" si="147"/>
        <v>74/75NHDL</v>
      </c>
      <c r="AF3173" s="13">
        <f t="shared" si="149"/>
        <v>2.5606469002695417E-2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745</v>
      </c>
      <c r="AA3174" s="11">
        <f t="shared" si="148"/>
        <v>18.2</v>
      </c>
      <c r="AB3174" s="5">
        <f>IFERROR(VLOOKUP(C3174,[2]Sheet1!$B:$F,5,FALSE),0)</f>
        <v>18389793</v>
      </c>
      <c r="AC3174" s="11">
        <f>IFERROR(VLOOKUP(AE3174,[3]Sheet2!$M:$O,3,FALSE),0)</f>
        <v>0</v>
      </c>
      <c r="AD3174" s="11">
        <f>IFERROR(VLOOKUP(AE3174,[3]Sheet2!$M:$O,2,FALSE),0)</f>
        <v>0</v>
      </c>
      <c r="AE3174" s="10" t="str">
        <f t="shared" si="147"/>
        <v>74/75RADHI</v>
      </c>
      <c r="AF3174" s="13">
        <f t="shared" si="149"/>
        <v>5.5033557046979868E-2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193</v>
      </c>
      <c r="AA3175" s="11">
        <f t="shared" si="148"/>
        <v>32.200000000000003</v>
      </c>
      <c r="AB3175" s="5">
        <f>IFERROR(VLOOKUP(C3175,[2]Sheet1!$B:$F,5,FALSE),0)</f>
        <v>20000000</v>
      </c>
      <c r="AC3175" s="11">
        <f>IFERROR(VLOOKUP(AE3175,[3]Sheet2!$M:$O,3,FALSE),0)</f>
        <v>0</v>
      </c>
      <c r="AD3175" s="11">
        <f>IFERROR(VLOOKUP(AE3175,[3]Sheet2!$M:$O,2,FALSE),0)</f>
        <v>0</v>
      </c>
      <c r="AE3175" s="10" t="str">
        <f t="shared" si="147"/>
        <v>74/75AKJCL</v>
      </c>
      <c r="AF3175" s="13">
        <f t="shared" si="149"/>
        <v>3.1088082901554404E-2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273.89999999999998</v>
      </c>
      <c r="AA3176" s="11">
        <f t="shared" si="148"/>
        <v>68.5</v>
      </c>
      <c r="AB3176" s="5">
        <f>IFERROR(VLOOKUP(C3176,[2]Sheet1!$B:$F,5,FALSE),0)</f>
        <v>38480027</v>
      </c>
      <c r="AC3176" s="11">
        <f>IFERROR(VLOOKUP(AE3176,[3]Sheet2!$M:$O,3,FALSE),0)</f>
        <v>0</v>
      </c>
      <c r="AD3176" s="11">
        <f>IFERROR(VLOOKUP(AE3176,[3]Sheet2!$M:$O,2,FALSE),0)</f>
        <v>0</v>
      </c>
      <c r="AE3176" s="10" t="str">
        <f t="shared" si="147"/>
        <v>74/75AHPC</v>
      </c>
      <c r="AF3176" s="13">
        <f t="shared" si="149"/>
        <v>1.4603870025556773E-2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745.1</v>
      </c>
      <c r="AA3177" s="11">
        <f t="shared" si="148"/>
        <v>11.3</v>
      </c>
      <c r="AB3177" s="5">
        <f>IFERROR(VLOOKUP(C3177,[2]Sheet1!$B:$F,5,FALSE),0)</f>
        <v>34090650</v>
      </c>
      <c r="AC3177" s="11">
        <f>IFERROR(VLOOKUP(AE3177,[3]Sheet2!$M:$O,3,FALSE),0)</f>
        <v>0</v>
      </c>
      <c r="AD3177" s="11">
        <f>IFERROR(VLOOKUP(AE3177,[3]Sheet2!$M:$O,2,FALSE),0)</f>
        <v>0</v>
      </c>
      <c r="AE3177" s="10" t="str">
        <f t="shared" si="147"/>
        <v>74/75BPCL</v>
      </c>
      <c r="AF3177" s="13">
        <f t="shared" si="149"/>
        <v>8.8578714266541403E-2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471</v>
      </c>
      <c r="AA3178" s="11">
        <f t="shared" si="148"/>
        <v>18.100000000000001</v>
      </c>
      <c r="AB3178" s="5">
        <f>IFERROR(VLOOKUP(C3178,[2]Sheet1!$B:$F,5,FALSE),0)</f>
        <v>94849887</v>
      </c>
      <c r="AC3178" s="11">
        <f>IFERROR(VLOOKUP(AE3178,[3]Sheet2!$M:$O,3,FALSE),0)</f>
        <v>0</v>
      </c>
      <c r="AD3178" s="11">
        <f>IFERROR(VLOOKUP(AE3178,[3]Sheet2!$M:$O,2,FALSE),0)</f>
        <v>0</v>
      </c>
      <c r="AE3178" s="10" t="str">
        <f t="shared" si="147"/>
        <v>74/75CHCL</v>
      </c>
      <c r="AF3178" s="13">
        <f t="shared" si="149"/>
        <v>5.5201698513800426E-2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187.9</v>
      </c>
      <c r="AA3179" s="11">
        <f t="shared" si="148"/>
        <v>-187.9</v>
      </c>
      <c r="AB3179" s="5">
        <f>IFERROR(VLOOKUP(C3179,[2]Sheet1!$B:$F,5,FALSE),0)</f>
        <v>24671629</v>
      </c>
      <c r="AC3179" s="11">
        <f>IFERROR(VLOOKUP(AE3179,[3]Sheet2!$M:$O,3,FALSE),0)</f>
        <v>0</v>
      </c>
      <c r="AD3179" s="11">
        <f>IFERROR(VLOOKUP(AE3179,[3]Sheet2!$M:$O,2,FALSE),0)</f>
        <v>0</v>
      </c>
      <c r="AE3179" s="10" t="str">
        <f t="shared" si="147"/>
        <v>74/75NHPC</v>
      </c>
      <c r="AF3179" s="13">
        <f t="shared" si="149"/>
        <v>-5.3219797764768491E-3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525</v>
      </c>
      <c r="AA3180" s="11">
        <f t="shared" si="148"/>
        <v>25</v>
      </c>
      <c r="AB3180" s="5">
        <f>IFERROR(VLOOKUP(C3180,[2]Sheet1!$B:$F,5,FALSE),0)</f>
        <v>37379937</v>
      </c>
      <c r="AC3180" s="11">
        <f>IFERROR(VLOOKUP(AE3180,[3]Sheet2!$M:$O,3,FALSE),0)</f>
        <v>0</v>
      </c>
      <c r="AD3180" s="11">
        <f>IFERROR(VLOOKUP(AE3180,[3]Sheet2!$M:$O,2,FALSE),0)</f>
        <v>0</v>
      </c>
      <c r="AE3180" s="10" t="str">
        <f t="shared" si="147"/>
        <v>74/75SHPC</v>
      </c>
      <c r="AF3180" s="13">
        <f t="shared" si="149"/>
        <v>0.04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48"/>
        <v>0</v>
      </c>
      <c r="AB3181" s="5">
        <f>IFERROR(VLOOKUP(C3181,[2]Sheet1!$B:$F,5,FALSE),0)</f>
        <v>0</v>
      </c>
      <c r="AC3181" s="11">
        <f>IFERROR(VLOOKUP(AE3181,[3]Sheet2!$M:$O,3,FALSE),0)</f>
        <v>0</v>
      </c>
      <c r="AD3181" s="11">
        <f>IFERROR(VLOOKUP(AE3181,[3]Sheet2!$M:$O,2,FALSE),0)</f>
        <v>0</v>
      </c>
      <c r="AE3181" s="10" t="str">
        <f t="shared" si="147"/>
        <v>74/75RHPC</v>
      </c>
      <c r="AF3181" s="13">
        <f t="shared" si="149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245.8</v>
      </c>
      <c r="AA3182" s="11">
        <f t="shared" si="148"/>
        <v>0</v>
      </c>
      <c r="AB3182" s="5">
        <f>IFERROR(VLOOKUP(C3182,[2]Sheet1!$B:$F,5,FALSE),0)</f>
        <v>38959421</v>
      </c>
      <c r="AC3182" s="11">
        <f>IFERROR(VLOOKUP(AE3182,[3]Sheet2!$M:$O,3,FALSE),0)</f>
        <v>0</v>
      </c>
      <c r="AD3182" s="11">
        <f>IFERROR(VLOOKUP(AE3182,[3]Sheet2!$M:$O,2,FALSE),0)</f>
        <v>0</v>
      </c>
      <c r="AE3182" s="10" t="str">
        <f t="shared" si="147"/>
        <v>74/75AKPL</v>
      </c>
      <c r="AF3182" s="13">
        <f t="shared" si="149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313.89999999999998</v>
      </c>
      <c r="AA3183" s="11">
        <f t="shared" si="148"/>
        <v>18.5</v>
      </c>
      <c r="AB3183" s="5">
        <f>IFERROR(VLOOKUP(C3183,[2]Sheet1!$B:$F,5,FALSE),0)</f>
        <v>10975566</v>
      </c>
      <c r="AC3183" s="11">
        <f>IFERROR(VLOOKUP(AE3183,[3]Sheet2!$M:$O,3,FALSE),0)</f>
        <v>0</v>
      </c>
      <c r="AD3183" s="11">
        <f>IFERROR(VLOOKUP(AE3183,[3]Sheet2!$M:$O,2,FALSE),0)</f>
        <v>0</v>
      </c>
      <c r="AE3183" s="10" t="str">
        <f t="shared" si="147"/>
        <v>74/75BARUN</v>
      </c>
      <c r="AF3183" s="13">
        <f t="shared" si="149"/>
        <v>5.4157374960178403E-2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294</v>
      </c>
      <c r="AA3184" s="11">
        <f t="shared" si="148"/>
        <v>49</v>
      </c>
      <c r="AB3184" s="5">
        <f>IFERROR(VLOOKUP(C3184,[2]Sheet1!$B:$F,5,FALSE),0)</f>
        <v>60759278</v>
      </c>
      <c r="AC3184" s="11">
        <f>IFERROR(VLOOKUP(AE3184,[3]Sheet2!$M:$O,3,FALSE),0)</f>
        <v>0</v>
      </c>
      <c r="AD3184" s="11">
        <f>IFERROR(VLOOKUP(AE3184,[3]Sheet2!$M:$O,2,FALSE),0)</f>
        <v>0</v>
      </c>
      <c r="AE3184" s="10" t="str">
        <f t="shared" si="147"/>
        <v>74/75API</v>
      </c>
      <c r="AF3184" s="13">
        <f t="shared" si="149"/>
        <v>2.0408163265306121E-2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396.9</v>
      </c>
      <c r="AA3185" s="11">
        <f t="shared" si="148"/>
        <v>26.5</v>
      </c>
      <c r="AB3185" s="5">
        <f>IFERROR(VLOOKUP(C3185,[2]Sheet1!$B:$F,5,FALSE),0)</f>
        <v>38876864</v>
      </c>
      <c r="AC3185" s="11">
        <f>IFERROR(VLOOKUP(AE3185,[3]Sheet2!$M:$O,3,FALSE),0)</f>
        <v>0</v>
      </c>
      <c r="AD3185" s="11">
        <f>IFERROR(VLOOKUP(AE3185,[3]Sheet2!$M:$O,2,FALSE),0)</f>
        <v>0</v>
      </c>
      <c r="AE3185" s="10" t="str">
        <f t="shared" si="147"/>
        <v>74/75NGPL</v>
      </c>
      <c r="AF3185" s="13">
        <f t="shared" si="149"/>
        <v>3.779289493575208E-2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564</v>
      </c>
      <c r="AA3186" s="11">
        <f t="shared" si="148"/>
        <v>56.4</v>
      </c>
      <c r="AB3186" s="5">
        <f>IFERROR(VLOOKUP(C3186,[2]Sheet1!$B:$F,5,FALSE),0)</f>
        <v>12305000</v>
      </c>
      <c r="AC3186" s="11">
        <f>IFERROR(VLOOKUP(AE3186,[3]Sheet2!$M:$O,3,FALSE),0)</f>
        <v>0</v>
      </c>
      <c r="AD3186" s="11">
        <f>IFERROR(VLOOKUP(AE3186,[3]Sheet2!$M:$O,2,FALSE),0)</f>
        <v>0</v>
      </c>
      <c r="AE3186" s="10" t="str">
        <f t="shared" si="147"/>
        <v>74/75UMHL</v>
      </c>
      <c r="AF3186" s="13">
        <f t="shared" si="149"/>
        <v>1.7730496453900711E-2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383</v>
      </c>
      <c r="AA3187" s="11">
        <f t="shared" si="148"/>
        <v>34.799999999999997</v>
      </c>
      <c r="AB3187" s="5">
        <f>IFERROR(VLOOKUP(C3187,[2]Sheet1!$B:$F,5,FALSE),0)</f>
        <v>13308488</v>
      </c>
      <c r="AC3187" s="11">
        <f>IFERROR(VLOOKUP(AE3187,[3]Sheet2!$M:$O,3,FALSE),0)</f>
        <v>0</v>
      </c>
      <c r="AD3187" s="11">
        <f>IFERROR(VLOOKUP(AE3187,[3]Sheet2!$M:$O,2,FALSE),0)</f>
        <v>0</v>
      </c>
      <c r="AE3187" s="10" t="str">
        <f t="shared" si="147"/>
        <v>74/75SPDL</v>
      </c>
      <c r="AF3187" s="13">
        <f t="shared" si="149"/>
        <v>2.8720626631853787E-2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214.1</v>
      </c>
      <c r="AA3188" s="11">
        <f t="shared" si="148"/>
        <v>-6.5</v>
      </c>
      <c r="AB3188" s="5">
        <f>IFERROR(VLOOKUP(C3188,[2]Sheet1!$B:$F,5,FALSE),0)</f>
        <v>8854937</v>
      </c>
      <c r="AC3188" s="11">
        <f>IFERROR(VLOOKUP(AE3188,[3]Sheet2!$M:$O,3,FALSE),0)</f>
        <v>0</v>
      </c>
      <c r="AD3188" s="11">
        <f>IFERROR(VLOOKUP(AE3188,[3]Sheet2!$M:$O,2,FALSE),0)</f>
        <v>0</v>
      </c>
      <c r="AE3188" s="10" t="str">
        <f t="shared" si="147"/>
        <v>74/75KKHC</v>
      </c>
      <c r="AF3188" s="13">
        <f t="shared" si="149"/>
        <v>-0.15413358243811304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462.1</v>
      </c>
      <c r="AA3189" s="11">
        <f t="shared" si="148"/>
        <v>0</v>
      </c>
      <c r="AB3189" s="5">
        <f>IFERROR(VLOOKUP(C3189,[2]Sheet1!$B:$F,5,FALSE),0)</f>
        <v>10654170</v>
      </c>
      <c r="AC3189" s="11">
        <f>IFERROR(VLOOKUP(AE3189,[3]Sheet2!$M:$O,3,FALSE),0)</f>
        <v>0</v>
      </c>
      <c r="AD3189" s="11">
        <f>IFERROR(VLOOKUP(AE3189,[3]Sheet2!$M:$O,2,FALSE),0)</f>
        <v>0</v>
      </c>
      <c r="AE3189" s="10" t="str">
        <f t="shared" si="147"/>
        <v>74/75HPPL</v>
      </c>
      <c r="AF3189" s="13">
        <f t="shared" si="149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291.60000000000002</v>
      </c>
      <c r="AA3190" s="11">
        <f t="shared" si="148"/>
        <v>-41.7</v>
      </c>
      <c r="AB3190" s="5">
        <f>IFERROR(VLOOKUP(C3190,[2]Sheet1!$B:$F,5,FALSE),0)</f>
        <v>2640000</v>
      </c>
      <c r="AC3190" s="11">
        <f>IFERROR(VLOOKUP(AE3190,[3]Sheet2!$M:$O,3,FALSE),0)</f>
        <v>0</v>
      </c>
      <c r="AD3190" s="11">
        <f>IFERROR(VLOOKUP(AE3190,[3]Sheet2!$M:$O,2,FALSE),0)</f>
        <v>0</v>
      </c>
      <c r="AE3190" s="10" t="str">
        <f t="shared" si="147"/>
        <v>74/75DHPL</v>
      </c>
      <c r="AF3190" s="13">
        <f t="shared" si="149"/>
        <v>-2.4005486968449931E-2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256.7</v>
      </c>
      <c r="AA3191" s="11">
        <f t="shared" si="148"/>
        <v>0</v>
      </c>
      <c r="AB3191" s="5">
        <f>IFERROR(VLOOKUP(C3191,[2]Sheet1!$B:$F,5,FALSE),0)</f>
        <v>7739550</v>
      </c>
      <c r="AC3191" s="11">
        <f>IFERROR(VLOOKUP(AE3191,[3]Sheet2!$M:$O,3,FALSE),0)</f>
        <v>0</v>
      </c>
      <c r="AD3191" s="11">
        <f>IFERROR(VLOOKUP(AE3191,[3]Sheet2!$M:$O,2,FALSE),0)</f>
        <v>0</v>
      </c>
      <c r="AE3191" s="10" t="str">
        <f t="shared" si="147"/>
        <v>74/75CHL</v>
      </c>
      <c r="AF3191" s="13">
        <f t="shared" si="149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742</v>
      </c>
      <c r="AA3192" s="11">
        <f t="shared" si="148"/>
        <v>43.6</v>
      </c>
      <c r="AB3192" s="5">
        <f>IFERROR(VLOOKUP(C3192,[2]Sheet1!$B:$F,5,FALSE),0)</f>
        <v>4231344</v>
      </c>
      <c r="AC3192" s="11">
        <f>IFERROR(VLOOKUP(AE3192,[3]Sheet2!$M:$O,3,FALSE),0)</f>
        <v>0</v>
      </c>
      <c r="AD3192" s="11">
        <f>IFERROR(VLOOKUP(AE3192,[3]Sheet2!$M:$O,2,FALSE),0)</f>
        <v>0</v>
      </c>
      <c r="AE3192" s="10" t="str">
        <f t="shared" si="147"/>
        <v>74/75NHDL</v>
      </c>
      <c r="AF3192" s="13">
        <f t="shared" si="149"/>
        <v>2.2911051212938006E-2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745</v>
      </c>
      <c r="AA3193" s="11">
        <f t="shared" si="148"/>
        <v>33.9</v>
      </c>
      <c r="AB3193" s="5">
        <f>IFERROR(VLOOKUP(C3193,[2]Sheet1!$B:$F,5,FALSE),0)</f>
        <v>18389793</v>
      </c>
      <c r="AC3193" s="11">
        <f>IFERROR(VLOOKUP(AE3193,[3]Sheet2!$M:$O,3,FALSE),0)</f>
        <v>0</v>
      </c>
      <c r="AD3193" s="11">
        <f>IFERROR(VLOOKUP(AE3193,[3]Sheet2!$M:$O,2,FALSE),0)</f>
        <v>0</v>
      </c>
      <c r="AE3193" s="10" t="str">
        <f t="shared" si="147"/>
        <v>74/75RADHI</v>
      </c>
      <c r="AF3193" s="13">
        <f t="shared" si="149"/>
        <v>2.9530201342281879E-2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568</v>
      </c>
      <c r="AA3194" s="11">
        <f t="shared" si="148"/>
        <v>94.7</v>
      </c>
      <c r="AB3194" s="5">
        <f>IFERROR(VLOOKUP(C3194,[2]Sheet1!$B:$F,5,FALSE),0)</f>
        <v>9339495</v>
      </c>
      <c r="AC3194" s="11">
        <f>IFERROR(VLOOKUP(AE3194,[3]Sheet2!$M:$O,3,FALSE),0)</f>
        <v>0</v>
      </c>
      <c r="AD3194" s="11">
        <f>IFERROR(VLOOKUP(AE3194,[3]Sheet2!$M:$O,2,FALSE),0)</f>
        <v>0</v>
      </c>
      <c r="AE3194" s="10" t="str">
        <f t="shared" si="147"/>
        <v>74/75KPCL</v>
      </c>
      <c r="AF3194" s="13">
        <f t="shared" si="149"/>
        <v>1.0563380281690141E-2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48"/>
        <v>0</v>
      </c>
      <c r="AB3195" s="5">
        <f>IFERROR(VLOOKUP(C3195,[2]Sheet1!$B:$F,5,FALSE),0)</f>
        <v>0</v>
      </c>
      <c r="AC3195" s="11">
        <f>IFERROR(VLOOKUP(AE3195,[3]Sheet2!$M:$O,3,FALSE),0)</f>
        <v>0</v>
      </c>
      <c r="AD3195" s="11">
        <f>IFERROR(VLOOKUP(AE3195,[3]Sheet2!$M:$O,2,FALSE),0)</f>
        <v>0</v>
      </c>
      <c r="AE3195" s="10" t="str">
        <f t="shared" si="147"/>
        <v>74/75RRHP</v>
      </c>
      <c r="AF3195" s="13">
        <f t="shared" si="149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193</v>
      </c>
      <c r="AA3196" s="11">
        <f t="shared" si="148"/>
        <v>-64.3</v>
      </c>
      <c r="AB3196" s="5">
        <f>IFERROR(VLOOKUP(C3196,[2]Sheet1!$B:$F,5,FALSE),0)</f>
        <v>20000000</v>
      </c>
      <c r="AC3196" s="11">
        <f>IFERROR(VLOOKUP(AE3196,[3]Sheet2!$M:$O,3,FALSE),0)</f>
        <v>0</v>
      </c>
      <c r="AD3196" s="11">
        <f>IFERROR(VLOOKUP(AE3196,[3]Sheet2!$M:$O,2,FALSE),0)</f>
        <v>0</v>
      </c>
      <c r="AE3196" s="10" t="str">
        <f t="shared" si="147"/>
        <v>74/75AKJCL</v>
      </c>
      <c r="AF3196" s="13">
        <f t="shared" si="149"/>
        <v>-1.5544041450777202E-2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273.89999999999998</v>
      </c>
      <c r="AA3197" s="11">
        <f t="shared" si="148"/>
        <v>91.3</v>
      </c>
      <c r="AB3197" s="5">
        <f>IFERROR(VLOOKUP(C3197,[2]Sheet1!$B:$F,5,FALSE),0)</f>
        <v>38480027</v>
      </c>
      <c r="AC3197" s="11">
        <f>IFERROR(VLOOKUP(AE3197,[3]Sheet2!$M:$O,3,FALSE),0)</f>
        <v>0</v>
      </c>
      <c r="AD3197" s="11">
        <f>IFERROR(VLOOKUP(AE3197,[3]Sheet2!$M:$O,2,FALSE),0)</f>
        <v>0</v>
      </c>
      <c r="AE3197" s="10" t="str">
        <f t="shared" si="147"/>
        <v>74/75AHPC</v>
      </c>
      <c r="AF3197" s="13">
        <f t="shared" si="149"/>
        <v>1.0952902519167581E-2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745.1</v>
      </c>
      <c r="AA3198" s="11">
        <f t="shared" si="148"/>
        <v>18.600000000000001</v>
      </c>
      <c r="AB3198" s="5">
        <f>IFERROR(VLOOKUP(C3198,[2]Sheet1!$B:$F,5,FALSE),0)</f>
        <v>34090650</v>
      </c>
      <c r="AC3198" s="11">
        <f>IFERROR(VLOOKUP(AE3198,[3]Sheet2!$M:$O,3,FALSE),0)</f>
        <v>0</v>
      </c>
      <c r="AD3198" s="11">
        <f>IFERROR(VLOOKUP(AE3198,[3]Sheet2!$M:$O,2,FALSE),0)</f>
        <v>0</v>
      </c>
      <c r="AE3198" s="10" t="str">
        <f t="shared" ref="AE3198:AE3261" si="150">B3198&amp;C3198</f>
        <v>74/75BPCL</v>
      </c>
      <c r="AF3198" s="13">
        <f t="shared" si="149"/>
        <v>5.3684069252449333E-2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471</v>
      </c>
      <c r="AA3199" s="11">
        <f t="shared" si="148"/>
        <v>21.4</v>
      </c>
      <c r="AB3199" s="5">
        <f>IFERROR(VLOOKUP(C3199,[2]Sheet1!$B:$F,5,FALSE),0)</f>
        <v>94849887</v>
      </c>
      <c r="AC3199" s="11">
        <f>IFERROR(VLOOKUP(AE3199,[3]Sheet2!$M:$O,3,FALSE),0)</f>
        <v>0</v>
      </c>
      <c r="AD3199" s="11">
        <f>IFERROR(VLOOKUP(AE3199,[3]Sheet2!$M:$O,2,FALSE),0)</f>
        <v>0</v>
      </c>
      <c r="AE3199" s="10" t="str">
        <f t="shared" si="150"/>
        <v>74/75CHCL</v>
      </c>
      <c r="AF3199" s="13">
        <f t="shared" si="149"/>
        <v>4.6709129511677279E-2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187.9</v>
      </c>
      <c r="AA3200" s="11">
        <f t="shared" si="148"/>
        <v>-37.6</v>
      </c>
      <c r="AB3200" s="5">
        <f>IFERROR(VLOOKUP(C3200,[2]Sheet1!$B:$F,5,FALSE),0)</f>
        <v>24671629</v>
      </c>
      <c r="AC3200" s="11">
        <f>IFERROR(VLOOKUP(AE3200,[3]Sheet2!$M:$O,3,FALSE),0)</f>
        <v>0</v>
      </c>
      <c r="AD3200" s="11">
        <f>IFERROR(VLOOKUP(AE3200,[3]Sheet2!$M:$O,2,FALSE),0)</f>
        <v>0</v>
      </c>
      <c r="AE3200" s="10" t="str">
        <f t="shared" si="150"/>
        <v>74/75NHPC</v>
      </c>
      <c r="AF3200" s="13">
        <f t="shared" si="149"/>
        <v>-2.6609898882384245E-2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525</v>
      </c>
      <c r="AA3201" s="11">
        <f t="shared" si="148"/>
        <v>40.4</v>
      </c>
      <c r="AB3201" s="5">
        <f>IFERROR(VLOOKUP(C3201,[2]Sheet1!$B:$F,5,FALSE),0)</f>
        <v>37379937</v>
      </c>
      <c r="AC3201" s="11">
        <f>IFERROR(VLOOKUP(AE3201,[3]Sheet2!$M:$O,3,FALSE),0)</f>
        <v>0</v>
      </c>
      <c r="AD3201" s="11">
        <f>IFERROR(VLOOKUP(AE3201,[3]Sheet2!$M:$O,2,FALSE),0)</f>
        <v>0</v>
      </c>
      <c r="AE3201" s="10" t="str">
        <f t="shared" si="150"/>
        <v>74/75SHPC</v>
      </c>
      <c r="AF3201" s="13">
        <f t="shared" si="149"/>
        <v>2.4761904761904763E-2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48"/>
        <v>0</v>
      </c>
      <c r="AB3202" s="5">
        <f>IFERROR(VLOOKUP(C3202,[2]Sheet1!$B:$F,5,FALSE),0)</f>
        <v>0</v>
      </c>
      <c r="AC3202" s="11">
        <f>IFERROR(VLOOKUP(AE3202,[3]Sheet2!$M:$O,3,FALSE),0)</f>
        <v>0</v>
      </c>
      <c r="AD3202" s="11">
        <f>IFERROR(VLOOKUP(AE3202,[3]Sheet2!$M:$O,2,FALSE),0)</f>
        <v>0</v>
      </c>
      <c r="AE3202" s="10" t="str">
        <f t="shared" si="150"/>
        <v>74/75RHPC</v>
      </c>
      <c r="AF3202" s="13">
        <f t="shared" si="149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245.8</v>
      </c>
      <c r="AA3203" s="11">
        <f t="shared" ref="AA3203:AA3266" si="151">ROUND(IFERROR(Z3203/M3203,0),1)</f>
        <v>0</v>
      </c>
      <c r="AB3203" s="5">
        <f>IFERROR(VLOOKUP(C3203,[2]Sheet1!$B:$F,5,FALSE),0)</f>
        <v>38959421</v>
      </c>
      <c r="AC3203" s="11">
        <f>IFERROR(VLOOKUP(AE3203,[3]Sheet2!$M:$O,3,FALSE),0)</f>
        <v>0</v>
      </c>
      <c r="AD3203" s="11">
        <f>IFERROR(VLOOKUP(AE3203,[3]Sheet2!$M:$O,2,FALSE),0)</f>
        <v>0</v>
      </c>
      <c r="AE3203" s="10" t="str">
        <f t="shared" si="150"/>
        <v>74/75AKPL</v>
      </c>
      <c r="AF3203" s="13">
        <f t="shared" ref="AF3203:AF3266" si="152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313.89999999999998</v>
      </c>
      <c r="AA3204" s="11">
        <f t="shared" si="151"/>
        <v>34.9</v>
      </c>
      <c r="AB3204" s="5">
        <f>IFERROR(VLOOKUP(C3204,[2]Sheet1!$B:$F,5,FALSE),0)</f>
        <v>10975566</v>
      </c>
      <c r="AC3204" s="11">
        <f>IFERROR(VLOOKUP(AE3204,[3]Sheet2!$M:$O,3,FALSE),0)</f>
        <v>0</v>
      </c>
      <c r="AD3204" s="11">
        <f>IFERROR(VLOOKUP(AE3204,[3]Sheet2!$M:$O,2,FALSE),0)</f>
        <v>0</v>
      </c>
      <c r="AE3204" s="10" t="str">
        <f t="shared" si="150"/>
        <v>74/75BARUN</v>
      </c>
      <c r="AF3204" s="13">
        <f t="shared" si="152"/>
        <v>2.8671551449506213E-2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294</v>
      </c>
      <c r="AA3205" s="11">
        <f t="shared" si="151"/>
        <v>73.5</v>
      </c>
      <c r="AB3205" s="5">
        <f>IFERROR(VLOOKUP(C3205,[2]Sheet1!$B:$F,5,FALSE),0)</f>
        <v>60759278</v>
      </c>
      <c r="AC3205" s="11">
        <f>IFERROR(VLOOKUP(AE3205,[3]Sheet2!$M:$O,3,FALSE),0)</f>
        <v>0</v>
      </c>
      <c r="AD3205" s="11">
        <f>IFERROR(VLOOKUP(AE3205,[3]Sheet2!$M:$O,2,FALSE),0)</f>
        <v>0</v>
      </c>
      <c r="AE3205" s="10" t="str">
        <f t="shared" si="150"/>
        <v>74/75API</v>
      </c>
      <c r="AF3205" s="13">
        <f t="shared" si="152"/>
        <v>1.3605442176870748E-2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396.9</v>
      </c>
      <c r="AA3206" s="11">
        <f t="shared" si="151"/>
        <v>36.1</v>
      </c>
      <c r="AB3206" s="5">
        <f>IFERROR(VLOOKUP(C3206,[2]Sheet1!$B:$F,5,FALSE),0)</f>
        <v>38876864</v>
      </c>
      <c r="AC3206" s="11">
        <f>IFERROR(VLOOKUP(AE3206,[3]Sheet2!$M:$O,3,FALSE),0)</f>
        <v>0</v>
      </c>
      <c r="AD3206" s="11">
        <f>IFERROR(VLOOKUP(AE3206,[3]Sheet2!$M:$O,2,FALSE),0)</f>
        <v>0</v>
      </c>
      <c r="AE3206" s="10" t="str">
        <f t="shared" si="150"/>
        <v>74/75NGPL</v>
      </c>
      <c r="AF3206" s="13">
        <f t="shared" si="152"/>
        <v>2.7714789619551525E-2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564</v>
      </c>
      <c r="AA3207" s="11">
        <f t="shared" si="151"/>
        <v>80.599999999999994</v>
      </c>
      <c r="AB3207" s="5">
        <f>IFERROR(VLOOKUP(C3207,[2]Sheet1!$B:$F,5,FALSE),0)</f>
        <v>12305000</v>
      </c>
      <c r="AC3207" s="11">
        <f>IFERROR(VLOOKUP(AE3207,[3]Sheet2!$M:$O,3,FALSE),0)</f>
        <v>0</v>
      </c>
      <c r="AD3207" s="11">
        <f>IFERROR(VLOOKUP(AE3207,[3]Sheet2!$M:$O,2,FALSE),0)</f>
        <v>0</v>
      </c>
      <c r="AE3207" s="10" t="str">
        <f t="shared" si="150"/>
        <v>74/75UMHL</v>
      </c>
      <c r="AF3207" s="13">
        <f t="shared" si="152"/>
        <v>1.2411347517730497E-2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383</v>
      </c>
      <c r="AA3208" s="11">
        <f t="shared" si="151"/>
        <v>95.8</v>
      </c>
      <c r="AB3208" s="5">
        <f>IFERROR(VLOOKUP(C3208,[2]Sheet1!$B:$F,5,FALSE),0)</f>
        <v>13308488</v>
      </c>
      <c r="AC3208" s="11">
        <f>IFERROR(VLOOKUP(AE3208,[3]Sheet2!$M:$O,3,FALSE),0)</f>
        <v>0</v>
      </c>
      <c r="AD3208" s="11">
        <f>IFERROR(VLOOKUP(AE3208,[3]Sheet2!$M:$O,2,FALSE),0)</f>
        <v>0</v>
      </c>
      <c r="AE3208" s="10" t="str">
        <f t="shared" si="150"/>
        <v>74/75SPDL</v>
      </c>
      <c r="AF3208" s="13">
        <f t="shared" si="152"/>
        <v>1.0443864229765013E-2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214.1</v>
      </c>
      <c r="AA3209" s="11">
        <f t="shared" si="151"/>
        <v>-6.7</v>
      </c>
      <c r="AB3209" s="5">
        <f>IFERROR(VLOOKUP(C3209,[2]Sheet1!$B:$F,5,FALSE),0)</f>
        <v>8854937</v>
      </c>
      <c r="AC3209" s="11">
        <f>IFERROR(VLOOKUP(AE3209,[3]Sheet2!$M:$O,3,FALSE),0)</f>
        <v>0</v>
      </c>
      <c r="AD3209" s="11">
        <f>IFERROR(VLOOKUP(AE3209,[3]Sheet2!$M:$O,2,FALSE),0)</f>
        <v>0</v>
      </c>
      <c r="AE3209" s="10" t="str">
        <f t="shared" si="150"/>
        <v>74/75KKHC</v>
      </c>
      <c r="AF3209" s="13">
        <f t="shared" si="152"/>
        <v>-0.14946286781877627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462.1</v>
      </c>
      <c r="AA3210" s="11">
        <f t="shared" si="151"/>
        <v>0</v>
      </c>
      <c r="AB3210" s="5">
        <f>IFERROR(VLOOKUP(C3210,[2]Sheet1!$B:$F,5,FALSE),0)</f>
        <v>10654170</v>
      </c>
      <c r="AC3210" s="11">
        <f>IFERROR(VLOOKUP(AE3210,[3]Sheet2!$M:$O,3,FALSE),0)</f>
        <v>0</v>
      </c>
      <c r="AD3210" s="11">
        <f>IFERROR(VLOOKUP(AE3210,[3]Sheet2!$M:$O,2,FALSE),0)</f>
        <v>0</v>
      </c>
      <c r="AE3210" s="10" t="str">
        <f t="shared" si="150"/>
        <v>74/75HPPL</v>
      </c>
      <c r="AF3210" s="13">
        <f t="shared" si="152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291.60000000000002</v>
      </c>
      <c r="AA3211" s="11">
        <f t="shared" si="151"/>
        <v>-29.2</v>
      </c>
      <c r="AB3211" s="5">
        <f>IFERROR(VLOOKUP(C3211,[2]Sheet1!$B:$F,5,FALSE),0)</f>
        <v>2640000</v>
      </c>
      <c r="AC3211" s="11">
        <f>IFERROR(VLOOKUP(AE3211,[3]Sheet2!$M:$O,3,FALSE),0)</f>
        <v>0</v>
      </c>
      <c r="AD3211" s="11">
        <f>IFERROR(VLOOKUP(AE3211,[3]Sheet2!$M:$O,2,FALSE),0)</f>
        <v>0</v>
      </c>
      <c r="AE3211" s="10" t="str">
        <f t="shared" si="150"/>
        <v>74/75DHPL</v>
      </c>
      <c r="AF3211" s="13">
        <f t="shared" si="152"/>
        <v>-3.4293552812071325E-2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256.7</v>
      </c>
      <c r="AA3212" s="11">
        <f t="shared" si="151"/>
        <v>128.4</v>
      </c>
      <c r="AB3212" s="5">
        <f>IFERROR(VLOOKUP(C3212,[2]Sheet1!$B:$F,5,FALSE),0)</f>
        <v>7739550</v>
      </c>
      <c r="AC3212" s="11">
        <f>IFERROR(VLOOKUP(AE3212,[3]Sheet2!$M:$O,3,FALSE),0)</f>
        <v>0</v>
      </c>
      <c r="AD3212" s="11">
        <f>IFERROR(VLOOKUP(AE3212,[3]Sheet2!$M:$O,2,FALSE),0)</f>
        <v>0</v>
      </c>
      <c r="AE3212" s="10" t="str">
        <f t="shared" si="150"/>
        <v>74/75CHL</v>
      </c>
      <c r="AF3212" s="13">
        <f t="shared" si="152"/>
        <v>7.7911959485781074E-3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742</v>
      </c>
      <c r="AA3213" s="11">
        <f t="shared" si="151"/>
        <v>106</v>
      </c>
      <c r="AB3213" s="5">
        <f>IFERROR(VLOOKUP(C3213,[2]Sheet1!$B:$F,5,FALSE),0)</f>
        <v>4231344</v>
      </c>
      <c r="AC3213" s="11">
        <f>IFERROR(VLOOKUP(AE3213,[3]Sheet2!$M:$O,3,FALSE),0)</f>
        <v>0</v>
      </c>
      <c r="AD3213" s="11">
        <f>IFERROR(VLOOKUP(AE3213,[3]Sheet2!$M:$O,2,FALSE),0)</f>
        <v>0</v>
      </c>
      <c r="AE3213" s="10" t="str">
        <f t="shared" si="150"/>
        <v>74/75NHDL</v>
      </c>
      <c r="AF3213" s="13">
        <f t="shared" si="152"/>
        <v>9.433962264150943E-3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745</v>
      </c>
      <c r="AA3214" s="11">
        <f t="shared" si="151"/>
        <v>57.3</v>
      </c>
      <c r="AB3214" s="5">
        <f>IFERROR(VLOOKUP(C3214,[2]Sheet1!$B:$F,5,FALSE),0)</f>
        <v>18389793</v>
      </c>
      <c r="AC3214" s="11">
        <f>IFERROR(VLOOKUP(AE3214,[3]Sheet2!$M:$O,3,FALSE),0)</f>
        <v>0</v>
      </c>
      <c r="AD3214" s="11">
        <f>IFERROR(VLOOKUP(AE3214,[3]Sheet2!$M:$O,2,FALSE),0)</f>
        <v>0</v>
      </c>
      <c r="AE3214" s="10" t="str">
        <f t="shared" si="150"/>
        <v>74/75RADHI</v>
      </c>
      <c r="AF3214" s="13">
        <f t="shared" si="152"/>
        <v>1.74496644295302E-2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315</v>
      </c>
      <c r="AA3215" s="11">
        <f t="shared" si="151"/>
        <v>105</v>
      </c>
      <c r="AB3215" s="5">
        <f>IFERROR(VLOOKUP(C3215,[2]Sheet1!$B:$F,5,FALSE),0)</f>
        <v>11000000</v>
      </c>
      <c r="AC3215" s="11">
        <f>IFERROR(VLOOKUP(AE3215,[3]Sheet2!$M:$O,3,FALSE),0)</f>
        <v>0</v>
      </c>
      <c r="AD3215" s="11">
        <f>IFERROR(VLOOKUP(AE3215,[3]Sheet2!$M:$O,2,FALSE),0)</f>
        <v>0</v>
      </c>
      <c r="AE3215" s="10" t="str">
        <f t="shared" si="150"/>
        <v>74/75PMHPL</v>
      </c>
      <c r="AF3215" s="13">
        <f t="shared" si="152"/>
        <v>9.5238095238095247E-3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273.89999999999998</v>
      </c>
      <c r="AA3216" s="11">
        <f t="shared" si="151"/>
        <v>68.5</v>
      </c>
      <c r="AB3216" s="5">
        <f>IFERROR(VLOOKUP(C3216,[2]Sheet1!$B:$F,5,FALSE),0)</f>
        <v>38480027</v>
      </c>
      <c r="AC3216" s="11">
        <f>IFERROR(VLOOKUP(AE3216,[3]Sheet2!$M:$O,3,FALSE),0)</f>
        <v>0</v>
      </c>
      <c r="AD3216" s="11">
        <f>IFERROR(VLOOKUP(AE3216,[3]Sheet2!$M:$O,2,FALSE),0)</f>
        <v>0</v>
      </c>
      <c r="AE3216" s="10" t="str">
        <f t="shared" si="150"/>
        <v>74/75AHPC</v>
      </c>
      <c r="AF3216" s="13">
        <f t="shared" si="152"/>
        <v>1.4603870025556773E-2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745.1</v>
      </c>
      <c r="AA3217" s="11">
        <f t="shared" si="151"/>
        <v>23.3</v>
      </c>
      <c r="AB3217" s="5">
        <f>IFERROR(VLOOKUP(C3217,[2]Sheet1!$B:$F,5,FALSE),0)</f>
        <v>34090650</v>
      </c>
      <c r="AC3217" s="11">
        <f>IFERROR(VLOOKUP(AE3217,[3]Sheet2!$M:$O,3,FALSE),0)</f>
        <v>0</v>
      </c>
      <c r="AD3217" s="11">
        <f>IFERROR(VLOOKUP(AE3217,[3]Sheet2!$M:$O,2,FALSE),0)</f>
        <v>0</v>
      </c>
      <c r="AE3217" s="10" t="str">
        <f t="shared" si="150"/>
        <v>74/75BPCL</v>
      </c>
      <c r="AF3217" s="13">
        <f t="shared" si="152"/>
        <v>4.2947255401959469E-2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471</v>
      </c>
      <c r="AA3218" s="11">
        <f t="shared" si="151"/>
        <v>19.600000000000001</v>
      </c>
      <c r="AB3218" s="5">
        <f>IFERROR(VLOOKUP(C3218,[2]Sheet1!$B:$F,5,FALSE),0)</f>
        <v>94849887</v>
      </c>
      <c r="AC3218" s="11">
        <f>IFERROR(VLOOKUP(AE3218,[3]Sheet2!$M:$O,3,FALSE),0)</f>
        <v>0</v>
      </c>
      <c r="AD3218" s="11">
        <f>IFERROR(VLOOKUP(AE3218,[3]Sheet2!$M:$O,2,FALSE),0)</f>
        <v>0</v>
      </c>
      <c r="AE3218" s="10" t="str">
        <f t="shared" si="150"/>
        <v>74/75CHCL</v>
      </c>
      <c r="AF3218" s="13">
        <f t="shared" si="152"/>
        <v>5.0955414012738856E-2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187.9</v>
      </c>
      <c r="AA3219" s="11">
        <f t="shared" si="151"/>
        <v>0</v>
      </c>
      <c r="AB3219" s="5">
        <f>IFERROR(VLOOKUP(C3219,[2]Sheet1!$B:$F,5,FALSE),0)</f>
        <v>24671629</v>
      </c>
      <c r="AC3219" s="11">
        <f>IFERROR(VLOOKUP(AE3219,[3]Sheet2!$M:$O,3,FALSE),0)</f>
        <v>0</v>
      </c>
      <c r="AD3219" s="11">
        <f>IFERROR(VLOOKUP(AE3219,[3]Sheet2!$M:$O,2,FALSE),0)</f>
        <v>0</v>
      </c>
      <c r="AE3219" s="10" t="str">
        <f t="shared" si="150"/>
        <v>74/75NHPC</v>
      </c>
      <c r="AF3219" s="13">
        <f t="shared" si="152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525</v>
      </c>
      <c r="AA3220" s="11">
        <f t="shared" si="151"/>
        <v>35</v>
      </c>
      <c r="AB3220" s="5">
        <f>IFERROR(VLOOKUP(C3220,[2]Sheet1!$B:$F,5,FALSE),0)</f>
        <v>37379937</v>
      </c>
      <c r="AC3220" s="11">
        <f>IFERROR(VLOOKUP(AE3220,[3]Sheet2!$M:$O,3,FALSE),0)</f>
        <v>0</v>
      </c>
      <c r="AD3220" s="11">
        <f>IFERROR(VLOOKUP(AE3220,[3]Sheet2!$M:$O,2,FALSE),0)</f>
        <v>0</v>
      </c>
      <c r="AE3220" s="10" t="str">
        <f t="shared" si="150"/>
        <v>74/75SHPC</v>
      </c>
      <c r="AF3220" s="13">
        <f t="shared" si="152"/>
        <v>2.8571428571428571E-2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51"/>
        <v>0</v>
      </c>
      <c r="AB3221" s="5">
        <f>IFERROR(VLOOKUP(C3221,[2]Sheet1!$B:$F,5,FALSE),0)</f>
        <v>0</v>
      </c>
      <c r="AC3221" s="11">
        <f>IFERROR(VLOOKUP(AE3221,[3]Sheet2!$M:$O,3,FALSE),0)</f>
        <v>0</v>
      </c>
      <c r="AD3221" s="11">
        <f>IFERROR(VLOOKUP(AE3221,[3]Sheet2!$M:$O,2,FALSE),0)</f>
        <v>0</v>
      </c>
      <c r="AE3221" s="10" t="str">
        <f t="shared" si="150"/>
        <v>74/75RHPC</v>
      </c>
      <c r="AF3221" s="13">
        <f t="shared" si="152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221.1</v>
      </c>
      <c r="AA3222" s="11">
        <f t="shared" si="151"/>
        <v>0</v>
      </c>
      <c r="AB3222" s="5">
        <f>IFERROR(VLOOKUP(C3222,[2]Sheet1!$B:$F,5,FALSE),0)</f>
        <v>19800000</v>
      </c>
      <c r="AC3222" s="11">
        <f>IFERROR(VLOOKUP(AE3222,[3]Sheet2!$M:$O,3,FALSE),0)</f>
        <v>0</v>
      </c>
      <c r="AD3222" s="11">
        <f>IFERROR(VLOOKUP(AE3222,[3]Sheet2!$M:$O,2,FALSE),0)</f>
        <v>0</v>
      </c>
      <c r="AE3222" s="10" t="str">
        <f t="shared" si="150"/>
        <v>74/75HURJA</v>
      </c>
      <c r="AF3222" s="13">
        <f t="shared" si="152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245.8</v>
      </c>
      <c r="AA3223" s="11">
        <f t="shared" si="151"/>
        <v>0</v>
      </c>
      <c r="AB3223" s="5">
        <f>IFERROR(VLOOKUP(C3223,[2]Sheet1!$B:$F,5,FALSE),0)</f>
        <v>38959421</v>
      </c>
      <c r="AC3223" s="11">
        <f>IFERROR(VLOOKUP(AE3223,[3]Sheet2!$M:$O,3,FALSE),0)</f>
        <v>0</v>
      </c>
      <c r="AD3223" s="11">
        <f>IFERROR(VLOOKUP(AE3223,[3]Sheet2!$M:$O,2,FALSE),0)</f>
        <v>0</v>
      </c>
      <c r="AE3223" s="10" t="str">
        <f t="shared" si="150"/>
        <v>74/75AKPL</v>
      </c>
      <c r="AF3223" s="13">
        <f t="shared" si="152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313.89999999999998</v>
      </c>
      <c r="AA3224" s="11">
        <f t="shared" si="151"/>
        <v>62.8</v>
      </c>
      <c r="AB3224" s="5">
        <f>IFERROR(VLOOKUP(C3224,[2]Sheet1!$B:$F,5,FALSE),0)</f>
        <v>10975566</v>
      </c>
      <c r="AC3224" s="11">
        <f>IFERROR(VLOOKUP(AE3224,[3]Sheet2!$M:$O,3,FALSE),0)</f>
        <v>0</v>
      </c>
      <c r="AD3224" s="11">
        <f>IFERROR(VLOOKUP(AE3224,[3]Sheet2!$M:$O,2,FALSE),0)</f>
        <v>0</v>
      </c>
      <c r="AE3224" s="10" t="str">
        <f t="shared" si="150"/>
        <v>74/75BARUN</v>
      </c>
      <c r="AF3224" s="13">
        <f t="shared" si="152"/>
        <v>1.5928639694170119E-2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294</v>
      </c>
      <c r="AA3225" s="11">
        <f t="shared" si="151"/>
        <v>58.8</v>
      </c>
      <c r="AB3225" s="5">
        <f>IFERROR(VLOOKUP(C3225,[2]Sheet1!$B:$F,5,FALSE),0)</f>
        <v>60759278</v>
      </c>
      <c r="AC3225" s="11">
        <f>IFERROR(VLOOKUP(AE3225,[3]Sheet2!$M:$O,3,FALSE),0)</f>
        <v>0</v>
      </c>
      <c r="AD3225" s="11">
        <f>IFERROR(VLOOKUP(AE3225,[3]Sheet2!$M:$O,2,FALSE),0)</f>
        <v>0</v>
      </c>
      <c r="AE3225" s="10" t="str">
        <f t="shared" si="150"/>
        <v>74/75API</v>
      </c>
      <c r="AF3225" s="13">
        <f t="shared" si="152"/>
        <v>1.7006802721088437E-2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396.9</v>
      </c>
      <c r="AA3226" s="11">
        <f t="shared" si="151"/>
        <v>36.1</v>
      </c>
      <c r="AB3226" s="5">
        <f>IFERROR(VLOOKUP(C3226,[2]Sheet1!$B:$F,5,FALSE),0)</f>
        <v>38876864</v>
      </c>
      <c r="AC3226" s="11">
        <f>IFERROR(VLOOKUP(AE3226,[3]Sheet2!$M:$O,3,FALSE),0)</f>
        <v>0</v>
      </c>
      <c r="AD3226" s="11">
        <f>IFERROR(VLOOKUP(AE3226,[3]Sheet2!$M:$O,2,FALSE),0)</f>
        <v>0</v>
      </c>
      <c r="AE3226" s="10" t="str">
        <f t="shared" si="150"/>
        <v>74/75NGPL</v>
      </c>
      <c r="AF3226" s="13">
        <f t="shared" si="152"/>
        <v>2.7714789619551525E-2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564</v>
      </c>
      <c r="AA3227" s="11">
        <f t="shared" si="151"/>
        <v>94</v>
      </c>
      <c r="AB3227" s="5">
        <f>IFERROR(VLOOKUP(C3227,[2]Sheet1!$B:$F,5,FALSE),0)</f>
        <v>12305000</v>
      </c>
      <c r="AC3227" s="11">
        <f>IFERROR(VLOOKUP(AE3227,[3]Sheet2!$M:$O,3,FALSE),0)</f>
        <v>0</v>
      </c>
      <c r="AD3227" s="11">
        <f>IFERROR(VLOOKUP(AE3227,[3]Sheet2!$M:$O,2,FALSE),0)</f>
        <v>0</v>
      </c>
      <c r="AE3227" s="10" t="str">
        <f t="shared" si="150"/>
        <v>74/75UMHL</v>
      </c>
      <c r="AF3227" s="13">
        <f t="shared" si="152"/>
        <v>1.0638297872340425E-2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383</v>
      </c>
      <c r="AA3228" s="11">
        <f t="shared" si="151"/>
        <v>127.7</v>
      </c>
      <c r="AB3228" s="5">
        <f>IFERROR(VLOOKUP(C3228,[2]Sheet1!$B:$F,5,FALSE),0)</f>
        <v>13308488</v>
      </c>
      <c r="AC3228" s="11">
        <f>IFERROR(VLOOKUP(AE3228,[3]Sheet2!$M:$O,3,FALSE),0)</f>
        <v>0</v>
      </c>
      <c r="AD3228" s="11">
        <f>IFERROR(VLOOKUP(AE3228,[3]Sheet2!$M:$O,2,FALSE),0)</f>
        <v>0</v>
      </c>
      <c r="AE3228" s="10" t="str">
        <f t="shared" si="150"/>
        <v>74/75SPDL</v>
      </c>
      <c r="AF3228" s="13">
        <f t="shared" si="152"/>
        <v>7.832898172323759E-3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214.1</v>
      </c>
      <c r="AA3229" s="11">
        <f t="shared" si="151"/>
        <v>-6.3</v>
      </c>
      <c r="AB3229" s="5">
        <f>IFERROR(VLOOKUP(C3229,[2]Sheet1!$B:$F,5,FALSE),0)</f>
        <v>8854937</v>
      </c>
      <c r="AC3229" s="11">
        <f>IFERROR(VLOOKUP(AE3229,[3]Sheet2!$M:$O,3,FALSE),0)</f>
        <v>0</v>
      </c>
      <c r="AD3229" s="11">
        <f>IFERROR(VLOOKUP(AE3229,[3]Sheet2!$M:$O,2,FALSE),0)</f>
        <v>0</v>
      </c>
      <c r="AE3229" s="10" t="str">
        <f t="shared" si="150"/>
        <v>74/75KKHC</v>
      </c>
      <c r="AF3229" s="13">
        <f t="shared" si="152"/>
        <v>-0.15880429705744981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462.1</v>
      </c>
      <c r="AA3230" s="11">
        <f t="shared" si="151"/>
        <v>0</v>
      </c>
      <c r="AB3230" s="5">
        <f>IFERROR(VLOOKUP(C3230,[2]Sheet1!$B:$F,5,FALSE),0)</f>
        <v>10654170</v>
      </c>
      <c r="AC3230" s="11">
        <f>IFERROR(VLOOKUP(AE3230,[3]Sheet2!$M:$O,3,FALSE),0)</f>
        <v>0</v>
      </c>
      <c r="AD3230" s="11">
        <f>IFERROR(VLOOKUP(AE3230,[3]Sheet2!$M:$O,2,FALSE),0)</f>
        <v>0</v>
      </c>
      <c r="AE3230" s="10" t="str">
        <f t="shared" si="150"/>
        <v>74/75HPPL</v>
      </c>
      <c r="AF3230" s="13">
        <f t="shared" si="152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256.7</v>
      </c>
      <c r="AA3231" s="11">
        <f t="shared" si="151"/>
        <v>128.4</v>
      </c>
      <c r="AB3231" s="5">
        <f>IFERROR(VLOOKUP(C3231,[2]Sheet1!$B:$F,5,FALSE),0)</f>
        <v>7739550</v>
      </c>
      <c r="AC3231" s="11">
        <f>IFERROR(VLOOKUP(AE3231,[3]Sheet2!$M:$O,3,FALSE),0)</f>
        <v>0</v>
      </c>
      <c r="AD3231" s="11">
        <f>IFERROR(VLOOKUP(AE3231,[3]Sheet2!$M:$O,2,FALSE),0)</f>
        <v>0</v>
      </c>
      <c r="AE3231" s="10" t="str">
        <f t="shared" si="150"/>
        <v>74/75CHL</v>
      </c>
      <c r="AF3231" s="13">
        <f t="shared" si="152"/>
        <v>7.7911959485781074E-3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742</v>
      </c>
      <c r="AA3232" s="11">
        <f t="shared" si="151"/>
        <v>92.8</v>
      </c>
      <c r="AB3232" s="5">
        <f>IFERROR(VLOOKUP(C3232,[2]Sheet1!$B:$F,5,FALSE),0)</f>
        <v>4231344</v>
      </c>
      <c r="AC3232" s="11">
        <f>IFERROR(VLOOKUP(AE3232,[3]Sheet2!$M:$O,3,FALSE),0)</f>
        <v>0</v>
      </c>
      <c r="AD3232" s="11">
        <f>IFERROR(VLOOKUP(AE3232,[3]Sheet2!$M:$O,2,FALSE),0)</f>
        <v>0</v>
      </c>
      <c r="AE3232" s="10" t="str">
        <f t="shared" si="150"/>
        <v>74/75NHDL</v>
      </c>
      <c r="AF3232" s="13">
        <f t="shared" si="152"/>
        <v>1.078167115902965E-2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745</v>
      </c>
      <c r="AA3233" s="11">
        <f t="shared" si="151"/>
        <v>67.7</v>
      </c>
      <c r="AB3233" s="5">
        <f>IFERROR(VLOOKUP(C3233,[2]Sheet1!$B:$F,5,FALSE),0)</f>
        <v>18389793</v>
      </c>
      <c r="AC3233" s="11">
        <f>IFERROR(VLOOKUP(AE3233,[3]Sheet2!$M:$O,3,FALSE),0)</f>
        <v>0</v>
      </c>
      <c r="AD3233" s="11">
        <f>IFERROR(VLOOKUP(AE3233,[3]Sheet2!$M:$O,2,FALSE),0)</f>
        <v>0</v>
      </c>
      <c r="AE3233" s="10" t="str">
        <f t="shared" si="150"/>
        <v>74/75RADHI</v>
      </c>
      <c r="AF3233" s="13">
        <f t="shared" si="152"/>
        <v>1.4765100671140939E-2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568</v>
      </c>
      <c r="AA3234" s="11">
        <f t="shared" si="151"/>
        <v>189.3</v>
      </c>
      <c r="AB3234" s="5">
        <f>IFERROR(VLOOKUP(C3234,[2]Sheet1!$B:$F,5,FALSE),0)</f>
        <v>9339495</v>
      </c>
      <c r="AC3234" s="11">
        <f>IFERROR(VLOOKUP(AE3234,[3]Sheet2!$M:$O,3,FALSE),0)</f>
        <v>0</v>
      </c>
      <c r="AD3234" s="11">
        <f>IFERROR(VLOOKUP(AE3234,[3]Sheet2!$M:$O,2,FALSE),0)</f>
        <v>0</v>
      </c>
      <c r="AE3234" s="10" t="str">
        <f t="shared" si="150"/>
        <v>74/75KPCL</v>
      </c>
      <c r="AF3234" s="13">
        <f t="shared" si="152"/>
        <v>5.2816901408450703E-3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51"/>
        <v>0</v>
      </c>
      <c r="AB3235" s="5">
        <f>IFERROR(VLOOKUP(C3235,[2]Sheet1!$B:$F,5,FALSE),0)</f>
        <v>0</v>
      </c>
      <c r="AC3235" s="11">
        <f>IFERROR(VLOOKUP(AE3235,[3]Sheet2!$M:$O,3,FALSE),0)</f>
        <v>0</v>
      </c>
      <c r="AD3235" s="11">
        <f>IFERROR(VLOOKUP(AE3235,[3]Sheet2!$M:$O,2,FALSE),0)</f>
        <v>0</v>
      </c>
      <c r="AE3235" s="10" t="str">
        <f t="shared" si="150"/>
        <v>74/75RRHP</v>
      </c>
      <c r="AF3235" s="13">
        <f t="shared" si="152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315</v>
      </c>
      <c r="AA3236" s="11">
        <f t="shared" si="151"/>
        <v>-45</v>
      </c>
      <c r="AB3236" s="5">
        <f>IFERROR(VLOOKUP(C3236,[2]Sheet1!$B:$F,5,FALSE),0)</f>
        <v>11000000</v>
      </c>
      <c r="AC3236" s="11">
        <f>IFERROR(VLOOKUP(AE3236,[3]Sheet2!$M:$O,3,FALSE),0)</f>
        <v>0</v>
      </c>
      <c r="AD3236" s="11">
        <f>IFERROR(VLOOKUP(AE3236,[3]Sheet2!$M:$O,2,FALSE),0)</f>
        <v>0</v>
      </c>
      <c r="AE3236" s="10" t="str">
        <f t="shared" si="150"/>
        <v>74/75PMHPL</v>
      </c>
      <c r="AF3236" s="13">
        <f t="shared" si="152"/>
        <v>-2.2222222222222223E-2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193</v>
      </c>
      <c r="AA3237" s="11">
        <f t="shared" si="151"/>
        <v>64.3</v>
      </c>
      <c r="AB3237" s="5">
        <f>IFERROR(VLOOKUP(C3237,[2]Sheet1!$B:$F,5,FALSE),0)</f>
        <v>20000000</v>
      </c>
      <c r="AC3237" s="11">
        <f>IFERROR(VLOOKUP(AE3237,[3]Sheet2!$M:$O,3,FALSE),0)</f>
        <v>0</v>
      </c>
      <c r="AD3237" s="11">
        <f>IFERROR(VLOOKUP(AE3237,[3]Sheet2!$M:$O,2,FALSE),0)</f>
        <v>0</v>
      </c>
      <c r="AE3237" s="10" t="str">
        <f t="shared" si="150"/>
        <v>74/75AKJCL</v>
      </c>
      <c r="AF3237" s="13">
        <f t="shared" si="152"/>
        <v>1.5544041450777202E-2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348</v>
      </c>
      <c r="AA3238" s="11">
        <f t="shared" si="151"/>
        <v>-49.7</v>
      </c>
      <c r="AB3238" s="5">
        <f>IFERROR(VLOOKUP(C3238,[2]Sheet1!$B:$F,5,FALSE),0)</f>
        <v>9625000</v>
      </c>
      <c r="AC3238" s="11">
        <f>IFERROR(VLOOKUP(AE3238,[3]Sheet2!$M:$O,3,FALSE),0)</f>
        <v>0</v>
      </c>
      <c r="AD3238" s="11">
        <f>IFERROR(VLOOKUP(AE3238,[3]Sheet2!$M:$O,2,FALSE),0)</f>
        <v>0</v>
      </c>
      <c r="AE3238" s="10" t="str">
        <f t="shared" si="150"/>
        <v>74/75PPCL</v>
      </c>
      <c r="AF3238" s="13">
        <f t="shared" si="152"/>
        <v>-2.0114942528735632E-2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173.9</v>
      </c>
      <c r="AA3239" s="11">
        <f t="shared" si="151"/>
        <v>-173.9</v>
      </c>
      <c r="AB3239" s="5">
        <f>IFERROR(VLOOKUP(C3239,[2]Sheet1!$B:$F,5,FALSE),0)</f>
        <v>211800000</v>
      </c>
      <c r="AC3239" s="11">
        <f>IFERROR(VLOOKUP(AE3239,[3]Sheet2!$M:$O,3,FALSE),0)</f>
        <v>0</v>
      </c>
      <c r="AD3239" s="11">
        <f>IFERROR(VLOOKUP(AE3239,[3]Sheet2!$M:$O,2,FALSE),0)</f>
        <v>0</v>
      </c>
      <c r="AE3239" s="10" t="str">
        <f t="shared" si="150"/>
        <v>74/75UPPER</v>
      </c>
      <c r="AF3239" s="13">
        <f t="shared" si="152"/>
        <v>-5.7504312823461754E-3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475.7</v>
      </c>
      <c r="AA3240" s="11">
        <f t="shared" si="151"/>
        <v>-43.2</v>
      </c>
      <c r="AB3240" s="5">
        <f>IFERROR(VLOOKUP(C3240,[2]Sheet1!$B:$F,5,FALSE),0)</f>
        <v>7500000</v>
      </c>
      <c r="AC3240" s="11">
        <f>IFERROR(VLOOKUP(AE3240,[3]Sheet2!$M:$O,3,FALSE),0)</f>
        <v>0</v>
      </c>
      <c r="AD3240" s="11">
        <f>IFERROR(VLOOKUP(AE3240,[3]Sheet2!$M:$O,2,FALSE),0)</f>
        <v>0</v>
      </c>
      <c r="AE3240" s="10" t="str">
        <f t="shared" si="150"/>
        <v>74/75UNHPL</v>
      </c>
      <c r="AF3240" s="13">
        <f t="shared" si="152"/>
        <v>-2.3123817532058021E-2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273.89999999999998</v>
      </c>
      <c r="AA3241" s="11">
        <f t="shared" si="151"/>
        <v>45.7</v>
      </c>
      <c r="AB3241" s="5">
        <f>IFERROR(VLOOKUP(C3241,[2]Sheet1!$B:$F,5,FALSE),0)</f>
        <v>38480027</v>
      </c>
      <c r="AC3241" s="11">
        <f>IFERROR(VLOOKUP(AE3241,[3]Sheet2!$M:$O,3,FALSE),0)</f>
        <v>0</v>
      </c>
      <c r="AD3241" s="11">
        <f>IFERROR(VLOOKUP(AE3241,[3]Sheet2!$M:$O,2,FALSE),0)</f>
        <v>0</v>
      </c>
      <c r="AE3241" s="10" t="str">
        <f t="shared" si="150"/>
        <v>75/76AHPC</v>
      </c>
      <c r="AF3241" s="13">
        <f t="shared" si="152"/>
        <v>2.1905805038335162E-2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745.1</v>
      </c>
      <c r="AA3242" s="11">
        <f t="shared" si="151"/>
        <v>43.8</v>
      </c>
      <c r="AB3242" s="5">
        <f>IFERROR(VLOOKUP(C3242,[2]Sheet1!$B:$F,5,FALSE),0)</f>
        <v>34090650</v>
      </c>
      <c r="AC3242" s="11">
        <f>IFERROR(VLOOKUP(AE3242,[3]Sheet2!$M:$O,3,FALSE),0)</f>
        <v>0</v>
      </c>
      <c r="AD3242" s="11">
        <f>IFERROR(VLOOKUP(AE3242,[3]Sheet2!$M:$O,2,FALSE),0)</f>
        <v>0</v>
      </c>
      <c r="AE3242" s="10" t="str">
        <f t="shared" si="150"/>
        <v>75/76BPCL</v>
      </c>
      <c r="AF3242" s="13">
        <f t="shared" si="152"/>
        <v>2.2815729432290967E-2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471</v>
      </c>
      <c r="AA3243" s="11">
        <f t="shared" si="151"/>
        <v>20.5</v>
      </c>
      <c r="AB3243" s="5">
        <f>IFERROR(VLOOKUP(C3243,[2]Sheet1!$B:$F,5,FALSE),0)</f>
        <v>94849887</v>
      </c>
      <c r="AC3243" s="11">
        <f>IFERROR(VLOOKUP(AE3243,[3]Sheet2!$M:$O,3,FALSE),0)</f>
        <v>0</v>
      </c>
      <c r="AD3243" s="11">
        <f>IFERROR(VLOOKUP(AE3243,[3]Sheet2!$M:$O,2,FALSE),0)</f>
        <v>0</v>
      </c>
      <c r="AE3243" s="10" t="str">
        <f t="shared" si="150"/>
        <v>75/76CHCL</v>
      </c>
      <c r="AF3243" s="13">
        <f t="shared" si="152"/>
        <v>4.8832271762208071E-2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187.9</v>
      </c>
      <c r="AA3244" s="11">
        <f t="shared" si="151"/>
        <v>26.8</v>
      </c>
      <c r="AB3244" s="5">
        <f>IFERROR(VLOOKUP(C3244,[2]Sheet1!$B:$F,5,FALSE),0)</f>
        <v>24671629</v>
      </c>
      <c r="AC3244" s="11">
        <f>IFERROR(VLOOKUP(AE3244,[3]Sheet2!$M:$O,3,FALSE),0)</f>
        <v>0</v>
      </c>
      <c r="AD3244" s="11">
        <f>IFERROR(VLOOKUP(AE3244,[3]Sheet2!$M:$O,2,FALSE),0)</f>
        <v>0</v>
      </c>
      <c r="AE3244" s="10" t="str">
        <f t="shared" si="150"/>
        <v>75/76NHPC</v>
      </c>
      <c r="AF3244" s="13">
        <f t="shared" si="152"/>
        <v>3.7253858435337947E-2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525</v>
      </c>
      <c r="AA3245" s="11">
        <f t="shared" si="151"/>
        <v>15.4</v>
      </c>
      <c r="AB3245" s="5">
        <f>IFERROR(VLOOKUP(C3245,[2]Sheet1!$B:$F,5,FALSE),0)</f>
        <v>37379937</v>
      </c>
      <c r="AC3245" s="11">
        <f>IFERROR(VLOOKUP(AE3245,[3]Sheet2!$M:$O,3,FALSE),0)</f>
        <v>0</v>
      </c>
      <c r="AD3245" s="11">
        <f>IFERROR(VLOOKUP(AE3245,[3]Sheet2!$M:$O,2,FALSE),0)</f>
        <v>0</v>
      </c>
      <c r="AE3245" s="10" t="str">
        <f t="shared" si="150"/>
        <v>75/76SHPC</v>
      </c>
      <c r="AF3245" s="13">
        <f t="shared" si="152"/>
        <v>6.4761904761904757E-2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51"/>
        <v>0</v>
      </c>
      <c r="AB3246" s="5">
        <f>IFERROR(VLOOKUP(C3246,[2]Sheet1!$B:$F,5,FALSE),0)</f>
        <v>0</v>
      </c>
      <c r="AC3246" s="11">
        <f>IFERROR(VLOOKUP(AE3246,[3]Sheet2!$M:$O,3,FALSE),0)</f>
        <v>0</v>
      </c>
      <c r="AD3246" s="11">
        <f>IFERROR(VLOOKUP(AE3246,[3]Sheet2!$M:$O,2,FALSE),0)</f>
        <v>0</v>
      </c>
      <c r="AE3246" s="10" t="str">
        <f t="shared" si="150"/>
        <v>75/76RHPC</v>
      </c>
      <c r="AF3246" s="13">
        <f t="shared" si="152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221.1</v>
      </c>
      <c r="AA3247" s="11">
        <f t="shared" si="151"/>
        <v>0</v>
      </c>
      <c r="AB3247" s="5">
        <f>IFERROR(VLOOKUP(C3247,[2]Sheet1!$B:$F,5,FALSE),0)</f>
        <v>19800000</v>
      </c>
      <c r="AC3247" s="11">
        <f>IFERROR(VLOOKUP(AE3247,[3]Sheet2!$M:$O,3,FALSE),0)</f>
        <v>0</v>
      </c>
      <c r="AD3247" s="11">
        <f>IFERROR(VLOOKUP(AE3247,[3]Sheet2!$M:$O,2,FALSE),0)</f>
        <v>0</v>
      </c>
      <c r="AE3247" s="10" t="str">
        <f t="shared" si="150"/>
        <v>75/76HURJA</v>
      </c>
      <c r="AF3247" s="13">
        <f t="shared" si="152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245.8</v>
      </c>
      <c r="AA3248" s="11">
        <f t="shared" si="151"/>
        <v>245.8</v>
      </c>
      <c r="AB3248" s="5">
        <f>IFERROR(VLOOKUP(C3248,[2]Sheet1!$B:$F,5,FALSE),0)</f>
        <v>38959421</v>
      </c>
      <c r="AC3248" s="11">
        <f>IFERROR(VLOOKUP(AE3248,[3]Sheet2!$M:$O,3,FALSE),0)</f>
        <v>0</v>
      </c>
      <c r="AD3248" s="11">
        <f>IFERROR(VLOOKUP(AE3248,[3]Sheet2!$M:$O,2,FALSE),0)</f>
        <v>0</v>
      </c>
      <c r="AE3248" s="10" t="str">
        <f t="shared" si="150"/>
        <v>75/76AKPL</v>
      </c>
      <c r="AF3248" s="13">
        <f t="shared" si="152"/>
        <v>4.0683482506102524E-3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313.89999999999998</v>
      </c>
      <c r="AA3249" s="11">
        <f t="shared" si="151"/>
        <v>17.399999999999999</v>
      </c>
      <c r="AB3249" s="5">
        <f>IFERROR(VLOOKUP(C3249,[2]Sheet1!$B:$F,5,FALSE),0)</f>
        <v>10975566</v>
      </c>
      <c r="AC3249" s="11">
        <f>IFERROR(VLOOKUP(AE3249,[3]Sheet2!$M:$O,3,FALSE),0)</f>
        <v>0</v>
      </c>
      <c r="AD3249" s="11">
        <f>IFERROR(VLOOKUP(AE3249,[3]Sheet2!$M:$O,2,FALSE),0)</f>
        <v>0</v>
      </c>
      <c r="AE3249" s="10" t="str">
        <f t="shared" si="150"/>
        <v>75/76BARUN</v>
      </c>
      <c r="AF3249" s="13">
        <f t="shared" si="152"/>
        <v>5.7343102899012427E-2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294</v>
      </c>
      <c r="AA3250" s="11">
        <f t="shared" si="151"/>
        <v>26.7</v>
      </c>
      <c r="AB3250" s="5">
        <f>IFERROR(VLOOKUP(C3250,[2]Sheet1!$B:$F,5,FALSE),0)</f>
        <v>60759278</v>
      </c>
      <c r="AC3250" s="11">
        <f>IFERROR(VLOOKUP(AE3250,[3]Sheet2!$M:$O,3,FALSE),0)</f>
        <v>0</v>
      </c>
      <c r="AD3250" s="11">
        <f>IFERROR(VLOOKUP(AE3250,[3]Sheet2!$M:$O,2,FALSE),0)</f>
        <v>0</v>
      </c>
      <c r="AE3250" s="10" t="str">
        <f t="shared" si="150"/>
        <v>75/76API</v>
      </c>
      <c r="AF3250" s="13">
        <f t="shared" si="152"/>
        <v>3.7414965986394558E-2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396.9</v>
      </c>
      <c r="AA3251" s="11">
        <f t="shared" si="151"/>
        <v>18.899999999999999</v>
      </c>
      <c r="AB3251" s="5">
        <f>IFERROR(VLOOKUP(C3251,[2]Sheet1!$B:$F,5,FALSE),0)</f>
        <v>38876864</v>
      </c>
      <c r="AC3251" s="11">
        <f>IFERROR(VLOOKUP(AE3251,[3]Sheet2!$M:$O,3,FALSE),0)</f>
        <v>0</v>
      </c>
      <c r="AD3251" s="11">
        <f>IFERROR(VLOOKUP(AE3251,[3]Sheet2!$M:$O,2,FALSE),0)</f>
        <v>0</v>
      </c>
      <c r="AE3251" s="10" t="str">
        <f t="shared" si="150"/>
        <v>75/76NGPL</v>
      </c>
      <c r="AF3251" s="13">
        <f t="shared" si="152"/>
        <v>5.2910052910052914E-2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564</v>
      </c>
      <c r="AA3252" s="11">
        <f t="shared" si="151"/>
        <v>37.6</v>
      </c>
      <c r="AB3252" s="5">
        <f>IFERROR(VLOOKUP(C3252,[2]Sheet1!$B:$F,5,FALSE),0)</f>
        <v>12305000</v>
      </c>
      <c r="AC3252" s="11">
        <f>IFERROR(VLOOKUP(AE3252,[3]Sheet2!$M:$O,3,FALSE),0)</f>
        <v>0</v>
      </c>
      <c r="AD3252" s="11">
        <f>IFERROR(VLOOKUP(AE3252,[3]Sheet2!$M:$O,2,FALSE),0)</f>
        <v>0</v>
      </c>
      <c r="AE3252" s="10" t="str">
        <f t="shared" si="150"/>
        <v>75/76UMHL</v>
      </c>
      <c r="AF3252" s="13">
        <f t="shared" si="152"/>
        <v>2.6595744680851064E-2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383</v>
      </c>
      <c r="AA3253" s="11">
        <f t="shared" si="151"/>
        <v>25.5</v>
      </c>
      <c r="AB3253" s="5">
        <f>IFERROR(VLOOKUP(C3253,[2]Sheet1!$B:$F,5,FALSE),0)</f>
        <v>13308488</v>
      </c>
      <c r="AC3253" s="11">
        <f>IFERROR(VLOOKUP(AE3253,[3]Sheet2!$M:$O,3,FALSE),0)</f>
        <v>0</v>
      </c>
      <c r="AD3253" s="11">
        <f>IFERROR(VLOOKUP(AE3253,[3]Sheet2!$M:$O,2,FALSE),0)</f>
        <v>0</v>
      </c>
      <c r="AE3253" s="10" t="str">
        <f t="shared" si="150"/>
        <v>75/76SPDL</v>
      </c>
      <c r="AF3253" s="13">
        <f t="shared" si="152"/>
        <v>3.91644908616188E-2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214.1</v>
      </c>
      <c r="AA3254" s="11">
        <f t="shared" si="151"/>
        <v>-6.9</v>
      </c>
      <c r="AB3254" s="5">
        <f>IFERROR(VLOOKUP(C3254,[2]Sheet1!$B:$F,5,FALSE),0)</f>
        <v>8854937</v>
      </c>
      <c r="AC3254" s="11">
        <f>IFERROR(VLOOKUP(AE3254,[3]Sheet2!$M:$O,3,FALSE),0)</f>
        <v>0</v>
      </c>
      <c r="AD3254" s="11">
        <f>IFERROR(VLOOKUP(AE3254,[3]Sheet2!$M:$O,2,FALSE),0)</f>
        <v>0</v>
      </c>
      <c r="AE3254" s="10" t="str">
        <f t="shared" si="150"/>
        <v>75/76KKHC</v>
      </c>
      <c r="AF3254" s="13">
        <f t="shared" si="152"/>
        <v>-0.14479215319943953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462.1</v>
      </c>
      <c r="AA3255" s="11">
        <f t="shared" si="151"/>
        <v>0</v>
      </c>
      <c r="AB3255" s="5">
        <f>IFERROR(VLOOKUP(C3255,[2]Sheet1!$B:$F,5,FALSE),0)</f>
        <v>10654170</v>
      </c>
      <c r="AC3255" s="11">
        <f>IFERROR(VLOOKUP(AE3255,[3]Sheet2!$M:$O,3,FALSE),0)</f>
        <v>0</v>
      </c>
      <c r="AD3255" s="11">
        <f>IFERROR(VLOOKUP(AE3255,[3]Sheet2!$M:$O,2,FALSE),0)</f>
        <v>0</v>
      </c>
      <c r="AE3255" s="10" t="str">
        <f t="shared" si="150"/>
        <v>75/76HPPL</v>
      </c>
      <c r="AF3255" s="13">
        <f t="shared" si="152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291.60000000000002</v>
      </c>
      <c r="AA3256" s="11">
        <f t="shared" si="151"/>
        <v>-145.80000000000001</v>
      </c>
      <c r="AB3256" s="5">
        <f>IFERROR(VLOOKUP(C3256,[2]Sheet1!$B:$F,5,FALSE),0)</f>
        <v>2640000</v>
      </c>
      <c r="AC3256" s="11">
        <f>IFERROR(VLOOKUP(AE3256,[3]Sheet2!$M:$O,3,FALSE),0)</f>
        <v>0</v>
      </c>
      <c r="AD3256" s="11">
        <f>IFERROR(VLOOKUP(AE3256,[3]Sheet2!$M:$O,2,FALSE),0)</f>
        <v>0</v>
      </c>
      <c r="AE3256" s="10" t="str">
        <f t="shared" si="150"/>
        <v>75/76DHPL</v>
      </c>
      <c r="AF3256" s="13">
        <f t="shared" si="152"/>
        <v>-6.8587105624142658E-3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256.7</v>
      </c>
      <c r="AA3257" s="11">
        <f t="shared" si="151"/>
        <v>19.7</v>
      </c>
      <c r="AB3257" s="5">
        <f>IFERROR(VLOOKUP(C3257,[2]Sheet1!$B:$F,5,FALSE),0)</f>
        <v>7739550</v>
      </c>
      <c r="AC3257" s="11">
        <f>IFERROR(VLOOKUP(AE3257,[3]Sheet2!$M:$O,3,FALSE),0)</f>
        <v>0</v>
      </c>
      <c r="AD3257" s="11">
        <f>IFERROR(VLOOKUP(AE3257,[3]Sheet2!$M:$O,2,FALSE),0)</f>
        <v>0</v>
      </c>
      <c r="AE3257" s="10" t="str">
        <f t="shared" si="150"/>
        <v>75/76CHL</v>
      </c>
      <c r="AF3257" s="13">
        <f t="shared" si="152"/>
        <v>5.0642773665757694E-2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742</v>
      </c>
      <c r="AA3258" s="11">
        <f t="shared" si="151"/>
        <v>27.5</v>
      </c>
      <c r="AB3258" s="5">
        <f>IFERROR(VLOOKUP(C3258,[2]Sheet1!$B:$F,5,FALSE),0)</f>
        <v>4231344</v>
      </c>
      <c r="AC3258" s="11">
        <f>IFERROR(VLOOKUP(AE3258,[3]Sheet2!$M:$O,3,FALSE),0)</f>
        <v>0</v>
      </c>
      <c r="AD3258" s="11">
        <f>IFERROR(VLOOKUP(AE3258,[3]Sheet2!$M:$O,2,FALSE),0)</f>
        <v>0</v>
      </c>
      <c r="AE3258" s="10" t="str">
        <f t="shared" si="150"/>
        <v>75/76NHDL</v>
      </c>
      <c r="AF3258" s="13">
        <f t="shared" si="152"/>
        <v>3.638814016172507E-2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745</v>
      </c>
      <c r="AA3259" s="11">
        <f t="shared" si="151"/>
        <v>43.8</v>
      </c>
      <c r="AB3259" s="5">
        <f>IFERROR(VLOOKUP(C3259,[2]Sheet1!$B:$F,5,FALSE),0)</f>
        <v>18389793</v>
      </c>
      <c r="AC3259" s="11">
        <f>IFERROR(VLOOKUP(AE3259,[3]Sheet2!$M:$O,3,FALSE),0)</f>
        <v>0</v>
      </c>
      <c r="AD3259" s="11">
        <f>IFERROR(VLOOKUP(AE3259,[3]Sheet2!$M:$O,2,FALSE),0)</f>
        <v>0</v>
      </c>
      <c r="AE3259" s="10" t="str">
        <f t="shared" si="150"/>
        <v>75/76RADHI</v>
      </c>
      <c r="AF3259" s="13">
        <f t="shared" si="152"/>
        <v>2.2818791946308724E-2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568</v>
      </c>
      <c r="AA3260" s="11">
        <f t="shared" si="151"/>
        <v>37.9</v>
      </c>
      <c r="AB3260" s="5">
        <f>IFERROR(VLOOKUP(C3260,[2]Sheet1!$B:$F,5,FALSE),0)</f>
        <v>9339495</v>
      </c>
      <c r="AC3260" s="11">
        <f>IFERROR(VLOOKUP(AE3260,[3]Sheet2!$M:$O,3,FALSE),0)</f>
        <v>0</v>
      </c>
      <c r="AD3260" s="11">
        <f>IFERROR(VLOOKUP(AE3260,[3]Sheet2!$M:$O,2,FALSE),0)</f>
        <v>0</v>
      </c>
      <c r="AE3260" s="10" t="str">
        <f t="shared" si="150"/>
        <v>75/76KPCL</v>
      </c>
      <c r="AF3260" s="13">
        <f t="shared" si="152"/>
        <v>2.6408450704225352E-2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51"/>
        <v>0</v>
      </c>
      <c r="AB3261" s="5">
        <f>IFERROR(VLOOKUP(C3261,[2]Sheet1!$B:$F,5,FALSE),0)</f>
        <v>0</v>
      </c>
      <c r="AC3261" s="11">
        <f>IFERROR(VLOOKUP(AE3261,[3]Sheet2!$M:$O,3,FALSE),0)</f>
        <v>0</v>
      </c>
      <c r="AD3261" s="11">
        <f>IFERROR(VLOOKUP(AE3261,[3]Sheet2!$M:$O,2,FALSE),0)</f>
        <v>0</v>
      </c>
      <c r="AE3261" s="10" t="str">
        <f t="shared" si="150"/>
        <v>75/76RRHP</v>
      </c>
      <c r="AF3261" s="13">
        <f t="shared" si="152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193</v>
      </c>
      <c r="AA3262" s="11">
        <f t="shared" si="151"/>
        <v>21.4</v>
      </c>
      <c r="AB3262" s="5">
        <f>IFERROR(VLOOKUP(C3262,[2]Sheet1!$B:$F,5,FALSE),0)</f>
        <v>20000000</v>
      </c>
      <c r="AC3262" s="11">
        <f>IFERROR(VLOOKUP(AE3262,[3]Sheet2!$M:$O,3,FALSE),0)</f>
        <v>0</v>
      </c>
      <c r="AD3262" s="11">
        <f>IFERROR(VLOOKUP(AE3262,[3]Sheet2!$M:$O,2,FALSE),0)</f>
        <v>0</v>
      </c>
      <c r="AE3262" s="10" t="str">
        <f t="shared" ref="AE3262:AE3325" si="153">B3262&amp;C3262</f>
        <v>75/76AKJCL</v>
      </c>
      <c r="AF3262" s="13">
        <f t="shared" si="152"/>
        <v>4.6632124352331605E-2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173.9</v>
      </c>
      <c r="AA3263" s="11">
        <f t="shared" si="151"/>
        <v>-173.9</v>
      </c>
      <c r="AB3263" s="5">
        <f>IFERROR(VLOOKUP(C3263,[2]Sheet1!$B:$F,5,FALSE),0)</f>
        <v>211800000</v>
      </c>
      <c r="AC3263" s="11">
        <f>IFERROR(VLOOKUP(AE3263,[3]Sheet2!$M:$O,3,FALSE),0)</f>
        <v>0</v>
      </c>
      <c r="AD3263" s="11">
        <f>IFERROR(VLOOKUP(AE3263,[3]Sheet2!$M:$O,2,FALSE),0)</f>
        <v>0</v>
      </c>
      <c r="AE3263" s="10" t="str">
        <f t="shared" si="153"/>
        <v>75/76UPPER</v>
      </c>
      <c r="AF3263" s="13">
        <f t="shared" si="152"/>
        <v>-5.7504312823461754E-3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273.89999999999998</v>
      </c>
      <c r="AA3264" s="11">
        <f t="shared" si="151"/>
        <v>39.1</v>
      </c>
      <c r="AB3264" s="5">
        <f>IFERROR(VLOOKUP(C3264,[2]Sheet1!$B:$F,5,FALSE),0)</f>
        <v>38480027</v>
      </c>
      <c r="AC3264" s="11">
        <f>IFERROR(VLOOKUP(AE3264,[3]Sheet2!$M:$O,3,FALSE),0)</f>
        <v>0</v>
      </c>
      <c r="AD3264" s="11">
        <f>IFERROR(VLOOKUP(AE3264,[3]Sheet2!$M:$O,2,FALSE),0)</f>
        <v>0</v>
      </c>
      <c r="AE3264" s="10" t="str">
        <f t="shared" si="153"/>
        <v>75/76AHPC</v>
      </c>
      <c r="AF3264" s="13">
        <f t="shared" si="152"/>
        <v>2.5556772544724354E-2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745.1</v>
      </c>
      <c r="AA3265" s="11">
        <f t="shared" si="151"/>
        <v>12</v>
      </c>
      <c r="AB3265" s="5">
        <f>IFERROR(VLOOKUP(C3265,[2]Sheet1!$B:$F,5,FALSE),0)</f>
        <v>34090650</v>
      </c>
      <c r="AC3265" s="11">
        <f>IFERROR(VLOOKUP(AE3265,[3]Sheet2!$M:$O,3,FALSE),0)</f>
        <v>0</v>
      </c>
      <c r="AD3265" s="11">
        <f>IFERROR(VLOOKUP(AE3265,[3]Sheet2!$M:$O,2,FALSE),0)</f>
        <v>0</v>
      </c>
      <c r="AE3265" s="10" t="str">
        <f t="shared" si="153"/>
        <v>75/76BPCL</v>
      </c>
      <c r="AF3265" s="13">
        <f t="shared" si="152"/>
        <v>8.3210307341296474E-2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471</v>
      </c>
      <c r="AA3266" s="11">
        <f t="shared" si="151"/>
        <v>24.8</v>
      </c>
      <c r="AB3266" s="5">
        <f>IFERROR(VLOOKUP(C3266,[2]Sheet1!$B:$F,5,FALSE),0)</f>
        <v>94849887</v>
      </c>
      <c r="AC3266" s="11">
        <f>IFERROR(VLOOKUP(AE3266,[3]Sheet2!$M:$O,3,FALSE),0)</f>
        <v>0</v>
      </c>
      <c r="AD3266" s="11">
        <f>IFERROR(VLOOKUP(AE3266,[3]Sheet2!$M:$O,2,FALSE),0)</f>
        <v>0</v>
      </c>
      <c r="AE3266" s="10" t="str">
        <f t="shared" si="153"/>
        <v>75/76CHCL</v>
      </c>
      <c r="AF3266" s="13">
        <f t="shared" si="152"/>
        <v>4.0339702760084924E-2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187.9</v>
      </c>
      <c r="AA3267" s="11">
        <f t="shared" ref="AA3267:AA3330" si="154">ROUND(IFERROR(Z3267/M3267,0),1)</f>
        <v>94</v>
      </c>
      <c r="AB3267" s="5">
        <f>IFERROR(VLOOKUP(C3267,[2]Sheet1!$B:$F,5,FALSE),0)</f>
        <v>24671629</v>
      </c>
      <c r="AC3267" s="11">
        <f>IFERROR(VLOOKUP(AE3267,[3]Sheet2!$M:$O,3,FALSE),0)</f>
        <v>0</v>
      </c>
      <c r="AD3267" s="11">
        <f>IFERROR(VLOOKUP(AE3267,[3]Sheet2!$M:$O,2,FALSE),0)</f>
        <v>0</v>
      </c>
      <c r="AE3267" s="10" t="str">
        <f t="shared" si="153"/>
        <v>75/76NHPC</v>
      </c>
      <c r="AF3267" s="13">
        <f t="shared" ref="AF3267:AF3330" si="155">IFERROR(M3267/Z3267,0)</f>
        <v>1.0643959552953698E-2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525</v>
      </c>
      <c r="AA3268" s="11">
        <f t="shared" si="154"/>
        <v>26.3</v>
      </c>
      <c r="AB3268" s="5">
        <f>IFERROR(VLOOKUP(C3268,[2]Sheet1!$B:$F,5,FALSE),0)</f>
        <v>37379937</v>
      </c>
      <c r="AC3268" s="11">
        <f>IFERROR(VLOOKUP(AE3268,[3]Sheet2!$M:$O,3,FALSE),0)</f>
        <v>0</v>
      </c>
      <c r="AD3268" s="11">
        <f>IFERROR(VLOOKUP(AE3268,[3]Sheet2!$M:$O,2,FALSE),0)</f>
        <v>0</v>
      </c>
      <c r="AE3268" s="10" t="str">
        <f t="shared" si="153"/>
        <v>75/76SHPC</v>
      </c>
      <c r="AF3268" s="13">
        <f t="shared" si="155"/>
        <v>3.8095238095238099E-2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54"/>
        <v>0</v>
      </c>
      <c r="AB3269" s="5">
        <f>IFERROR(VLOOKUP(C3269,[2]Sheet1!$B:$F,5,FALSE),0)</f>
        <v>0</v>
      </c>
      <c r="AC3269" s="11">
        <f>IFERROR(VLOOKUP(AE3269,[3]Sheet2!$M:$O,3,FALSE),0)</f>
        <v>0</v>
      </c>
      <c r="AD3269" s="11">
        <f>IFERROR(VLOOKUP(AE3269,[3]Sheet2!$M:$O,2,FALSE),0)</f>
        <v>0</v>
      </c>
      <c r="AE3269" s="10" t="str">
        <f t="shared" si="153"/>
        <v>75/76RHPC</v>
      </c>
      <c r="AF3269" s="13">
        <f t="shared" si="155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221.1</v>
      </c>
      <c r="AA3270" s="11">
        <f t="shared" si="154"/>
        <v>0</v>
      </c>
      <c r="AB3270" s="5">
        <f>IFERROR(VLOOKUP(C3270,[2]Sheet1!$B:$F,5,FALSE),0)</f>
        <v>19800000</v>
      </c>
      <c r="AC3270" s="11">
        <f>IFERROR(VLOOKUP(AE3270,[3]Sheet2!$M:$O,3,FALSE),0)</f>
        <v>0</v>
      </c>
      <c r="AD3270" s="11">
        <f>IFERROR(VLOOKUP(AE3270,[3]Sheet2!$M:$O,2,FALSE),0)</f>
        <v>0</v>
      </c>
      <c r="AE3270" s="10" t="str">
        <f t="shared" si="153"/>
        <v>75/76HURJA</v>
      </c>
      <c r="AF3270" s="13">
        <f t="shared" si="155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245.8</v>
      </c>
      <c r="AA3271" s="11">
        <f t="shared" si="154"/>
        <v>0</v>
      </c>
      <c r="AB3271" s="5">
        <f>IFERROR(VLOOKUP(C3271,[2]Sheet1!$B:$F,5,FALSE),0)</f>
        <v>38959421</v>
      </c>
      <c r="AC3271" s="11">
        <f>IFERROR(VLOOKUP(AE3271,[3]Sheet2!$M:$O,3,FALSE),0)</f>
        <v>0</v>
      </c>
      <c r="AD3271" s="11">
        <f>IFERROR(VLOOKUP(AE3271,[3]Sheet2!$M:$O,2,FALSE),0)</f>
        <v>0</v>
      </c>
      <c r="AE3271" s="10" t="str">
        <f t="shared" si="153"/>
        <v>75/76AKPL</v>
      </c>
      <c r="AF3271" s="13">
        <f t="shared" si="155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313.89999999999998</v>
      </c>
      <c r="AA3272" s="11">
        <f t="shared" si="154"/>
        <v>26.2</v>
      </c>
      <c r="AB3272" s="5">
        <f>IFERROR(VLOOKUP(C3272,[2]Sheet1!$B:$F,5,FALSE),0)</f>
        <v>10975566</v>
      </c>
      <c r="AC3272" s="11">
        <f>IFERROR(VLOOKUP(AE3272,[3]Sheet2!$M:$O,3,FALSE),0)</f>
        <v>0</v>
      </c>
      <c r="AD3272" s="11">
        <f>IFERROR(VLOOKUP(AE3272,[3]Sheet2!$M:$O,2,FALSE),0)</f>
        <v>0</v>
      </c>
      <c r="AE3272" s="10" t="str">
        <f t="shared" si="153"/>
        <v>75/76BARUN</v>
      </c>
      <c r="AF3272" s="13">
        <f t="shared" si="155"/>
        <v>3.8228735266008285E-2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294</v>
      </c>
      <c r="AA3273" s="11">
        <f t="shared" si="154"/>
        <v>32.700000000000003</v>
      </c>
      <c r="AB3273" s="5">
        <f>IFERROR(VLOOKUP(C3273,[2]Sheet1!$B:$F,5,FALSE),0)</f>
        <v>60759278</v>
      </c>
      <c r="AC3273" s="11">
        <f>IFERROR(VLOOKUP(AE3273,[3]Sheet2!$M:$O,3,FALSE),0)</f>
        <v>0</v>
      </c>
      <c r="AD3273" s="11">
        <f>IFERROR(VLOOKUP(AE3273,[3]Sheet2!$M:$O,2,FALSE),0)</f>
        <v>0</v>
      </c>
      <c r="AE3273" s="10" t="str">
        <f t="shared" si="153"/>
        <v>75/76API</v>
      </c>
      <c r="AF3273" s="13">
        <f t="shared" si="155"/>
        <v>3.0612244897959183E-2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396.9</v>
      </c>
      <c r="AA3274" s="11">
        <f t="shared" si="154"/>
        <v>99.2</v>
      </c>
      <c r="AB3274" s="5">
        <f>IFERROR(VLOOKUP(C3274,[2]Sheet1!$B:$F,5,FALSE),0)</f>
        <v>38876864</v>
      </c>
      <c r="AC3274" s="11">
        <f>IFERROR(VLOOKUP(AE3274,[3]Sheet2!$M:$O,3,FALSE),0)</f>
        <v>0</v>
      </c>
      <c r="AD3274" s="11">
        <f>IFERROR(VLOOKUP(AE3274,[3]Sheet2!$M:$O,2,FALSE),0)</f>
        <v>0</v>
      </c>
      <c r="AE3274" s="10" t="str">
        <f t="shared" si="153"/>
        <v>75/76NGPL</v>
      </c>
      <c r="AF3274" s="13">
        <f t="shared" si="155"/>
        <v>1.0078105316200556E-2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286.60000000000002</v>
      </c>
      <c r="AA3275" s="11">
        <f t="shared" si="154"/>
        <v>0</v>
      </c>
      <c r="AB3275" s="5">
        <f>IFERROR(VLOOKUP(C3275,[2]Sheet1!$B:$F,5,FALSE),0)</f>
        <v>36500000</v>
      </c>
      <c r="AC3275" s="11">
        <f>IFERROR(VLOOKUP(AE3275,[3]Sheet2!$M:$O,3,FALSE),0)</f>
        <v>0</v>
      </c>
      <c r="AD3275" s="11">
        <f>IFERROR(VLOOKUP(AE3275,[3]Sheet2!$M:$O,2,FALSE),0)</f>
        <v>0</v>
      </c>
      <c r="AE3275" s="10" t="str">
        <f t="shared" si="153"/>
        <v>75/76SJCL</v>
      </c>
      <c r="AF3275" s="13">
        <f t="shared" si="155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564</v>
      </c>
      <c r="AA3276" s="11">
        <f t="shared" si="154"/>
        <v>56.4</v>
      </c>
      <c r="AB3276" s="5">
        <f>IFERROR(VLOOKUP(C3276,[2]Sheet1!$B:$F,5,FALSE),0)</f>
        <v>12305000</v>
      </c>
      <c r="AC3276" s="11">
        <f>IFERROR(VLOOKUP(AE3276,[3]Sheet2!$M:$O,3,FALSE),0)</f>
        <v>0</v>
      </c>
      <c r="AD3276" s="11">
        <f>IFERROR(VLOOKUP(AE3276,[3]Sheet2!$M:$O,2,FALSE),0)</f>
        <v>0</v>
      </c>
      <c r="AE3276" s="10" t="str">
        <f t="shared" si="153"/>
        <v>75/76UMHL</v>
      </c>
      <c r="AF3276" s="13">
        <f t="shared" si="155"/>
        <v>1.7730496453900711E-2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383</v>
      </c>
      <c r="AA3277" s="11">
        <f t="shared" si="154"/>
        <v>76.599999999999994</v>
      </c>
      <c r="AB3277" s="5">
        <f>IFERROR(VLOOKUP(C3277,[2]Sheet1!$B:$F,5,FALSE),0)</f>
        <v>13308488</v>
      </c>
      <c r="AC3277" s="11">
        <f>IFERROR(VLOOKUP(AE3277,[3]Sheet2!$M:$O,3,FALSE),0)</f>
        <v>0</v>
      </c>
      <c r="AD3277" s="11">
        <f>IFERROR(VLOOKUP(AE3277,[3]Sheet2!$M:$O,2,FALSE),0)</f>
        <v>0</v>
      </c>
      <c r="AE3277" s="10" t="str">
        <f t="shared" si="153"/>
        <v>75/76SPDL</v>
      </c>
      <c r="AF3277" s="13">
        <f t="shared" si="155"/>
        <v>1.3054830287206266E-2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214.1</v>
      </c>
      <c r="AA3278" s="11">
        <f t="shared" si="154"/>
        <v>-12.6</v>
      </c>
      <c r="AB3278" s="5">
        <f>IFERROR(VLOOKUP(C3278,[2]Sheet1!$B:$F,5,FALSE),0)</f>
        <v>8854937</v>
      </c>
      <c r="AC3278" s="11">
        <f>IFERROR(VLOOKUP(AE3278,[3]Sheet2!$M:$O,3,FALSE),0)</f>
        <v>0</v>
      </c>
      <c r="AD3278" s="11">
        <f>IFERROR(VLOOKUP(AE3278,[3]Sheet2!$M:$O,2,FALSE),0)</f>
        <v>0</v>
      </c>
      <c r="AE3278" s="10" t="str">
        <f t="shared" si="153"/>
        <v>75/76KKHC</v>
      </c>
      <c r="AF3278" s="13">
        <f t="shared" si="155"/>
        <v>-7.9402148528724903E-2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462.1</v>
      </c>
      <c r="AA3279" s="11">
        <f t="shared" si="154"/>
        <v>0</v>
      </c>
      <c r="AB3279" s="5">
        <f>IFERROR(VLOOKUP(C3279,[2]Sheet1!$B:$F,5,FALSE),0)</f>
        <v>10654170</v>
      </c>
      <c r="AC3279" s="11">
        <f>IFERROR(VLOOKUP(AE3279,[3]Sheet2!$M:$O,3,FALSE),0)</f>
        <v>0</v>
      </c>
      <c r="AD3279" s="11">
        <f>IFERROR(VLOOKUP(AE3279,[3]Sheet2!$M:$O,2,FALSE),0)</f>
        <v>0</v>
      </c>
      <c r="AE3279" s="10" t="str">
        <f t="shared" si="153"/>
        <v>75/76HPPL</v>
      </c>
      <c r="AF3279" s="13">
        <f t="shared" si="155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291.60000000000002</v>
      </c>
      <c r="AA3280" s="11">
        <f t="shared" si="154"/>
        <v>-145.80000000000001</v>
      </c>
      <c r="AB3280" s="5">
        <f>IFERROR(VLOOKUP(C3280,[2]Sheet1!$B:$F,5,FALSE),0)</f>
        <v>2640000</v>
      </c>
      <c r="AC3280" s="11">
        <f>IFERROR(VLOOKUP(AE3280,[3]Sheet2!$M:$O,3,FALSE),0)</f>
        <v>0</v>
      </c>
      <c r="AD3280" s="11">
        <f>IFERROR(VLOOKUP(AE3280,[3]Sheet2!$M:$O,2,FALSE),0)</f>
        <v>0</v>
      </c>
      <c r="AE3280" s="10" t="str">
        <f t="shared" si="153"/>
        <v>75/76DHPL</v>
      </c>
      <c r="AF3280" s="13">
        <f t="shared" si="155"/>
        <v>-6.8587105624142658E-3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241.1</v>
      </c>
      <c r="AA3281" s="11">
        <f t="shared" si="154"/>
        <v>-120.6</v>
      </c>
      <c r="AB3281" s="5">
        <f>IFERROR(VLOOKUP(C3281,[2]Sheet1!$B:$F,5,FALSE),0)</f>
        <v>12500000</v>
      </c>
      <c r="AC3281" s="11">
        <f>IFERROR(VLOOKUP(AE3281,[3]Sheet2!$M:$O,3,FALSE),0)</f>
        <v>0</v>
      </c>
      <c r="AD3281" s="11">
        <f>IFERROR(VLOOKUP(AE3281,[3]Sheet2!$M:$O,2,FALSE),0)</f>
        <v>0</v>
      </c>
      <c r="AE3281" s="10" t="str">
        <f t="shared" si="153"/>
        <v>75/76MHNL</v>
      </c>
      <c r="AF3281" s="13">
        <f t="shared" si="155"/>
        <v>-8.2953131480713403E-3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256.7</v>
      </c>
      <c r="AA3282" s="11">
        <f t="shared" si="154"/>
        <v>32.1</v>
      </c>
      <c r="AB3282" s="5">
        <f>IFERROR(VLOOKUP(C3282,[2]Sheet1!$B:$F,5,FALSE),0)</f>
        <v>7739550</v>
      </c>
      <c r="AC3282" s="11">
        <f>IFERROR(VLOOKUP(AE3282,[3]Sheet2!$M:$O,3,FALSE),0)</f>
        <v>0</v>
      </c>
      <c r="AD3282" s="11">
        <f>IFERROR(VLOOKUP(AE3282,[3]Sheet2!$M:$O,2,FALSE),0)</f>
        <v>0</v>
      </c>
      <c r="AE3282" s="10" t="str">
        <f t="shared" si="153"/>
        <v>75/76CHL</v>
      </c>
      <c r="AF3282" s="13">
        <f t="shared" si="155"/>
        <v>3.116478379431243E-2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742</v>
      </c>
      <c r="AA3283" s="11">
        <f t="shared" si="154"/>
        <v>43.6</v>
      </c>
      <c r="AB3283" s="5">
        <f>IFERROR(VLOOKUP(C3283,[2]Sheet1!$B:$F,5,FALSE),0)</f>
        <v>4231344</v>
      </c>
      <c r="AC3283" s="11">
        <f>IFERROR(VLOOKUP(AE3283,[3]Sheet2!$M:$O,3,FALSE),0)</f>
        <v>0</v>
      </c>
      <c r="AD3283" s="11">
        <f>IFERROR(VLOOKUP(AE3283,[3]Sheet2!$M:$O,2,FALSE),0)</f>
        <v>0</v>
      </c>
      <c r="AE3283" s="10" t="str">
        <f t="shared" si="153"/>
        <v>75/76NHDL</v>
      </c>
      <c r="AF3283" s="13">
        <f t="shared" si="155"/>
        <v>2.2911051212938006E-2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745</v>
      </c>
      <c r="AA3284" s="11">
        <f t="shared" si="154"/>
        <v>46.6</v>
      </c>
      <c r="AB3284" s="5">
        <f>IFERROR(VLOOKUP(C3284,[2]Sheet1!$B:$F,5,FALSE),0)</f>
        <v>18389793</v>
      </c>
      <c r="AC3284" s="11">
        <f>IFERROR(VLOOKUP(AE3284,[3]Sheet2!$M:$O,3,FALSE),0)</f>
        <v>0</v>
      </c>
      <c r="AD3284" s="11">
        <f>IFERROR(VLOOKUP(AE3284,[3]Sheet2!$M:$O,2,FALSE),0)</f>
        <v>0</v>
      </c>
      <c r="AE3284" s="10" t="str">
        <f t="shared" si="153"/>
        <v>75/76RADHI</v>
      </c>
      <c r="AF3284" s="13">
        <f t="shared" si="155"/>
        <v>2.1476510067114093E-2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568</v>
      </c>
      <c r="AA3285" s="11">
        <f t="shared" si="154"/>
        <v>81.099999999999994</v>
      </c>
      <c r="AB3285" s="5">
        <f>IFERROR(VLOOKUP(C3285,[2]Sheet1!$B:$F,5,FALSE),0)</f>
        <v>9339495</v>
      </c>
      <c r="AC3285" s="11">
        <f>IFERROR(VLOOKUP(AE3285,[3]Sheet2!$M:$O,3,FALSE),0)</f>
        <v>0</v>
      </c>
      <c r="AD3285" s="11">
        <f>IFERROR(VLOOKUP(AE3285,[3]Sheet2!$M:$O,2,FALSE),0)</f>
        <v>0</v>
      </c>
      <c r="AE3285" s="10" t="str">
        <f t="shared" si="153"/>
        <v>75/76KPCL</v>
      </c>
      <c r="AF3285" s="13">
        <f t="shared" si="155"/>
        <v>1.232394366197183E-2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54"/>
        <v>0</v>
      </c>
      <c r="AB3286" s="5">
        <f>IFERROR(VLOOKUP(C3286,[2]Sheet1!$B:$F,5,FALSE),0)</f>
        <v>0</v>
      </c>
      <c r="AC3286" s="11">
        <f>IFERROR(VLOOKUP(AE3286,[3]Sheet2!$M:$O,3,FALSE),0)</f>
        <v>0</v>
      </c>
      <c r="AD3286" s="11">
        <f>IFERROR(VLOOKUP(AE3286,[3]Sheet2!$M:$O,2,FALSE),0)</f>
        <v>0</v>
      </c>
      <c r="AE3286" s="10" t="str">
        <f t="shared" si="153"/>
        <v>75/76RRHP</v>
      </c>
      <c r="AF3286" s="13">
        <f t="shared" si="155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315</v>
      </c>
      <c r="AA3287" s="11">
        <f t="shared" si="154"/>
        <v>157.5</v>
      </c>
      <c r="AB3287" s="5">
        <f>IFERROR(VLOOKUP(C3287,[2]Sheet1!$B:$F,5,FALSE),0)</f>
        <v>11000000</v>
      </c>
      <c r="AC3287" s="11">
        <f>IFERROR(VLOOKUP(AE3287,[3]Sheet2!$M:$O,3,FALSE),0)</f>
        <v>0</v>
      </c>
      <c r="AD3287" s="11">
        <f>IFERROR(VLOOKUP(AE3287,[3]Sheet2!$M:$O,2,FALSE),0)</f>
        <v>0</v>
      </c>
      <c r="AE3287" s="10" t="str">
        <f t="shared" si="153"/>
        <v>75/76PMHPL</v>
      </c>
      <c r="AF3287" s="13">
        <f t="shared" si="155"/>
        <v>6.3492063492063492E-3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193</v>
      </c>
      <c r="AA3288" s="11">
        <f t="shared" si="154"/>
        <v>193</v>
      </c>
      <c r="AB3288" s="5">
        <f>IFERROR(VLOOKUP(C3288,[2]Sheet1!$B:$F,5,FALSE),0)</f>
        <v>20000000</v>
      </c>
      <c r="AC3288" s="11">
        <f>IFERROR(VLOOKUP(AE3288,[3]Sheet2!$M:$O,3,FALSE),0)</f>
        <v>0</v>
      </c>
      <c r="AD3288" s="11">
        <f>IFERROR(VLOOKUP(AE3288,[3]Sheet2!$M:$O,2,FALSE),0)</f>
        <v>0</v>
      </c>
      <c r="AE3288" s="10" t="str">
        <f t="shared" si="153"/>
        <v>75/76AKJCL</v>
      </c>
      <c r="AF3288" s="13">
        <f t="shared" si="155"/>
        <v>5.1813471502590676E-3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273.89999999999998</v>
      </c>
      <c r="AA3289" s="11">
        <f t="shared" si="154"/>
        <v>45.7</v>
      </c>
      <c r="AB3289" s="5">
        <f>IFERROR(VLOOKUP(C3289,[2]Sheet1!$B:$F,5,FALSE),0)</f>
        <v>38480027</v>
      </c>
      <c r="AC3289" s="11">
        <f>IFERROR(VLOOKUP(AE3289,[3]Sheet2!$M:$O,3,FALSE),0)</f>
        <v>0</v>
      </c>
      <c r="AD3289" s="11">
        <f>IFERROR(VLOOKUP(AE3289,[3]Sheet2!$M:$O,2,FALSE),0)</f>
        <v>0</v>
      </c>
      <c r="AE3289" s="10" t="str">
        <f t="shared" si="153"/>
        <v>75/76AHPC</v>
      </c>
      <c r="AF3289" s="13">
        <f t="shared" si="155"/>
        <v>2.1905805038335162E-2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745.1</v>
      </c>
      <c r="AA3290" s="11">
        <f t="shared" si="154"/>
        <v>18.2</v>
      </c>
      <c r="AB3290" s="5">
        <f>IFERROR(VLOOKUP(C3290,[2]Sheet1!$B:$F,5,FALSE),0)</f>
        <v>34090650</v>
      </c>
      <c r="AC3290" s="11">
        <f>IFERROR(VLOOKUP(AE3290,[3]Sheet2!$M:$O,3,FALSE),0)</f>
        <v>0</v>
      </c>
      <c r="AD3290" s="11">
        <f>IFERROR(VLOOKUP(AE3290,[3]Sheet2!$M:$O,2,FALSE),0)</f>
        <v>0</v>
      </c>
      <c r="AE3290" s="10" t="str">
        <f t="shared" si="153"/>
        <v>75/76BPCL</v>
      </c>
      <c r="AF3290" s="13">
        <f t="shared" si="155"/>
        <v>5.5026170983760565E-2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471</v>
      </c>
      <c r="AA3291" s="11">
        <f t="shared" si="154"/>
        <v>31.4</v>
      </c>
      <c r="AB3291" s="5">
        <f>IFERROR(VLOOKUP(C3291,[2]Sheet1!$B:$F,5,FALSE),0)</f>
        <v>94849887</v>
      </c>
      <c r="AC3291" s="11">
        <f>IFERROR(VLOOKUP(AE3291,[3]Sheet2!$M:$O,3,FALSE),0)</f>
        <v>0</v>
      </c>
      <c r="AD3291" s="11">
        <f>IFERROR(VLOOKUP(AE3291,[3]Sheet2!$M:$O,2,FALSE),0)</f>
        <v>0</v>
      </c>
      <c r="AE3291" s="10" t="str">
        <f t="shared" si="153"/>
        <v>75/76CHCL</v>
      </c>
      <c r="AF3291" s="13">
        <f t="shared" si="155"/>
        <v>3.1847133757961783E-2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187.9</v>
      </c>
      <c r="AA3292" s="11">
        <f t="shared" si="154"/>
        <v>0</v>
      </c>
      <c r="AB3292" s="5">
        <f>IFERROR(VLOOKUP(C3292,[2]Sheet1!$B:$F,5,FALSE),0)</f>
        <v>24671629</v>
      </c>
      <c r="AC3292" s="11">
        <f>IFERROR(VLOOKUP(AE3292,[3]Sheet2!$M:$O,3,FALSE),0)</f>
        <v>0</v>
      </c>
      <c r="AD3292" s="11">
        <f>IFERROR(VLOOKUP(AE3292,[3]Sheet2!$M:$O,2,FALSE),0)</f>
        <v>0</v>
      </c>
      <c r="AE3292" s="10" t="str">
        <f t="shared" si="153"/>
        <v>75/76NHPC</v>
      </c>
      <c r="AF3292" s="13">
        <f t="shared" si="155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525</v>
      </c>
      <c r="AA3293" s="11">
        <f t="shared" si="154"/>
        <v>40.4</v>
      </c>
      <c r="AB3293" s="5">
        <f>IFERROR(VLOOKUP(C3293,[2]Sheet1!$B:$F,5,FALSE),0)</f>
        <v>37379937</v>
      </c>
      <c r="AC3293" s="11">
        <f>IFERROR(VLOOKUP(AE3293,[3]Sheet2!$M:$O,3,FALSE),0)</f>
        <v>0</v>
      </c>
      <c r="AD3293" s="11">
        <f>IFERROR(VLOOKUP(AE3293,[3]Sheet2!$M:$O,2,FALSE),0)</f>
        <v>0</v>
      </c>
      <c r="AE3293" s="10" t="str">
        <f t="shared" si="153"/>
        <v>75/76SHPC</v>
      </c>
      <c r="AF3293" s="13">
        <f t="shared" si="155"/>
        <v>2.4761904761904763E-2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54"/>
        <v>0</v>
      </c>
      <c r="AB3294" s="5">
        <f>IFERROR(VLOOKUP(C3294,[2]Sheet1!$B:$F,5,FALSE),0)</f>
        <v>0</v>
      </c>
      <c r="AC3294" s="11">
        <f>IFERROR(VLOOKUP(AE3294,[3]Sheet2!$M:$O,3,FALSE),0)</f>
        <v>0</v>
      </c>
      <c r="AD3294" s="11">
        <f>IFERROR(VLOOKUP(AE3294,[3]Sheet2!$M:$O,2,FALSE),0)</f>
        <v>0</v>
      </c>
      <c r="AE3294" s="10" t="str">
        <f t="shared" si="153"/>
        <v>75/76RHPC</v>
      </c>
      <c r="AF3294" s="13">
        <f t="shared" si="155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221.1</v>
      </c>
      <c r="AA3295" s="11">
        <f t="shared" si="154"/>
        <v>0</v>
      </c>
      <c r="AB3295" s="5">
        <f>IFERROR(VLOOKUP(C3295,[2]Sheet1!$B:$F,5,FALSE),0)</f>
        <v>19800000</v>
      </c>
      <c r="AC3295" s="11">
        <f>IFERROR(VLOOKUP(AE3295,[3]Sheet2!$M:$O,3,FALSE),0)</f>
        <v>0</v>
      </c>
      <c r="AD3295" s="11">
        <f>IFERROR(VLOOKUP(AE3295,[3]Sheet2!$M:$O,2,FALSE),0)</f>
        <v>0</v>
      </c>
      <c r="AE3295" s="10" t="str">
        <f t="shared" si="153"/>
        <v>75/76HURJA</v>
      </c>
      <c r="AF3295" s="13">
        <f t="shared" si="155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245.8</v>
      </c>
      <c r="AA3296" s="11">
        <f t="shared" si="154"/>
        <v>0</v>
      </c>
      <c r="AB3296" s="5">
        <f>IFERROR(VLOOKUP(C3296,[2]Sheet1!$B:$F,5,FALSE),0)</f>
        <v>38959421</v>
      </c>
      <c r="AC3296" s="11">
        <f>IFERROR(VLOOKUP(AE3296,[3]Sheet2!$M:$O,3,FALSE),0)</f>
        <v>0</v>
      </c>
      <c r="AD3296" s="11">
        <f>IFERROR(VLOOKUP(AE3296,[3]Sheet2!$M:$O,2,FALSE),0)</f>
        <v>0</v>
      </c>
      <c r="AE3296" s="10" t="str">
        <f t="shared" si="153"/>
        <v>75/76AKPL</v>
      </c>
      <c r="AF3296" s="13">
        <f t="shared" si="155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313.89999999999998</v>
      </c>
      <c r="AA3297" s="11">
        <f t="shared" si="154"/>
        <v>-313.89999999999998</v>
      </c>
      <c r="AB3297" s="5">
        <f>IFERROR(VLOOKUP(C3297,[2]Sheet1!$B:$F,5,FALSE),0)</f>
        <v>10975566</v>
      </c>
      <c r="AC3297" s="11">
        <f>IFERROR(VLOOKUP(AE3297,[3]Sheet2!$M:$O,3,FALSE),0)</f>
        <v>0</v>
      </c>
      <c r="AD3297" s="11">
        <f>IFERROR(VLOOKUP(AE3297,[3]Sheet2!$M:$O,2,FALSE),0)</f>
        <v>0</v>
      </c>
      <c r="AE3297" s="10" t="str">
        <f t="shared" si="153"/>
        <v>75/76BARUN</v>
      </c>
      <c r="AF3297" s="13">
        <f t="shared" si="155"/>
        <v>-3.1857279388340237E-3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294</v>
      </c>
      <c r="AA3298" s="11">
        <f t="shared" si="154"/>
        <v>36.799999999999997</v>
      </c>
      <c r="AB3298" s="5">
        <f>IFERROR(VLOOKUP(C3298,[2]Sheet1!$B:$F,5,FALSE),0)</f>
        <v>60759278</v>
      </c>
      <c r="AC3298" s="11">
        <f>IFERROR(VLOOKUP(AE3298,[3]Sheet2!$M:$O,3,FALSE),0)</f>
        <v>0</v>
      </c>
      <c r="AD3298" s="11">
        <f>IFERROR(VLOOKUP(AE3298,[3]Sheet2!$M:$O,2,FALSE),0)</f>
        <v>0</v>
      </c>
      <c r="AE3298" s="10" t="str">
        <f t="shared" si="153"/>
        <v>75/76API</v>
      </c>
      <c r="AF3298" s="13">
        <f t="shared" si="155"/>
        <v>2.7210884353741496E-2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396.9</v>
      </c>
      <c r="AA3299" s="11">
        <f t="shared" si="154"/>
        <v>39.700000000000003</v>
      </c>
      <c r="AB3299" s="5">
        <f>IFERROR(VLOOKUP(C3299,[2]Sheet1!$B:$F,5,FALSE),0)</f>
        <v>38876864</v>
      </c>
      <c r="AC3299" s="11">
        <f>IFERROR(VLOOKUP(AE3299,[3]Sheet2!$M:$O,3,FALSE),0)</f>
        <v>0</v>
      </c>
      <c r="AD3299" s="11">
        <f>IFERROR(VLOOKUP(AE3299,[3]Sheet2!$M:$O,2,FALSE),0)</f>
        <v>0</v>
      </c>
      <c r="AE3299" s="10" t="str">
        <f t="shared" si="153"/>
        <v>75/76NGPL</v>
      </c>
      <c r="AF3299" s="13">
        <f t="shared" si="155"/>
        <v>2.5195263290501386E-2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286.60000000000002</v>
      </c>
      <c r="AA3300" s="11">
        <f t="shared" si="154"/>
        <v>0</v>
      </c>
      <c r="AB3300" s="5">
        <f>IFERROR(VLOOKUP(C3300,[2]Sheet1!$B:$F,5,FALSE),0)</f>
        <v>36500000</v>
      </c>
      <c r="AC3300" s="11">
        <f>IFERROR(VLOOKUP(AE3300,[3]Sheet2!$M:$O,3,FALSE),0)</f>
        <v>0</v>
      </c>
      <c r="AD3300" s="11">
        <f>IFERROR(VLOOKUP(AE3300,[3]Sheet2!$M:$O,2,FALSE),0)</f>
        <v>0</v>
      </c>
      <c r="AE3300" s="10" t="str">
        <f t="shared" si="153"/>
        <v>75/76SJCL</v>
      </c>
      <c r="AF3300" s="13">
        <f t="shared" si="155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272</v>
      </c>
      <c r="AA3301" s="11">
        <f t="shared" si="154"/>
        <v>0</v>
      </c>
      <c r="AB3301" s="5">
        <f>IFERROR(VLOOKUP(C3301,[2]Sheet1!$B:$F,5,FALSE),0)</f>
        <v>68421000</v>
      </c>
      <c r="AC3301" s="11">
        <f>IFERROR(VLOOKUP(AE3301,[3]Sheet2!$M:$O,3,FALSE),0)</f>
        <v>0</v>
      </c>
      <c r="AD3301" s="11">
        <f>IFERROR(VLOOKUP(AE3301,[3]Sheet2!$M:$O,2,FALSE),0)</f>
        <v>0</v>
      </c>
      <c r="AE3301" s="10" t="str">
        <f t="shared" si="153"/>
        <v>75/76RHPL</v>
      </c>
      <c r="AF3301" s="13">
        <f t="shared" si="155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564</v>
      </c>
      <c r="AA3302" s="11">
        <f t="shared" si="154"/>
        <v>80.599999999999994</v>
      </c>
      <c r="AB3302" s="5">
        <f>IFERROR(VLOOKUP(C3302,[2]Sheet1!$B:$F,5,FALSE),0)</f>
        <v>12305000</v>
      </c>
      <c r="AC3302" s="11">
        <f>IFERROR(VLOOKUP(AE3302,[3]Sheet2!$M:$O,3,FALSE),0)</f>
        <v>0</v>
      </c>
      <c r="AD3302" s="11">
        <f>IFERROR(VLOOKUP(AE3302,[3]Sheet2!$M:$O,2,FALSE),0)</f>
        <v>0</v>
      </c>
      <c r="AE3302" s="10" t="str">
        <f t="shared" si="153"/>
        <v>75/76UMHL</v>
      </c>
      <c r="AF3302" s="13">
        <f t="shared" si="155"/>
        <v>1.2411347517730497E-2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361</v>
      </c>
      <c r="AA3303" s="11">
        <f t="shared" si="154"/>
        <v>0</v>
      </c>
      <c r="AB3303" s="5">
        <f>IFERROR(VLOOKUP(C3303,[2]Sheet1!$B:$F,5,FALSE),0)</f>
        <v>24851236</v>
      </c>
      <c r="AC3303" s="11">
        <f>IFERROR(VLOOKUP(AE3303,[3]Sheet2!$M:$O,3,FALSE),0)</f>
        <v>0</v>
      </c>
      <c r="AD3303" s="11">
        <f>IFERROR(VLOOKUP(AE3303,[3]Sheet2!$M:$O,2,FALSE),0)</f>
        <v>0</v>
      </c>
      <c r="AE3303" s="10" t="str">
        <f t="shared" si="153"/>
        <v>75/76UPCL</v>
      </c>
      <c r="AF3303" s="13">
        <f t="shared" si="155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383</v>
      </c>
      <c r="AA3304" s="11">
        <f t="shared" si="154"/>
        <v>127.7</v>
      </c>
      <c r="AB3304" s="5">
        <f>IFERROR(VLOOKUP(C3304,[2]Sheet1!$B:$F,5,FALSE),0)</f>
        <v>13308488</v>
      </c>
      <c r="AC3304" s="11">
        <f>IFERROR(VLOOKUP(AE3304,[3]Sheet2!$M:$O,3,FALSE),0)</f>
        <v>0</v>
      </c>
      <c r="AD3304" s="11">
        <f>IFERROR(VLOOKUP(AE3304,[3]Sheet2!$M:$O,2,FALSE),0)</f>
        <v>0</v>
      </c>
      <c r="AE3304" s="10" t="str">
        <f t="shared" si="153"/>
        <v>75/76SPDL</v>
      </c>
      <c r="AF3304" s="13">
        <f t="shared" si="155"/>
        <v>7.832898172323759E-3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214.1</v>
      </c>
      <c r="AA3305" s="11">
        <f t="shared" si="154"/>
        <v>-7.4</v>
      </c>
      <c r="AB3305" s="5">
        <f>IFERROR(VLOOKUP(C3305,[2]Sheet1!$B:$F,5,FALSE),0)</f>
        <v>8854937</v>
      </c>
      <c r="AC3305" s="11">
        <f>IFERROR(VLOOKUP(AE3305,[3]Sheet2!$M:$O,3,FALSE),0)</f>
        <v>0</v>
      </c>
      <c r="AD3305" s="11">
        <f>IFERROR(VLOOKUP(AE3305,[3]Sheet2!$M:$O,2,FALSE),0)</f>
        <v>0</v>
      </c>
      <c r="AE3305" s="10" t="str">
        <f t="shared" si="153"/>
        <v>75/76KKHC</v>
      </c>
      <c r="AF3305" s="13">
        <f t="shared" si="155"/>
        <v>-0.13545072396076599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462.1</v>
      </c>
      <c r="AA3306" s="11">
        <f t="shared" si="154"/>
        <v>0</v>
      </c>
      <c r="AB3306" s="5">
        <f>IFERROR(VLOOKUP(C3306,[2]Sheet1!$B:$F,5,FALSE),0)</f>
        <v>10654170</v>
      </c>
      <c r="AC3306" s="11">
        <f>IFERROR(VLOOKUP(AE3306,[3]Sheet2!$M:$O,3,FALSE),0)</f>
        <v>0</v>
      </c>
      <c r="AD3306" s="11">
        <f>IFERROR(VLOOKUP(AE3306,[3]Sheet2!$M:$O,2,FALSE),0)</f>
        <v>0</v>
      </c>
      <c r="AE3306" s="10" t="str">
        <f t="shared" si="153"/>
        <v>75/76HPPL</v>
      </c>
      <c r="AF3306" s="13">
        <f t="shared" si="155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291.60000000000002</v>
      </c>
      <c r="AA3307" s="11">
        <f t="shared" si="154"/>
        <v>-29.2</v>
      </c>
      <c r="AB3307" s="5">
        <f>IFERROR(VLOOKUP(C3307,[2]Sheet1!$B:$F,5,FALSE),0)</f>
        <v>2640000</v>
      </c>
      <c r="AC3307" s="11">
        <f>IFERROR(VLOOKUP(AE3307,[3]Sheet2!$M:$O,3,FALSE),0)</f>
        <v>0</v>
      </c>
      <c r="AD3307" s="11">
        <f>IFERROR(VLOOKUP(AE3307,[3]Sheet2!$M:$O,2,FALSE),0)</f>
        <v>0</v>
      </c>
      <c r="AE3307" s="10" t="str">
        <f t="shared" si="153"/>
        <v>75/76DHPL</v>
      </c>
      <c r="AF3307" s="13">
        <f t="shared" si="155"/>
        <v>-3.4293552812071325E-2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241.1</v>
      </c>
      <c r="AA3308" s="11">
        <f t="shared" si="154"/>
        <v>-241.1</v>
      </c>
      <c r="AB3308" s="5">
        <f>IFERROR(VLOOKUP(C3308,[2]Sheet1!$B:$F,5,FALSE),0)</f>
        <v>12500000</v>
      </c>
      <c r="AC3308" s="11">
        <f>IFERROR(VLOOKUP(AE3308,[3]Sheet2!$M:$O,3,FALSE),0)</f>
        <v>0</v>
      </c>
      <c r="AD3308" s="11">
        <f>IFERROR(VLOOKUP(AE3308,[3]Sheet2!$M:$O,2,FALSE),0)</f>
        <v>0</v>
      </c>
      <c r="AE3308" s="10" t="str">
        <f t="shared" si="153"/>
        <v>75/76MHNL</v>
      </c>
      <c r="AF3308" s="13">
        <f t="shared" si="155"/>
        <v>-4.1476565740356701E-3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256.7</v>
      </c>
      <c r="AA3309" s="11">
        <f t="shared" si="154"/>
        <v>64.2</v>
      </c>
      <c r="AB3309" s="5">
        <f>IFERROR(VLOOKUP(C3309,[2]Sheet1!$B:$F,5,FALSE),0)</f>
        <v>7739550</v>
      </c>
      <c r="AC3309" s="11">
        <f>IFERROR(VLOOKUP(AE3309,[3]Sheet2!$M:$O,3,FALSE),0)</f>
        <v>0</v>
      </c>
      <c r="AD3309" s="11">
        <f>IFERROR(VLOOKUP(AE3309,[3]Sheet2!$M:$O,2,FALSE),0)</f>
        <v>0</v>
      </c>
      <c r="AE3309" s="10" t="str">
        <f t="shared" si="153"/>
        <v>75/76CHL</v>
      </c>
      <c r="AF3309" s="13">
        <f t="shared" si="155"/>
        <v>1.5582391897156215E-2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742</v>
      </c>
      <c r="AA3310" s="11">
        <f t="shared" si="154"/>
        <v>74.2</v>
      </c>
      <c r="AB3310" s="5">
        <f>IFERROR(VLOOKUP(C3310,[2]Sheet1!$B:$F,5,FALSE),0)</f>
        <v>4231344</v>
      </c>
      <c r="AC3310" s="11">
        <f>IFERROR(VLOOKUP(AE3310,[3]Sheet2!$M:$O,3,FALSE),0)</f>
        <v>0</v>
      </c>
      <c r="AD3310" s="11">
        <f>IFERROR(VLOOKUP(AE3310,[3]Sheet2!$M:$O,2,FALSE),0)</f>
        <v>0</v>
      </c>
      <c r="AE3310" s="10" t="str">
        <f t="shared" si="153"/>
        <v>75/76NHDL</v>
      </c>
      <c r="AF3310" s="13">
        <f t="shared" si="155"/>
        <v>1.3477088948787063E-2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745</v>
      </c>
      <c r="AA3311" s="11">
        <f t="shared" si="154"/>
        <v>57.3</v>
      </c>
      <c r="AB3311" s="5">
        <f>IFERROR(VLOOKUP(C3311,[2]Sheet1!$B:$F,5,FALSE),0)</f>
        <v>18389793</v>
      </c>
      <c r="AC3311" s="11">
        <f>IFERROR(VLOOKUP(AE3311,[3]Sheet2!$M:$O,3,FALSE),0)</f>
        <v>0</v>
      </c>
      <c r="AD3311" s="11">
        <f>IFERROR(VLOOKUP(AE3311,[3]Sheet2!$M:$O,2,FALSE),0)</f>
        <v>0</v>
      </c>
      <c r="AE3311" s="10" t="str">
        <f t="shared" si="153"/>
        <v>75/76RADHI</v>
      </c>
      <c r="AF3311" s="13">
        <f t="shared" si="155"/>
        <v>1.74496644295302E-2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568</v>
      </c>
      <c r="AA3312" s="11">
        <f t="shared" si="154"/>
        <v>113.6</v>
      </c>
      <c r="AB3312" s="5">
        <f>IFERROR(VLOOKUP(C3312,[2]Sheet1!$B:$F,5,FALSE),0)</f>
        <v>9339495</v>
      </c>
      <c r="AC3312" s="11">
        <f>IFERROR(VLOOKUP(AE3312,[3]Sheet2!$M:$O,3,FALSE),0)</f>
        <v>0</v>
      </c>
      <c r="AD3312" s="11">
        <f>IFERROR(VLOOKUP(AE3312,[3]Sheet2!$M:$O,2,FALSE),0)</f>
        <v>0</v>
      </c>
      <c r="AE3312" s="10" t="str">
        <f t="shared" si="153"/>
        <v>75/76KPCL</v>
      </c>
      <c r="AF3312" s="13">
        <f t="shared" si="155"/>
        <v>8.8028169014084511E-3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54"/>
        <v>0</v>
      </c>
      <c r="AB3313" s="5">
        <f>IFERROR(VLOOKUP(C3313,[2]Sheet1!$B:$F,5,FALSE),0)</f>
        <v>0</v>
      </c>
      <c r="AC3313" s="11">
        <f>IFERROR(VLOOKUP(AE3313,[3]Sheet2!$M:$O,3,FALSE),0)</f>
        <v>0</v>
      </c>
      <c r="AD3313" s="11">
        <f>IFERROR(VLOOKUP(AE3313,[3]Sheet2!$M:$O,2,FALSE),0)</f>
        <v>0</v>
      </c>
      <c r="AE3313" s="10" t="str">
        <f t="shared" si="153"/>
        <v>75/76RRHP</v>
      </c>
      <c r="AF3313" s="13">
        <f t="shared" si="155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315</v>
      </c>
      <c r="AA3314" s="11">
        <f t="shared" si="154"/>
        <v>-63</v>
      </c>
      <c r="AB3314" s="5">
        <f>IFERROR(VLOOKUP(C3314,[2]Sheet1!$B:$F,5,FALSE),0)</f>
        <v>11000000</v>
      </c>
      <c r="AC3314" s="11">
        <f>IFERROR(VLOOKUP(AE3314,[3]Sheet2!$M:$O,3,FALSE),0)</f>
        <v>0</v>
      </c>
      <c r="AD3314" s="11">
        <f>IFERROR(VLOOKUP(AE3314,[3]Sheet2!$M:$O,2,FALSE),0)</f>
        <v>0</v>
      </c>
      <c r="AE3314" s="10" t="str">
        <f t="shared" si="153"/>
        <v>75/76PMHPL</v>
      </c>
      <c r="AF3314" s="13">
        <f t="shared" si="155"/>
        <v>-1.5873015873015872E-2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193</v>
      </c>
      <c r="AA3315" s="11">
        <f t="shared" si="154"/>
        <v>-48.3</v>
      </c>
      <c r="AB3315" s="5">
        <f>IFERROR(VLOOKUP(C3315,[2]Sheet1!$B:$F,5,FALSE),0)</f>
        <v>20000000</v>
      </c>
      <c r="AC3315" s="11">
        <f>IFERROR(VLOOKUP(AE3315,[3]Sheet2!$M:$O,3,FALSE),0)</f>
        <v>0</v>
      </c>
      <c r="AD3315" s="11">
        <f>IFERROR(VLOOKUP(AE3315,[3]Sheet2!$M:$O,2,FALSE),0)</f>
        <v>0</v>
      </c>
      <c r="AE3315" s="10" t="str">
        <f t="shared" si="153"/>
        <v>75/76AKJCL</v>
      </c>
      <c r="AF3315" s="13">
        <f t="shared" si="155"/>
        <v>-2.072538860103627E-2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348</v>
      </c>
      <c r="AA3316" s="11">
        <f t="shared" si="154"/>
        <v>-38.700000000000003</v>
      </c>
      <c r="AB3316" s="5">
        <f>IFERROR(VLOOKUP(C3316,[2]Sheet1!$B:$F,5,FALSE),0)</f>
        <v>9625000</v>
      </c>
      <c r="AC3316" s="11">
        <f>IFERROR(VLOOKUP(AE3316,[3]Sheet2!$M:$O,3,FALSE),0)</f>
        <v>0</v>
      </c>
      <c r="AD3316" s="11">
        <f>IFERROR(VLOOKUP(AE3316,[3]Sheet2!$M:$O,2,FALSE),0)</f>
        <v>0</v>
      </c>
      <c r="AE3316" s="10" t="str">
        <f t="shared" si="153"/>
        <v>75/76PPCL</v>
      </c>
      <c r="AF3316" s="13">
        <f t="shared" si="155"/>
        <v>-2.5862068965517241E-2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173.9</v>
      </c>
      <c r="AA3317" s="11">
        <f t="shared" si="154"/>
        <v>0</v>
      </c>
      <c r="AB3317" s="5">
        <f>IFERROR(VLOOKUP(C3317,[2]Sheet1!$B:$F,5,FALSE),0)</f>
        <v>211800000</v>
      </c>
      <c r="AC3317" s="11">
        <f>IFERROR(VLOOKUP(AE3317,[3]Sheet2!$M:$O,3,FALSE),0)</f>
        <v>0</v>
      </c>
      <c r="AD3317" s="11">
        <f>IFERROR(VLOOKUP(AE3317,[3]Sheet2!$M:$O,2,FALSE),0)</f>
        <v>0</v>
      </c>
      <c r="AE3317" s="10" t="str">
        <f t="shared" si="153"/>
        <v>75/76UPPER</v>
      </c>
      <c r="AF3317" s="13">
        <f t="shared" si="155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273.89999999999998</v>
      </c>
      <c r="AA3318" s="11">
        <f t="shared" si="154"/>
        <v>45.7</v>
      </c>
      <c r="AB3318" s="5">
        <f>IFERROR(VLOOKUP(C3318,[2]Sheet1!$B:$F,5,FALSE),0)</f>
        <v>38480027</v>
      </c>
      <c r="AC3318" s="11">
        <f>IFERROR(VLOOKUP(AE3318,[3]Sheet2!$M:$O,3,FALSE),0)</f>
        <v>0</v>
      </c>
      <c r="AD3318" s="11">
        <f>IFERROR(VLOOKUP(AE3318,[3]Sheet2!$M:$O,2,FALSE),0)</f>
        <v>0</v>
      </c>
      <c r="AE3318" s="10" t="str">
        <f t="shared" si="153"/>
        <v>75/76AHPC</v>
      </c>
      <c r="AF3318" s="13">
        <f t="shared" si="155"/>
        <v>2.1905805038335162E-2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745.1</v>
      </c>
      <c r="AA3319" s="11">
        <f t="shared" si="154"/>
        <v>23.3</v>
      </c>
      <c r="AB3319" s="5">
        <f>IFERROR(VLOOKUP(C3319,[2]Sheet1!$B:$F,5,FALSE),0)</f>
        <v>34090650</v>
      </c>
      <c r="AC3319" s="11">
        <f>IFERROR(VLOOKUP(AE3319,[3]Sheet2!$M:$O,3,FALSE),0)</f>
        <v>0</v>
      </c>
      <c r="AD3319" s="11">
        <f>IFERROR(VLOOKUP(AE3319,[3]Sheet2!$M:$O,2,FALSE),0)</f>
        <v>0</v>
      </c>
      <c r="AE3319" s="10" t="str">
        <f t="shared" si="153"/>
        <v>75/76BPCL</v>
      </c>
      <c r="AF3319" s="13">
        <f t="shared" si="155"/>
        <v>4.2947255401959469E-2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471</v>
      </c>
      <c r="AA3320" s="11">
        <f t="shared" si="154"/>
        <v>31.4</v>
      </c>
      <c r="AB3320" s="5">
        <f>IFERROR(VLOOKUP(C3320,[2]Sheet1!$B:$F,5,FALSE),0)</f>
        <v>94849887</v>
      </c>
      <c r="AC3320" s="11">
        <f>IFERROR(VLOOKUP(AE3320,[3]Sheet2!$M:$O,3,FALSE),0)</f>
        <v>0</v>
      </c>
      <c r="AD3320" s="11">
        <f>IFERROR(VLOOKUP(AE3320,[3]Sheet2!$M:$O,2,FALSE),0)</f>
        <v>0</v>
      </c>
      <c r="AE3320" s="10" t="str">
        <f t="shared" si="153"/>
        <v>75/76CHCL</v>
      </c>
      <c r="AF3320" s="13">
        <f t="shared" si="155"/>
        <v>3.1847133757961783E-2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187.9</v>
      </c>
      <c r="AA3321" s="11">
        <f t="shared" si="154"/>
        <v>187.9</v>
      </c>
      <c r="AB3321" s="5">
        <f>IFERROR(VLOOKUP(C3321,[2]Sheet1!$B:$F,5,FALSE),0)</f>
        <v>24671629</v>
      </c>
      <c r="AC3321" s="11">
        <f>IFERROR(VLOOKUP(AE3321,[3]Sheet2!$M:$O,3,FALSE),0)</f>
        <v>0</v>
      </c>
      <c r="AD3321" s="11">
        <f>IFERROR(VLOOKUP(AE3321,[3]Sheet2!$M:$O,2,FALSE),0)</f>
        <v>0</v>
      </c>
      <c r="AE3321" s="10" t="str">
        <f t="shared" si="153"/>
        <v>75/76NHPC</v>
      </c>
      <c r="AF3321" s="13">
        <f t="shared" si="155"/>
        <v>5.3219797764768491E-3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525</v>
      </c>
      <c r="AA3322" s="11">
        <f t="shared" si="154"/>
        <v>52.5</v>
      </c>
      <c r="AB3322" s="5">
        <f>IFERROR(VLOOKUP(C3322,[2]Sheet1!$B:$F,5,FALSE),0)</f>
        <v>37379937</v>
      </c>
      <c r="AC3322" s="11">
        <f>IFERROR(VLOOKUP(AE3322,[3]Sheet2!$M:$O,3,FALSE),0)</f>
        <v>0</v>
      </c>
      <c r="AD3322" s="11">
        <f>IFERROR(VLOOKUP(AE3322,[3]Sheet2!$M:$O,2,FALSE),0)</f>
        <v>0</v>
      </c>
      <c r="AE3322" s="10" t="str">
        <f t="shared" si="153"/>
        <v>75/76SHPC</v>
      </c>
      <c r="AF3322" s="13">
        <f t="shared" si="155"/>
        <v>1.9047619047619049E-2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54"/>
        <v>0</v>
      </c>
      <c r="AB3323" s="5">
        <f>IFERROR(VLOOKUP(C3323,[2]Sheet1!$B:$F,5,FALSE),0)</f>
        <v>0</v>
      </c>
      <c r="AC3323" s="11">
        <f>IFERROR(VLOOKUP(AE3323,[3]Sheet2!$M:$O,3,FALSE),0)</f>
        <v>0</v>
      </c>
      <c r="AD3323" s="11">
        <f>IFERROR(VLOOKUP(AE3323,[3]Sheet2!$M:$O,2,FALSE),0)</f>
        <v>0</v>
      </c>
      <c r="AE3323" s="10" t="str">
        <f t="shared" si="153"/>
        <v>75/76RHPC</v>
      </c>
      <c r="AF3323" s="13">
        <f t="shared" si="155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221.1</v>
      </c>
      <c r="AA3324" s="11">
        <f t="shared" si="154"/>
        <v>0</v>
      </c>
      <c r="AB3324" s="5">
        <f>IFERROR(VLOOKUP(C3324,[2]Sheet1!$B:$F,5,FALSE),0)</f>
        <v>19800000</v>
      </c>
      <c r="AC3324" s="11">
        <f>IFERROR(VLOOKUP(AE3324,[3]Sheet2!$M:$O,3,FALSE),0)</f>
        <v>0</v>
      </c>
      <c r="AD3324" s="11">
        <f>IFERROR(VLOOKUP(AE3324,[3]Sheet2!$M:$O,2,FALSE),0)</f>
        <v>0</v>
      </c>
      <c r="AE3324" s="10" t="str">
        <f t="shared" si="153"/>
        <v>75/76HURJA</v>
      </c>
      <c r="AF3324" s="13">
        <f t="shared" si="155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245.8</v>
      </c>
      <c r="AA3325" s="11">
        <f t="shared" si="154"/>
        <v>0</v>
      </c>
      <c r="AB3325" s="5">
        <f>IFERROR(VLOOKUP(C3325,[2]Sheet1!$B:$F,5,FALSE),0)</f>
        <v>38959421</v>
      </c>
      <c r="AC3325" s="11">
        <f>IFERROR(VLOOKUP(AE3325,[3]Sheet2!$M:$O,3,FALSE),0)</f>
        <v>0</v>
      </c>
      <c r="AD3325" s="11">
        <f>IFERROR(VLOOKUP(AE3325,[3]Sheet2!$M:$O,2,FALSE),0)</f>
        <v>0</v>
      </c>
      <c r="AE3325" s="10" t="str">
        <f t="shared" si="153"/>
        <v>75/76AKPL</v>
      </c>
      <c r="AF3325" s="13">
        <f t="shared" si="155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313.89999999999998</v>
      </c>
      <c r="AA3326" s="11">
        <f t="shared" si="154"/>
        <v>0</v>
      </c>
      <c r="AB3326" s="5">
        <f>IFERROR(VLOOKUP(C3326,[2]Sheet1!$B:$F,5,FALSE),0)</f>
        <v>10975566</v>
      </c>
      <c r="AC3326" s="11">
        <f>IFERROR(VLOOKUP(AE3326,[3]Sheet2!$M:$O,3,FALSE),0)</f>
        <v>0</v>
      </c>
      <c r="AD3326" s="11">
        <f>IFERROR(VLOOKUP(AE3326,[3]Sheet2!$M:$O,2,FALSE),0)</f>
        <v>0</v>
      </c>
      <c r="AE3326" s="10" t="str">
        <f t="shared" ref="AE3326:AE3389" si="156">B3326&amp;C3326</f>
        <v>75/76BARUN</v>
      </c>
      <c r="AF3326" s="13">
        <f t="shared" si="155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294</v>
      </c>
      <c r="AA3327" s="11">
        <f t="shared" si="154"/>
        <v>49</v>
      </c>
      <c r="AB3327" s="5">
        <f>IFERROR(VLOOKUP(C3327,[2]Sheet1!$B:$F,5,FALSE),0)</f>
        <v>60759278</v>
      </c>
      <c r="AC3327" s="11">
        <f>IFERROR(VLOOKUP(AE3327,[3]Sheet2!$M:$O,3,FALSE),0)</f>
        <v>0</v>
      </c>
      <c r="AD3327" s="11">
        <f>IFERROR(VLOOKUP(AE3327,[3]Sheet2!$M:$O,2,FALSE),0)</f>
        <v>0</v>
      </c>
      <c r="AE3327" s="10" t="str">
        <f t="shared" si="156"/>
        <v>75/76API</v>
      </c>
      <c r="AF3327" s="13">
        <f t="shared" si="155"/>
        <v>2.0408163265306121E-2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286.60000000000002</v>
      </c>
      <c r="AA3328" s="11">
        <f t="shared" si="154"/>
        <v>286.60000000000002</v>
      </c>
      <c r="AB3328" s="5">
        <f>IFERROR(VLOOKUP(C3328,[2]Sheet1!$B:$F,5,FALSE),0)</f>
        <v>36500000</v>
      </c>
      <c r="AC3328" s="11">
        <f>IFERROR(VLOOKUP(AE3328,[3]Sheet2!$M:$O,3,FALSE),0)</f>
        <v>0</v>
      </c>
      <c r="AD3328" s="11">
        <f>IFERROR(VLOOKUP(AE3328,[3]Sheet2!$M:$O,2,FALSE),0)</f>
        <v>0</v>
      </c>
      <c r="AE3328" s="10" t="str">
        <f t="shared" si="156"/>
        <v>75/76SJCL</v>
      </c>
      <c r="AF3328" s="13">
        <f t="shared" si="155"/>
        <v>3.489183531053733E-3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272</v>
      </c>
      <c r="AA3329" s="11">
        <f t="shared" si="154"/>
        <v>0</v>
      </c>
      <c r="AB3329" s="5">
        <f>IFERROR(VLOOKUP(C3329,[2]Sheet1!$B:$F,5,FALSE),0)</f>
        <v>68421000</v>
      </c>
      <c r="AC3329" s="11">
        <f>IFERROR(VLOOKUP(AE3329,[3]Sheet2!$M:$O,3,FALSE),0)</f>
        <v>0</v>
      </c>
      <c r="AD3329" s="11">
        <f>IFERROR(VLOOKUP(AE3329,[3]Sheet2!$M:$O,2,FALSE),0)</f>
        <v>0</v>
      </c>
      <c r="AE3329" s="10" t="str">
        <f t="shared" si="156"/>
        <v>75/76RHPL</v>
      </c>
      <c r="AF3329" s="13">
        <f t="shared" si="155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564</v>
      </c>
      <c r="AA3330" s="11">
        <f t="shared" si="154"/>
        <v>70.5</v>
      </c>
      <c r="AB3330" s="5">
        <f>IFERROR(VLOOKUP(C3330,[2]Sheet1!$B:$F,5,FALSE),0)</f>
        <v>12305000</v>
      </c>
      <c r="AC3330" s="11">
        <f>IFERROR(VLOOKUP(AE3330,[3]Sheet2!$M:$O,3,FALSE),0)</f>
        <v>0</v>
      </c>
      <c r="AD3330" s="11">
        <f>IFERROR(VLOOKUP(AE3330,[3]Sheet2!$M:$O,2,FALSE),0)</f>
        <v>0</v>
      </c>
      <c r="AE3330" s="10" t="str">
        <f t="shared" si="156"/>
        <v>75/76UMHL</v>
      </c>
      <c r="AF3330" s="13">
        <f t="shared" si="155"/>
        <v>1.4184397163120567E-2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361</v>
      </c>
      <c r="AA3331" s="11">
        <f t="shared" ref="AA3331:AA3394" si="157">ROUND(IFERROR(Z3331/M3331,0),1)</f>
        <v>361</v>
      </c>
      <c r="AB3331" s="5">
        <f>IFERROR(VLOOKUP(C3331,[2]Sheet1!$B:$F,5,FALSE),0)</f>
        <v>24851236</v>
      </c>
      <c r="AC3331" s="11">
        <f>IFERROR(VLOOKUP(AE3331,[3]Sheet2!$M:$O,3,FALSE),0)</f>
        <v>0</v>
      </c>
      <c r="AD3331" s="11">
        <f>IFERROR(VLOOKUP(AE3331,[3]Sheet2!$M:$O,2,FALSE),0)</f>
        <v>0</v>
      </c>
      <c r="AE3331" s="10" t="str">
        <f t="shared" si="156"/>
        <v>75/76UPCL</v>
      </c>
      <c r="AF3331" s="13">
        <f t="shared" ref="AF3331:AF3394" si="158">IFERROR(M3331/Z3331,0)</f>
        <v>2.7700831024930748E-3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383</v>
      </c>
      <c r="AA3332" s="11">
        <f t="shared" si="157"/>
        <v>95.8</v>
      </c>
      <c r="AB3332" s="5">
        <f>IFERROR(VLOOKUP(C3332,[2]Sheet1!$B:$F,5,FALSE),0)</f>
        <v>13308488</v>
      </c>
      <c r="AC3332" s="11">
        <f>IFERROR(VLOOKUP(AE3332,[3]Sheet2!$M:$O,3,FALSE),0)</f>
        <v>0</v>
      </c>
      <c r="AD3332" s="11">
        <f>IFERROR(VLOOKUP(AE3332,[3]Sheet2!$M:$O,2,FALSE),0)</f>
        <v>0</v>
      </c>
      <c r="AE3332" s="10" t="str">
        <f t="shared" si="156"/>
        <v>75/76SPDL</v>
      </c>
      <c r="AF3332" s="13">
        <f t="shared" si="158"/>
        <v>1.0443864229765013E-2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214.1</v>
      </c>
      <c r="AA3333" s="11">
        <f t="shared" si="157"/>
        <v>-6.7</v>
      </c>
      <c r="AB3333" s="5">
        <f>IFERROR(VLOOKUP(C3333,[2]Sheet1!$B:$F,5,FALSE),0)</f>
        <v>8854937</v>
      </c>
      <c r="AC3333" s="11">
        <f>IFERROR(VLOOKUP(AE3333,[3]Sheet2!$M:$O,3,FALSE),0)</f>
        <v>0</v>
      </c>
      <c r="AD3333" s="11">
        <f>IFERROR(VLOOKUP(AE3333,[3]Sheet2!$M:$O,2,FALSE),0)</f>
        <v>0</v>
      </c>
      <c r="AE3333" s="10" t="str">
        <f t="shared" si="156"/>
        <v>75/76KKHC</v>
      </c>
      <c r="AF3333" s="13">
        <f t="shared" si="158"/>
        <v>-0.14946286781877627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462.1</v>
      </c>
      <c r="AA3334" s="11">
        <f t="shared" si="157"/>
        <v>0</v>
      </c>
      <c r="AB3334" s="5">
        <f>IFERROR(VLOOKUP(C3334,[2]Sheet1!$B:$F,5,FALSE),0)</f>
        <v>10654170</v>
      </c>
      <c r="AC3334" s="11">
        <f>IFERROR(VLOOKUP(AE3334,[3]Sheet2!$M:$O,3,FALSE),0)</f>
        <v>0</v>
      </c>
      <c r="AD3334" s="11">
        <f>IFERROR(VLOOKUP(AE3334,[3]Sheet2!$M:$O,2,FALSE),0)</f>
        <v>0</v>
      </c>
      <c r="AE3334" s="10" t="str">
        <f t="shared" si="156"/>
        <v>75/76HPPL</v>
      </c>
      <c r="AF3334" s="13">
        <f t="shared" si="158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291.60000000000002</v>
      </c>
      <c r="AA3335" s="11">
        <f t="shared" si="157"/>
        <v>-22.4</v>
      </c>
      <c r="AB3335" s="5">
        <f>IFERROR(VLOOKUP(C3335,[2]Sheet1!$B:$F,5,FALSE),0)</f>
        <v>2640000</v>
      </c>
      <c r="AC3335" s="11">
        <f>IFERROR(VLOOKUP(AE3335,[3]Sheet2!$M:$O,3,FALSE),0)</f>
        <v>0</v>
      </c>
      <c r="AD3335" s="11">
        <f>IFERROR(VLOOKUP(AE3335,[3]Sheet2!$M:$O,2,FALSE),0)</f>
        <v>0</v>
      </c>
      <c r="AE3335" s="10" t="str">
        <f t="shared" si="156"/>
        <v>75/76DHPL</v>
      </c>
      <c r="AF3335" s="13">
        <f t="shared" si="158"/>
        <v>-4.4581618655692726E-2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241.1</v>
      </c>
      <c r="AA3336" s="11">
        <f t="shared" si="157"/>
        <v>-241.1</v>
      </c>
      <c r="AB3336" s="5">
        <f>IFERROR(VLOOKUP(C3336,[2]Sheet1!$B:$F,5,FALSE),0)</f>
        <v>12500000</v>
      </c>
      <c r="AC3336" s="11">
        <f>IFERROR(VLOOKUP(AE3336,[3]Sheet2!$M:$O,3,FALSE),0)</f>
        <v>0</v>
      </c>
      <c r="AD3336" s="11">
        <f>IFERROR(VLOOKUP(AE3336,[3]Sheet2!$M:$O,2,FALSE),0)</f>
        <v>0</v>
      </c>
      <c r="AE3336" s="10" t="str">
        <f t="shared" si="156"/>
        <v>75/76MHNL</v>
      </c>
      <c r="AF3336" s="13">
        <f t="shared" si="158"/>
        <v>-4.1476565740356701E-3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256.7</v>
      </c>
      <c r="AA3337" s="11">
        <f t="shared" si="157"/>
        <v>85.6</v>
      </c>
      <c r="AB3337" s="5">
        <f>IFERROR(VLOOKUP(C3337,[2]Sheet1!$B:$F,5,FALSE),0)</f>
        <v>7739550</v>
      </c>
      <c r="AC3337" s="11">
        <f>IFERROR(VLOOKUP(AE3337,[3]Sheet2!$M:$O,3,FALSE),0)</f>
        <v>0</v>
      </c>
      <c r="AD3337" s="11">
        <f>IFERROR(VLOOKUP(AE3337,[3]Sheet2!$M:$O,2,FALSE),0)</f>
        <v>0</v>
      </c>
      <c r="AE3337" s="10" t="str">
        <f t="shared" si="156"/>
        <v>75/76CHL</v>
      </c>
      <c r="AF3337" s="13">
        <f t="shared" si="158"/>
        <v>1.168679392286716E-2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742</v>
      </c>
      <c r="AA3338" s="11">
        <f t="shared" si="157"/>
        <v>106</v>
      </c>
      <c r="AB3338" s="5">
        <f>IFERROR(VLOOKUP(C3338,[2]Sheet1!$B:$F,5,FALSE),0)</f>
        <v>4231344</v>
      </c>
      <c r="AC3338" s="11">
        <f>IFERROR(VLOOKUP(AE3338,[3]Sheet2!$M:$O,3,FALSE),0)</f>
        <v>0</v>
      </c>
      <c r="AD3338" s="11">
        <f>IFERROR(VLOOKUP(AE3338,[3]Sheet2!$M:$O,2,FALSE),0)</f>
        <v>0</v>
      </c>
      <c r="AE3338" s="10" t="str">
        <f t="shared" si="156"/>
        <v>75/76NHDL</v>
      </c>
      <c r="AF3338" s="13">
        <f t="shared" si="158"/>
        <v>9.433962264150943E-3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745</v>
      </c>
      <c r="AA3339" s="11">
        <f t="shared" si="157"/>
        <v>62.1</v>
      </c>
      <c r="AB3339" s="5">
        <f>IFERROR(VLOOKUP(C3339,[2]Sheet1!$B:$F,5,FALSE),0)</f>
        <v>18389793</v>
      </c>
      <c r="AC3339" s="11">
        <f>IFERROR(VLOOKUP(AE3339,[3]Sheet2!$M:$O,3,FALSE),0)</f>
        <v>0</v>
      </c>
      <c r="AD3339" s="11">
        <f>IFERROR(VLOOKUP(AE3339,[3]Sheet2!$M:$O,2,FALSE),0)</f>
        <v>0</v>
      </c>
      <c r="AE3339" s="10" t="str">
        <f t="shared" si="156"/>
        <v>75/76RADHI</v>
      </c>
      <c r="AF3339" s="13">
        <f t="shared" si="158"/>
        <v>1.6107382550335572E-2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568</v>
      </c>
      <c r="AA3340" s="11">
        <f t="shared" si="157"/>
        <v>113.6</v>
      </c>
      <c r="AB3340" s="5">
        <f>IFERROR(VLOOKUP(C3340,[2]Sheet1!$B:$F,5,FALSE),0)</f>
        <v>9339495</v>
      </c>
      <c r="AC3340" s="11">
        <f>IFERROR(VLOOKUP(AE3340,[3]Sheet2!$M:$O,3,FALSE),0)</f>
        <v>0</v>
      </c>
      <c r="AD3340" s="11">
        <f>IFERROR(VLOOKUP(AE3340,[3]Sheet2!$M:$O,2,FALSE),0)</f>
        <v>0</v>
      </c>
      <c r="AE3340" s="10" t="str">
        <f t="shared" si="156"/>
        <v>75/76KPCL</v>
      </c>
      <c r="AF3340" s="13">
        <f t="shared" si="158"/>
        <v>8.8028169014084511E-3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57"/>
        <v>0</v>
      </c>
      <c r="AB3341" s="5">
        <f>IFERROR(VLOOKUP(C3341,[2]Sheet1!$B:$F,5,FALSE),0)</f>
        <v>0</v>
      </c>
      <c r="AC3341" s="11">
        <f>IFERROR(VLOOKUP(AE3341,[3]Sheet2!$M:$O,3,FALSE),0)</f>
        <v>0</v>
      </c>
      <c r="AD3341" s="11">
        <f>IFERROR(VLOOKUP(AE3341,[3]Sheet2!$M:$O,2,FALSE),0)</f>
        <v>0</v>
      </c>
      <c r="AE3341" s="10" t="str">
        <f t="shared" si="156"/>
        <v>75/76RRHP</v>
      </c>
      <c r="AF3341" s="13">
        <f t="shared" si="158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193</v>
      </c>
      <c r="AA3342" s="11">
        <f t="shared" si="157"/>
        <v>-48.3</v>
      </c>
      <c r="AB3342" s="5">
        <f>IFERROR(VLOOKUP(C3342,[2]Sheet1!$B:$F,5,FALSE),0)</f>
        <v>20000000</v>
      </c>
      <c r="AC3342" s="11">
        <f>IFERROR(VLOOKUP(AE3342,[3]Sheet2!$M:$O,3,FALSE),0)</f>
        <v>0</v>
      </c>
      <c r="AD3342" s="11">
        <f>IFERROR(VLOOKUP(AE3342,[3]Sheet2!$M:$O,2,FALSE),0)</f>
        <v>0</v>
      </c>
      <c r="AE3342" s="10" t="str">
        <f t="shared" si="156"/>
        <v>75/76AKJCL</v>
      </c>
      <c r="AF3342" s="13">
        <f t="shared" si="158"/>
        <v>-2.072538860103627E-2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348</v>
      </c>
      <c r="AA3343" s="11">
        <f t="shared" si="157"/>
        <v>-43.5</v>
      </c>
      <c r="AB3343" s="5">
        <f>IFERROR(VLOOKUP(C3343,[2]Sheet1!$B:$F,5,FALSE),0)</f>
        <v>9625000</v>
      </c>
      <c r="AC3343" s="11">
        <f>IFERROR(VLOOKUP(AE3343,[3]Sheet2!$M:$O,3,FALSE),0)</f>
        <v>0</v>
      </c>
      <c r="AD3343" s="11">
        <f>IFERROR(VLOOKUP(AE3343,[3]Sheet2!$M:$O,2,FALSE),0)</f>
        <v>0</v>
      </c>
      <c r="AE3343" s="10" t="str">
        <f t="shared" si="156"/>
        <v>75/76PPCL</v>
      </c>
      <c r="AF3343" s="13">
        <f t="shared" si="158"/>
        <v>-2.2988505747126436E-2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173.9</v>
      </c>
      <c r="AA3344" s="11">
        <f t="shared" si="157"/>
        <v>-173.9</v>
      </c>
      <c r="AB3344" s="5">
        <f>IFERROR(VLOOKUP(C3344,[2]Sheet1!$B:$F,5,FALSE),0)</f>
        <v>211800000</v>
      </c>
      <c r="AC3344" s="11">
        <f>IFERROR(VLOOKUP(AE3344,[3]Sheet2!$M:$O,3,FALSE),0)</f>
        <v>0</v>
      </c>
      <c r="AD3344" s="11">
        <f>IFERROR(VLOOKUP(AE3344,[3]Sheet2!$M:$O,2,FALSE),0)</f>
        <v>0</v>
      </c>
      <c r="AE3344" s="10" t="str">
        <f t="shared" si="156"/>
        <v>75/76UPPER</v>
      </c>
      <c r="AF3344" s="13">
        <f t="shared" si="158"/>
        <v>-5.7504312823461754E-3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475.7</v>
      </c>
      <c r="AA3345" s="11">
        <f t="shared" si="157"/>
        <v>-237.9</v>
      </c>
      <c r="AB3345" s="5">
        <f>IFERROR(VLOOKUP(C3345,[2]Sheet1!$B:$F,5,FALSE),0)</f>
        <v>7500000</v>
      </c>
      <c r="AC3345" s="11">
        <f>IFERROR(VLOOKUP(AE3345,[3]Sheet2!$M:$O,3,FALSE),0)</f>
        <v>0</v>
      </c>
      <c r="AD3345" s="11">
        <f>IFERROR(VLOOKUP(AE3345,[3]Sheet2!$M:$O,2,FALSE),0)</f>
        <v>0</v>
      </c>
      <c r="AE3345" s="10" t="str">
        <f t="shared" si="156"/>
        <v>75/76UNHPL</v>
      </c>
      <c r="AF3345" s="13">
        <f t="shared" si="158"/>
        <v>-4.2043304603741859E-3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273.89999999999998</v>
      </c>
      <c r="AA3346" s="11">
        <f t="shared" si="157"/>
        <v>54.8</v>
      </c>
      <c r="AB3346" s="5">
        <f>IFERROR(VLOOKUP(C3346,[2]Sheet1!$B:$F,5,FALSE),0)</f>
        <v>38480027</v>
      </c>
      <c r="AC3346" s="11">
        <f>IFERROR(VLOOKUP(AE3346,[3]Sheet2!$M:$O,3,FALSE),0)</f>
        <v>0</v>
      </c>
      <c r="AD3346" s="11">
        <f>IFERROR(VLOOKUP(AE3346,[3]Sheet2!$M:$O,2,FALSE),0)</f>
        <v>0</v>
      </c>
      <c r="AE3346" s="10" t="str">
        <f t="shared" si="156"/>
        <v>76/77AHPC</v>
      </c>
      <c r="AF3346" s="13">
        <f t="shared" si="158"/>
        <v>1.8254837531945966E-2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745.1</v>
      </c>
      <c r="AA3347" s="11">
        <f t="shared" si="157"/>
        <v>74.5</v>
      </c>
      <c r="AB3347" s="5">
        <f>IFERROR(VLOOKUP(C3347,[2]Sheet1!$B:$F,5,FALSE),0)</f>
        <v>34090650</v>
      </c>
      <c r="AC3347" s="11">
        <f>IFERROR(VLOOKUP(AE3347,[3]Sheet2!$M:$O,3,FALSE),0)</f>
        <v>0</v>
      </c>
      <c r="AD3347" s="11">
        <f>IFERROR(VLOOKUP(AE3347,[3]Sheet2!$M:$O,2,FALSE),0)</f>
        <v>0</v>
      </c>
      <c r="AE3347" s="10" t="str">
        <f t="shared" si="156"/>
        <v>76/77BPCL</v>
      </c>
      <c r="AF3347" s="13">
        <f t="shared" si="158"/>
        <v>1.3421017313112333E-2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471</v>
      </c>
      <c r="AA3348" s="11">
        <f t="shared" si="157"/>
        <v>31.4</v>
      </c>
      <c r="AB3348" s="5">
        <f>IFERROR(VLOOKUP(C3348,[2]Sheet1!$B:$F,5,FALSE),0)</f>
        <v>94849887</v>
      </c>
      <c r="AC3348" s="11">
        <f>IFERROR(VLOOKUP(AE3348,[3]Sheet2!$M:$O,3,FALSE),0)</f>
        <v>0</v>
      </c>
      <c r="AD3348" s="11">
        <f>IFERROR(VLOOKUP(AE3348,[3]Sheet2!$M:$O,2,FALSE),0)</f>
        <v>0</v>
      </c>
      <c r="AE3348" s="10" t="str">
        <f t="shared" si="156"/>
        <v>76/77CHCL</v>
      </c>
      <c r="AF3348" s="13">
        <f t="shared" si="158"/>
        <v>3.1847133757961783E-2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187.9</v>
      </c>
      <c r="AA3349" s="11">
        <f t="shared" si="157"/>
        <v>26.8</v>
      </c>
      <c r="AB3349" s="5">
        <f>IFERROR(VLOOKUP(C3349,[2]Sheet1!$B:$F,5,FALSE),0)</f>
        <v>24671629</v>
      </c>
      <c r="AC3349" s="11">
        <f>IFERROR(VLOOKUP(AE3349,[3]Sheet2!$M:$O,3,FALSE),0)</f>
        <v>0</v>
      </c>
      <c r="AD3349" s="11">
        <f>IFERROR(VLOOKUP(AE3349,[3]Sheet2!$M:$O,2,FALSE),0)</f>
        <v>0</v>
      </c>
      <c r="AE3349" s="10" t="str">
        <f t="shared" si="156"/>
        <v>76/77NHPC</v>
      </c>
      <c r="AF3349" s="13">
        <f t="shared" si="158"/>
        <v>3.7253858435337947E-2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525</v>
      </c>
      <c r="AA3350" s="11">
        <f t="shared" si="157"/>
        <v>15</v>
      </c>
      <c r="AB3350" s="5">
        <f>IFERROR(VLOOKUP(C3350,[2]Sheet1!$B:$F,5,FALSE),0)</f>
        <v>37379937</v>
      </c>
      <c r="AC3350" s="11">
        <f>IFERROR(VLOOKUP(AE3350,[3]Sheet2!$M:$O,3,FALSE),0)</f>
        <v>0</v>
      </c>
      <c r="AD3350" s="11">
        <f>IFERROR(VLOOKUP(AE3350,[3]Sheet2!$M:$O,2,FALSE),0)</f>
        <v>0</v>
      </c>
      <c r="AE3350" s="10" t="str">
        <f t="shared" si="156"/>
        <v>76/77SHPC</v>
      </c>
      <c r="AF3350" s="13">
        <f t="shared" si="158"/>
        <v>6.6666666666666666E-2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57"/>
        <v>0</v>
      </c>
      <c r="AB3351" s="5">
        <f>IFERROR(VLOOKUP(C3351,[2]Sheet1!$B:$F,5,FALSE),0)</f>
        <v>0</v>
      </c>
      <c r="AC3351" s="11">
        <f>IFERROR(VLOOKUP(AE3351,[3]Sheet2!$M:$O,3,FALSE),0)</f>
        <v>0</v>
      </c>
      <c r="AD3351" s="11">
        <f>IFERROR(VLOOKUP(AE3351,[3]Sheet2!$M:$O,2,FALSE),0)</f>
        <v>0</v>
      </c>
      <c r="AE3351" s="10" t="str">
        <f t="shared" si="156"/>
        <v>76/77RHPC</v>
      </c>
      <c r="AF3351" s="13">
        <f t="shared" si="158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221.1</v>
      </c>
      <c r="AA3352" s="11">
        <f t="shared" si="157"/>
        <v>0</v>
      </c>
      <c r="AB3352" s="5">
        <f>IFERROR(VLOOKUP(C3352,[2]Sheet1!$B:$F,5,FALSE),0)</f>
        <v>19800000</v>
      </c>
      <c r="AC3352" s="11">
        <f>IFERROR(VLOOKUP(AE3352,[3]Sheet2!$M:$O,3,FALSE),0)</f>
        <v>0</v>
      </c>
      <c r="AD3352" s="11">
        <f>IFERROR(VLOOKUP(AE3352,[3]Sheet2!$M:$O,2,FALSE),0)</f>
        <v>0</v>
      </c>
      <c r="AE3352" s="10" t="str">
        <f t="shared" si="156"/>
        <v>76/77HURJA</v>
      </c>
      <c r="AF3352" s="13">
        <f t="shared" si="158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245.8</v>
      </c>
      <c r="AA3353" s="11">
        <f t="shared" si="157"/>
        <v>0</v>
      </c>
      <c r="AB3353" s="5">
        <f>IFERROR(VLOOKUP(C3353,[2]Sheet1!$B:$F,5,FALSE),0)</f>
        <v>38959421</v>
      </c>
      <c r="AC3353" s="11">
        <f>IFERROR(VLOOKUP(AE3353,[3]Sheet2!$M:$O,3,FALSE),0)</f>
        <v>0</v>
      </c>
      <c r="AD3353" s="11">
        <f>IFERROR(VLOOKUP(AE3353,[3]Sheet2!$M:$O,2,FALSE),0)</f>
        <v>0</v>
      </c>
      <c r="AE3353" s="10" t="str">
        <f t="shared" si="156"/>
        <v>76/77AKPL</v>
      </c>
      <c r="AF3353" s="13">
        <f t="shared" si="158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313.89999999999998</v>
      </c>
      <c r="AA3354" s="11">
        <f t="shared" si="157"/>
        <v>12.6</v>
      </c>
      <c r="AB3354" s="5">
        <f>IFERROR(VLOOKUP(C3354,[2]Sheet1!$B:$F,5,FALSE),0)</f>
        <v>10975566</v>
      </c>
      <c r="AC3354" s="11">
        <f>IFERROR(VLOOKUP(AE3354,[3]Sheet2!$M:$O,3,FALSE),0)</f>
        <v>0</v>
      </c>
      <c r="AD3354" s="11">
        <f>IFERROR(VLOOKUP(AE3354,[3]Sheet2!$M:$O,2,FALSE),0)</f>
        <v>0</v>
      </c>
      <c r="AE3354" s="10" t="str">
        <f t="shared" si="156"/>
        <v>76/77BARUN</v>
      </c>
      <c r="AF3354" s="13">
        <f t="shared" si="158"/>
        <v>7.9643198470850593E-2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294</v>
      </c>
      <c r="AA3355" s="11">
        <f t="shared" si="157"/>
        <v>24.5</v>
      </c>
      <c r="AB3355" s="5">
        <f>IFERROR(VLOOKUP(C3355,[2]Sheet1!$B:$F,5,FALSE),0)</f>
        <v>60759278</v>
      </c>
      <c r="AC3355" s="11">
        <f>IFERROR(VLOOKUP(AE3355,[3]Sheet2!$M:$O,3,FALSE),0)</f>
        <v>0</v>
      </c>
      <c r="AD3355" s="11">
        <f>IFERROR(VLOOKUP(AE3355,[3]Sheet2!$M:$O,2,FALSE),0)</f>
        <v>0</v>
      </c>
      <c r="AE3355" s="10" t="str">
        <f t="shared" si="156"/>
        <v>76/77API</v>
      </c>
      <c r="AF3355" s="13">
        <f t="shared" si="158"/>
        <v>4.0816326530612242E-2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396.9</v>
      </c>
      <c r="AA3356" s="11">
        <f t="shared" si="157"/>
        <v>16.5</v>
      </c>
      <c r="AB3356" s="5">
        <f>IFERROR(VLOOKUP(C3356,[2]Sheet1!$B:$F,5,FALSE),0)</f>
        <v>38876864</v>
      </c>
      <c r="AC3356" s="11">
        <f>IFERROR(VLOOKUP(AE3356,[3]Sheet2!$M:$O,3,FALSE),0)</f>
        <v>0</v>
      </c>
      <c r="AD3356" s="11">
        <f>IFERROR(VLOOKUP(AE3356,[3]Sheet2!$M:$O,2,FALSE),0)</f>
        <v>0</v>
      </c>
      <c r="AE3356" s="10" t="str">
        <f t="shared" si="156"/>
        <v>76/77NGPL</v>
      </c>
      <c r="AF3356" s="13">
        <f t="shared" si="158"/>
        <v>6.0468631897203327E-2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286.60000000000002</v>
      </c>
      <c r="AA3357" s="11">
        <f t="shared" si="157"/>
        <v>0</v>
      </c>
      <c r="AB3357" s="5">
        <f>IFERROR(VLOOKUP(C3357,[2]Sheet1!$B:$F,5,FALSE),0)</f>
        <v>36500000</v>
      </c>
      <c r="AC3357" s="11">
        <f>IFERROR(VLOOKUP(AE3357,[3]Sheet2!$M:$O,3,FALSE),0)</f>
        <v>0</v>
      </c>
      <c r="AD3357" s="11">
        <f>IFERROR(VLOOKUP(AE3357,[3]Sheet2!$M:$O,2,FALSE),0)</f>
        <v>0</v>
      </c>
      <c r="AE3357" s="10" t="str">
        <f t="shared" si="156"/>
        <v>76/77SJCL</v>
      </c>
      <c r="AF3357" s="13">
        <f t="shared" si="158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272</v>
      </c>
      <c r="AA3358" s="11">
        <f t="shared" si="157"/>
        <v>-272</v>
      </c>
      <c r="AB3358" s="5">
        <f>IFERROR(VLOOKUP(C3358,[2]Sheet1!$B:$F,5,FALSE),0)</f>
        <v>68421000</v>
      </c>
      <c r="AC3358" s="11">
        <f>IFERROR(VLOOKUP(AE3358,[3]Sheet2!$M:$O,3,FALSE),0)</f>
        <v>0</v>
      </c>
      <c r="AD3358" s="11">
        <f>IFERROR(VLOOKUP(AE3358,[3]Sheet2!$M:$O,2,FALSE),0)</f>
        <v>0</v>
      </c>
      <c r="AE3358" s="10" t="str">
        <f t="shared" si="156"/>
        <v>76/77RHPL</v>
      </c>
      <c r="AF3358" s="13">
        <f t="shared" si="158"/>
        <v>-3.6764705882352941E-3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564</v>
      </c>
      <c r="AA3359" s="11">
        <f t="shared" si="157"/>
        <v>31.3</v>
      </c>
      <c r="AB3359" s="5">
        <f>IFERROR(VLOOKUP(C3359,[2]Sheet1!$B:$F,5,FALSE),0)</f>
        <v>12305000</v>
      </c>
      <c r="AC3359" s="11">
        <f>IFERROR(VLOOKUP(AE3359,[3]Sheet2!$M:$O,3,FALSE),0)</f>
        <v>0</v>
      </c>
      <c r="AD3359" s="11">
        <f>IFERROR(VLOOKUP(AE3359,[3]Sheet2!$M:$O,2,FALSE),0)</f>
        <v>0</v>
      </c>
      <c r="AE3359" s="10" t="str">
        <f t="shared" si="156"/>
        <v>76/77UMHL</v>
      </c>
      <c r="AF3359" s="13">
        <f t="shared" si="158"/>
        <v>3.1914893617021274E-2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361</v>
      </c>
      <c r="AA3360" s="11">
        <f t="shared" si="157"/>
        <v>120.3</v>
      </c>
      <c r="AB3360" s="5">
        <f>IFERROR(VLOOKUP(C3360,[2]Sheet1!$B:$F,5,FALSE),0)</f>
        <v>24851236</v>
      </c>
      <c r="AC3360" s="11">
        <f>IFERROR(VLOOKUP(AE3360,[3]Sheet2!$M:$O,3,FALSE),0)</f>
        <v>0</v>
      </c>
      <c r="AD3360" s="11">
        <f>IFERROR(VLOOKUP(AE3360,[3]Sheet2!$M:$O,2,FALSE),0)</f>
        <v>0</v>
      </c>
      <c r="AE3360" s="10" t="str">
        <f t="shared" si="156"/>
        <v>76/77UPCL</v>
      </c>
      <c r="AF3360" s="13">
        <f t="shared" si="158"/>
        <v>8.3102493074792248E-3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383</v>
      </c>
      <c r="AA3361" s="11">
        <f t="shared" si="157"/>
        <v>16</v>
      </c>
      <c r="AB3361" s="5">
        <f>IFERROR(VLOOKUP(C3361,[2]Sheet1!$B:$F,5,FALSE),0)</f>
        <v>13308488</v>
      </c>
      <c r="AC3361" s="11">
        <f>IFERROR(VLOOKUP(AE3361,[3]Sheet2!$M:$O,3,FALSE),0)</f>
        <v>0</v>
      </c>
      <c r="AD3361" s="11">
        <f>IFERROR(VLOOKUP(AE3361,[3]Sheet2!$M:$O,2,FALSE),0)</f>
        <v>0</v>
      </c>
      <c r="AE3361" s="10" t="str">
        <f t="shared" si="156"/>
        <v>76/77SPDL</v>
      </c>
      <c r="AF3361" s="13">
        <f t="shared" si="158"/>
        <v>6.2663185378590072E-2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214.1</v>
      </c>
      <c r="AA3362" s="11">
        <f t="shared" si="157"/>
        <v>-7.4</v>
      </c>
      <c r="AB3362" s="5">
        <f>IFERROR(VLOOKUP(C3362,[2]Sheet1!$B:$F,5,FALSE),0)</f>
        <v>8854937</v>
      </c>
      <c r="AC3362" s="11">
        <f>IFERROR(VLOOKUP(AE3362,[3]Sheet2!$M:$O,3,FALSE),0)</f>
        <v>0</v>
      </c>
      <c r="AD3362" s="11">
        <f>IFERROR(VLOOKUP(AE3362,[3]Sheet2!$M:$O,2,FALSE),0)</f>
        <v>0</v>
      </c>
      <c r="AE3362" s="10" t="str">
        <f t="shared" si="156"/>
        <v>76/77KKHC</v>
      </c>
      <c r="AF3362" s="13">
        <f t="shared" si="158"/>
        <v>-0.13545072396076599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462.1</v>
      </c>
      <c r="AA3363" s="11">
        <f t="shared" si="157"/>
        <v>0</v>
      </c>
      <c r="AB3363" s="5">
        <f>IFERROR(VLOOKUP(C3363,[2]Sheet1!$B:$F,5,FALSE),0)</f>
        <v>10654170</v>
      </c>
      <c r="AC3363" s="11">
        <f>IFERROR(VLOOKUP(AE3363,[3]Sheet2!$M:$O,3,FALSE),0)</f>
        <v>0</v>
      </c>
      <c r="AD3363" s="11">
        <f>IFERROR(VLOOKUP(AE3363,[3]Sheet2!$M:$O,2,FALSE),0)</f>
        <v>0</v>
      </c>
      <c r="AE3363" s="10" t="str">
        <f t="shared" si="156"/>
        <v>76/77HPPL</v>
      </c>
      <c r="AF3363" s="13">
        <f t="shared" si="158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291.60000000000002</v>
      </c>
      <c r="AA3364" s="11">
        <f t="shared" si="157"/>
        <v>-58.3</v>
      </c>
      <c r="AB3364" s="5">
        <f>IFERROR(VLOOKUP(C3364,[2]Sheet1!$B:$F,5,FALSE),0)</f>
        <v>2640000</v>
      </c>
      <c r="AC3364" s="11">
        <f>IFERROR(VLOOKUP(AE3364,[3]Sheet2!$M:$O,3,FALSE),0)</f>
        <v>0</v>
      </c>
      <c r="AD3364" s="11">
        <f>IFERROR(VLOOKUP(AE3364,[3]Sheet2!$M:$O,2,FALSE),0)</f>
        <v>0</v>
      </c>
      <c r="AE3364" s="10" t="str">
        <f t="shared" si="156"/>
        <v>76/77DHPL</v>
      </c>
      <c r="AF3364" s="13">
        <f t="shared" si="158"/>
        <v>-1.7146776406035662E-2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241.1</v>
      </c>
      <c r="AA3365" s="11">
        <f t="shared" si="157"/>
        <v>-16.100000000000001</v>
      </c>
      <c r="AB3365" s="5">
        <f>IFERROR(VLOOKUP(C3365,[2]Sheet1!$B:$F,5,FALSE),0)</f>
        <v>12500000</v>
      </c>
      <c r="AC3365" s="11">
        <f>IFERROR(VLOOKUP(AE3365,[3]Sheet2!$M:$O,3,FALSE),0)</f>
        <v>0</v>
      </c>
      <c r="AD3365" s="11">
        <f>IFERROR(VLOOKUP(AE3365,[3]Sheet2!$M:$O,2,FALSE),0)</f>
        <v>0</v>
      </c>
      <c r="AE3365" s="10" t="str">
        <f t="shared" si="156"/>
        <v>76/77MHNL</v>
      </c>
      <c r="AF3365" s="13">
        <f t="shared" si="158"/>
        <v>-6.2214848610535049E-2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256.7</v>
      </c>
      <c r="AA3366" s="11">
        <f t="shared" si="157"/>
        <v>17.100000000000001</v>
      </c>
      <c r="AB3366" s="5">
        <f>IFERROR(VLOOKUP(C3366,[2]Sheet1!$B:$F,5,FALSE),0)</f>
        <v>7739550</v>
      </c>
      <c r="AC3366" s="11">
        <f>IFERROR(VLOOKUP(AE3366,[3]Sheet2!$M:$O,3,FALSE),0)</f>
        <v>0</v>
      </c>
      <c r="AD3366" s="11">
        <f>IFERROR(VLOOKUP(AE3366,[3]Sheet2!$M:$O,2,FALSE),0)</f>
        <v>0</v>
      </c>
      <c r="AE3366" s="10" t="str">
        <f t="shared" si="156"/>
        <v>76/77CHL</v>
      </c>
      <c r="AF3366" s="13">
        <f t="shared" si="158"/>
        <v>5.84339696143358E-2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742</v>
      </c>
      <c r="AA3367" s="11">
        <f t="shared" si="157"/>
        <v>22.5</v>
      </c>
      <c r="AB3367" s="5">
        <f>IFERROR(VLOOKUP(C3367,[2]Sheet1!$B:$F,5,FALSE),0)</f>
        <v>4231344</v>
      </c>
      <c r="AC3367" s="11">
        <f>IFERROR(VLOOKUP(AE3367,[3]Sheet2!$M:$O,3,FALSE),0)</f>
        <v>0</v>
      </c>
      <c r="AD3367" s="11">
        <f>IFERROR(VLOOKUP(AE3367,[3]Sheet2!$M:$O,2,FALSE),0)</f>
        <v>0</v>
      </c>
      <c r="AE3367" s="10" t="str">
        <f t="shared" si="156"/>
        <v>76/77NHDL</v>
      </c>
      <c r="AF3367" s="13">
        <f t="shared" si="158"/>
        <v>4.4474393530997303E-2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745</v>
      </c>
      <c r="AA3368" s="11">
        <f t="shared" si="157"/>
        <v>35.5</v>
      </c>
      <c r="AB3368" s="5">
        <f>IFERROR(VLOOKUP(C3368,[2]Sheet1!$B:$F,5,FALSE),0)</f>
        <v>18389793</v>
      </c>
      <c r="AC3368" s="11">
        <f>IFERROR(VLOOKUP(AE3368,[3]Sheet2!$M:$O,3,FALSE),0)</f>
        <v>0</v>
      </c>
      <c r="AD3368" s="11">
        <f>IFERROR(VLOOKUP(AE3368,[3]Sheet2!$M:$O,2,FALSE),0)</f>
        <v>0</v>
      </c>
      <c r="AE3368" s="10" t="str">
        <f t="shared" si="156"/>
        <v>76/77RADHI</v>
      </c>
      <c r="AF3368" s="13">
        <f t="shared" si="158"/>
        <v>2.8187919463087248E-2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568</v>
      </c>
      <c r="AA3369" s="11">
        <f t="shared" si="157"/>
        <v>33.4</v>
      </c>
      <c r="AB3369" s="5">
        <f>IFERROR(VLOOKUP(C3369,[2]Sheet1!$B:$F,5,FALSE),0)</f>
        <v>9339495</v>
      </c>
      <c r="AC3369" s="11">
        <f>IFERROR(VLOOKUP(AE3369,[3]Sheet2!$M:$O,3,FALSE),0)</f>
        <v>0</v>
      </c>
      <c r="AD3369" s="11">
        <f>IFERROR(VLOOKUP(AE3369,[3]Sheet2!$M:$O,2,FALSE),0)</f>
        <v>0</v>
      </c>
      <c r="AE3369" s="10" t="str">
        <f t="shared" si="156"/>
        <v>76/77KPCL</v>
      </c>
      <c r="AF3369" s="13">
        <f t="shared" si="158"/>
        <v>2.9929577464788731E-2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57"/>
        <v>0</v>
      </c>
      <c r="AB3370" s="5">
        <f>IFERROR(VLOOKUP(C3370,[2]Sheet1!$B:$F,5,FALSE),0)</f>
        <v>0</v>
      </c>
      <c r="AC3370" s="11">
        <f>IFERROR(VLOOKUP(AE3370,[3]Sheet2!$M:$O,3,FALSE),0)</f>
        <v>0</v>
      </c>
      <c r="AD3370" s="11">
        <f>IFERROR(VLOOKUP(AE3370,[3]Sheet2!$M:$O,2,FALSE),0)</f>
        <v>0</v>
      </c>
      <c r="AE3370" s="10" t="str">
        <f t="shared" si="156"/>
        <v>76/77RRHP</v>
      </c>
      <c r="AF3370" s="13">
        <f t="shared" si="158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315</v>
      </c>
      <c r="AA3371" s="11">
        <f t="shared" si="157"/>
        <v>19.7</v>
      </c>
      <c r="AB3371" s="5">
        <f>IFERROR(VLOOKUP(C3371,[2]Sheet1!$B:$F,5,FALSE),0)</f>
        <v>11000000</v>
      </c>
      <c r="AC3371" s="11">
        <f>IFERROR(VLOOKUP(AE3371,[3]Sheet2!$M:$O,3,FALSE),0)</f>
        <v>0</v>
      </c>
      <c r="AD3371" s="11">
        <f>IFERROR(VLOOKUP(AE3371,[3]Sheet2!$M:$O,2,FALSE),0)</f>
        <v>0</v>
      </c>
      <c r="AE3371" s="10" t="str">
        <f t="shared" si="156"/>
        <v>76/77PMHPL</v>
      </c>
      <c r="AF3371" s="13">
        <f t="shared" si="158"/>
        <v>5.0793650793650794E-2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193</v>
      </c>
      <c r="AA3372" s="11">
        <f t="shared" si="157"/>
        <v>48.3</v>
      </c>
      <c r="AB3372" s="5">
        <f>IFERROR(VLOOKUP(C3372,[2]Sheet1!$B:$F,5,FALSE),0)</f>
        <v>20000000</v>
      </c>
      <c r="AC3372" s="11">
        <f>IFERROR(VLOOKUP(AE3372,[3]Sheet2!$M:$O,3,FALSE),0)</f>
        <v>0</v>
      </c>
      <c r="AD3372" s="11">
        <f>IFERROR(VLOOKUP(AE3372,[3]Sheet2!$M:$O,2,FALSE),0)</f>
        <v>0</v>
      </c>
      <c r="AE3372" s="10" t="str">
        <f t="shared" si="156"/>
        <v>76/77AKJCL</v>
      </c>
      <c r="AF3372" s="13">
        <f t="shared" si="158"/>
        <v>2.072538860103627E-2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348</v>
      </c>
      <c r="AA3373" s="11">
        <f t="shared" si="157"/>
        <v>11.2</v>
      </c>
      <c r="AB3373" s="5">
        <f>IFERROR(VLOOKUP(C3373,[2]Sheet1!$B:$F,5,FALSE),0)</f>
        <v>9625000</v>
      </c>
      <c r="AC3373" s="11">
        <f>IFERROR(VLOOKUP(AE3373,[3]Sheet2!$M:$O,3,FALSE),0)</f>
        <v>0</v>
      </c>
      <c r="AD3373" s="11">
        <f>IFERROR(VLOOKUP(AE3373,[3]Sheet2!$M:$O,2,FALSE),0)</f>
        <v>0</v>
      </c>
      <c r="AE3373" s="10" t="str">
        <f t="shared" si="156"/>
        <v>76/77PPCL</v>
      </c>
      <c r="AF3373" s="13">
        <f t="shared" si="158"/>
        <v>8.9080459770114945E-2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173.9</v>
      </c>
      <c r="AA3374" s="11">
        <f t="shared" si="157"/>
        <v>0</v>
      </c>
      <c r="AB3374" s="5">
        <f>IFERROR(VLOOKUP(C3374,[2]Sheet1!$B:$F,5,FALSE),0)</f>
        <v>211800000</v>
      </c>
      <c r="AC3374" s="11">
        <f>IFERROR(VLOOKUP(AE3374,[3]Sheet2!$M:$O,3,FALSE),0)</f>
        <v>0</v>
      </c>
      <c r="AD3374" s="11">
        <f>IFERROR(VLOOKUP(AE3374,[3]Sheet2!$M:$O,2,FALSE),0)</f>
        <v>0</v>
      </c>
      <c r="AE3374" s="10" t="str">
        <f t="shared" si="156"/>
        <v>76/77UPPER</v>
      </c>
      <c r="AF3374" s="13">
        <f t="shared" si="158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475.7</v>
      </c>
      <c r="AA3375" s="11">
        <f t="shared" si="157"/>
        <v>118.9</v>
      </c>
      <c r="AB3375" s="5">
        <f>IFERROR(VLOOKUP(C3375,[2]Sheet1!$B:$F,5,FALSE),0)</f>
        <v>7500000</v>
      </c>
      <c r="AC3375" s="11">
        <f>IFERROR(VLOOKUP(AE3375,[3]Sheet2!$M:$O,3,FALSE),0)</f>
        <v>0</v>
      </c>
      <c r="AD3375" s="11">
        <f>IFERROR(VLOOKUP(AE3375,[3]Sheet2!$M:$O,2,FALSE),0)</f>
        <v>0</v>
      </c>
      <c r="AE3375" s="10" t="str">
        <f t="shared" si="156"/>
        <v>76/77UNHPL</v>
      </c>
      <c r="AF3375" s="13">
        <f t="shared" si="158"/>
        <v>8.4086609207483717E-3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273.89999999999998</v>
      </c>
      <c r="AA3376" s="11">
        <f t="shared" si="157"/>
        <v>39.1</v>
      </c>
      <c r="AB3376" s="5">
        <f>IFERROR(VLOOKUP(C3376,[2]Sheet1!$B:$F,5,FALSE),0)</f>
        <v>38480027</v>
      </c>
      <c r="AC3376" s="11">
        <f>IFERROR(VLOOKUP(AE3376,[3]Sheet2!$M:$O,3,FALSE),0)</f>
        <v>0</v>
      </c>
      <c r="AD3376" s="11">
        <f>IFERROR(VLOOKUP(AE3376,[3]Sheet2!$M:$O,2,FALSE),0)</f>
        <v>0</v>
      </c>
      <c r="AE3376" s="10" t="str">
        <f t="shared" si="156"/>
        <v>76/77AHPC</v>
      </c>
      <c r="AF3376" s="13">
        <f t="shared" si="158"/>
        <v>2.5556772544724354E-2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745.1</v>
      </c>
      <c r="AA3377" s="11">
        <f t="shared" si="157"/>
        <v>11.6</v>
      </c>
      <c r="AB3377" s="5">
        <f>IFERROR(VLOOKUP(C3377,[2]Sheet1!$B:$F,5,FALSE),0)</f>
        <v>34090650</v>
      </c>
      <c r="AC3377" s="11">
        <f>IFERROR(VLOOKUP(AE3377,[3]Sheet2!$M:$O,3,FALSE),0)</f>
        <v>0</v>
      </c>
      <c r="AD3377" s="11">
        <f>IFERROR(VLOOKUP(AE3377,[3]Sheet2!$M:$O,2,FALSE),0)</f>
        <v>0</v>
      </c>
      <c r="AE3377" s="10" t="str">
        <f t="shared" si="156"/>
        <v>76/77BPCL</v>
      </c>
      <c r="AF3377" s="13">
        <f t="shared" si="158"/>
        <v>8.5894510803918939E-2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471</v>
      </c>
      <c r="AA3378" s="11">
        <f t="shared" si="157"/>
        <v>33.6</v>
      </c>
      <c r="AB3378" s="5">
        <f>IFERROR(VLOOKUP(C3378,[2]Sheet1!$B:$F,5,FALSE),0)</f>
        <v>94849887</v>
      </c>
      <c r="AC3378" s="11">
        <f>IFERROR(VLOOKUP(AE3378,[3]Sheet2!$M:$O,3,FALSE),0)</f>
        <v>0</v>
      </c>
      <c r="AD3378" s="11">
        <f>IFERROR(VLOOKUP(AE3378,[3]Sheet2!$M:$O,2,FALSE),0)</f>
        <v>0</v>
      </c>
      <c r="AE3378" s="10" t="str">
        <f t="shared" si="156"/>
        <v>76/77CHCL</v>
      </c>
      <c r="AF3378" s="13">
        <f t="shared" si="158"/>
        <v>2.9723991507430998E-2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187.9</v>
      </c>
      <c r="AA3379" s="11">
        <f t="shared" si="157"/>
        <v>62.6</v>
      </c>
      <c r="AB3379" s="5">
        <f>IFERROR(VLOOKUP(C3379,[2]Sheet1!$B:$F,5,FALSE),0)</f>
        <v>24671629</v>
      </c>
      <c r="AC3379" s="11">
        <f>IFERROR(VLOOKUP(AE3379,[3]Sheet2!$M:$O,3,FALSE),0)</f>
        <v>0</v>
      </c>
      <c r="AD3379" s="11">
        <f>IFERROR(VLOOKUP(AE3379,[3]Sheet2!$M:$O,2,FALSE),0)</f>
        <v>0</v>
      </c>
      <c r="AE3379" s="10" t="str">
        <f t="shared" si="156"/>
        <v>76/77NHPC</v>
      </c>
      <c r="AF3379" s="13">
        <f t="shared" si="158"/>
        <v>1.5965939329430547E-2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525</v>
      </c>
      <c r="AA3380" s="11">
        <f t="shared" si="157"/>
        <v>21</v>
      </c>
      <c r="AB3380" s="5">
        <f>IFERROR(VLOOKUP(C3380,[2]Sheet1!$B:$F,5,FALSE),0)</f>
        <v>37379937</v>
      </c>
      <c r="AC3380" s="11">
        <f>IFERROR(VLOOKUP(AE3380,[3]Sheet2!$M:$O,3,FALSE),0)</f>
        <v>0</v>
      </c>
      <c r="AD3380" s="11">
        <f>IFERROR(VLOOKUP(AE3380,[3]Sheet2!$M:$O,2,FALSE),0)</f>
        <v>0</v>
      </c>
      <c r="AE3380" s="10" t="str">
        <f t="shared" si="156"/>
        <v>76/77SHPC</v>
      </c>
      <c r="AF3380" s="13">
        <f t="shared" si="158"/>
        <v>4.7619047619047616E-2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57"/>
        <v>0</v>
      </c>
      <c r="AB3381" s="5">
        <f>IFERROR(VLOOKUP(C3381,[2]Sheet1!$B:$F,5,FALSE),0)</f>
        <v>0</v>
      </c>
      <c r="AC3381" s="11">
        <f>IFERROR(VLOOKUP(AE3381,[3]Sheet2!$M:$O,3,FALSE),0)</f>
        <v>0</v>
      </c>
      <c r="AD3381" s="11">
        <f>IFERROR(VLOOKUP(AE3381,[3]Sheet2!$M:$O,2,FALSE),0)</f>
        <v>0</v>
      </c>
      <c r="AE3381" s="10" t="str">
        <f t="shared" si="156"/>
        <v>76/77RHPC</v>
      </c>
      <c r="AF3381" s="13">
        <f t="shared" si="158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221.1</v>
      </c>
      <c r="AA3382" s="11">
        <f t="shared" si="157"/>
        <v>0</v>
      </c>
      <c r="AB3382" s="5">
        <f>IFERROR(VLOOKUP(C3382,[2]Sheet1!$B:$F,5,FALSE),0)</f>
        <v>19800000</v>
      </c>
      <c r="AC3382" s="11">
        <f>IFERROR(VLOOKUP(AE3382,[3]Sheet2!$M:$O,3,FALSE),0)</f>
        <v>0</v>
      </c>
      <c r="AD3382" s="11">
        <f>IFERROR(VLOOKUP(AE3382,[3]Sheet2!$M:$O,2,FALSE),0)</f>
        <v>0</v>
      </c>
      <c r="AE3382" s="10" t="str">
        <f t="shared" si="156"/>
        <v>76/77HURJA</v>
      </c>
      <c r="AF3382" s="13">
        <f t="shared" si="158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245.8</v>
      </c>
      <c r="AA3383" s="11">
        <f t="shared" si="157"/>
        <v>41</v>
      </c>
      <c r="AB3383" s="5">
        <f>IFERROR(VLOOKUP(C3383,[2]Sheet1!$B:$F,5,FALSE),0)</f>
        <v>38959421</v>
      </c>
      <c r="AC3383" s="11">
        <f>IFERROR(VLOOKUP(AE3383,[3]Sheet2!$M:$O,3,FALSE),0)</f>
        <v>0</v>
      </c>
      <c r="AD3383" s="11">
        <f>IFERROR(VLOOKUP(AE3383,[3]Sheet2!$M:$O,2,FALSE),0)</f>
        <v>0</v>
      </c>
      <c r="AE3383" s="10" t="str">
        <f t="shared" si="156"/>
        <v>76/77AKPL</v>
      </c>
      <c r="AF3383" s="13">
        <f t="shared" si="158"/>
        <v>2.4410089503661511E-2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313.89999999999998</v>
      </c>
      <c r="AA3384" s="11">
        <f t="shared" si="157"/>
        <v>62.8</v>
      </c>
      <c r="AB3384" s="5">
        <f>IFERROR(VLOOKUP(C3384,[2]Sheet1!$B:$F,5,FALSE),0)</f>
        <v>10975566</v>
      </c>
      <c r="AC3384" s="11">
        <f>IFERROR(VLOOKUP(AE3384,[3]Sheet2!$M:$O,3,FALSE),0)</f>
        <v>0</v>
      </c>
      <c r="AD3384" s="11">
        <f>IFERROR(VLOOKUP(AE3384,[3]Sheet2!$M:$O,2,FALSE),0)</f>
        <v>0</v>
      </c>
      <c r="AE3384" s="10" t="str">
        <f t="shared" si="156"/>
        <v>76/77BARUN</v>
      </c>
      <c r="AF3384" s="13">
        <f t="shared" si="158"/>
        <v>1.5928639694170119E-2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294</v>
      </c>
      <c r="AA3385" s="11">
        <f t="shared" si="157"/>
        <v>42</v>
      </c>
      <c r="AB3385" s="5">
        <f>IFERROR(VLOOKUP(C3385,[2]Sheet1!$B:$F,5,FALSE),0)</f>
        <v>60759278</v>
      </c>
      <c r="AC3385" s="11">
        <f>IFERROR(VLOOKUP(AE3385,[3]Sheet2!$M:$O,3,FALSE),0)</f>
        <v>0</v>
      </c>
      <c r="AD3385" s="11">
        <f>IFERROR(VLOOKUP(AE3385,[3]Sheet2!$M:$O,2,FALSE),0)</f>
        <v>0</v>
      </c>
      <c r="AE3385" s="10" t="str">
        <f t="shared" si="156"/>
        <v>76/77API</v>
      </c>
      <c r="AF3385" s="13">
        <f t="shared" si="158"/>
        <v>2.3809523809523808E-2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396.9</v>
      </c>
      <c r="AA3386" s="11">
        <f t="shared" si="157"/>
        <v>24.8</v>
      </c>
      <c r="AB3386" s="5">
        <f>IFERROR(VLOOKUP(C3386,[2]Sheet1!$B:$F,5,FALSE),0)</f>
        <v>38876864</v>
      </c>
      <c r="AC3386" s="11">
        <f>IFERROR(VLOOKUP(AE3386,[3]Sheet2!$M:$O,3,FALSE),0)</f>
        <v>0</v>
      </c>
      <c r="AD3386" s="11">
        <f>IFERROR(VLOOKUP(AE3386,[3]Sheet2!$M:$O,2,FALSE),0)</f>
        <v>0</v>
      </c>
      <c r="AE3386" s="10" t="str">
        <f t="shared" si="156"/>
        <v>76/77NGPL</v>
      </c>
      <c r="AF3386" s="13">
        <f t="shared" si="158"/>
        <v>4.0312421264802223E-2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286.60000000000002</v>
      </c>
      <c r="AA3387" s="11">
        <f t="shared" si="157"/>
        <v>-286.60000000000002</v>
      </c>
      <c r="AB3387" s="5">
        <f>IFERROR(VLOOKUP(C3387,[2]Sheet1!$B:$F,5,FALSE),0)</f>
        <v>36500000</v>
      </c>
      <c r="AC3387" s="11">
        <f>IFERROR(VLOOKUP(AE3387,[3]Sheet2!$M:$O,3,FALSE),0)</f>
        <v>0</v>
      </c>
      <c r="AD3387" s="11">
        <f>IFERROR(VLOOKUP(AE3387,[3]Sheet2!$M:$O,2,FALSE),0)</f>
        <v>0</v>
      </c>
      <c r="AE3387" s="10" t="str">
        <f t="shared" si="156"/>
        <v>76/77SJCL</v>
      </c>
      <c r="AF3387" s="13">
        <f t="shared" si="158"/>
        <v>-3.489183531053733E-3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272</v>
      </c>
      <c r="AA3388" s="11">
        <f t="shared" si="157"/>
        <v>-272</v>
      </c>
      <c r="AB3388" s="5">
        <f>IFERROR(VLOOKUP(C3388,[2]Sheet1!$B:$F,5,FALSE),0)</f>
        <v>68421000</v>
      </c>
      <c r="AC3388" s="11">
        <f>IFERROR(VLOOKUP(AE3388,[3]Sheet2!$M:$O,3,FALSE),0)</f>
        <v>0</v>
      </c>
      <c r="AD3388" s="11">
        <f>IFERROR(VLOOKUP(AE3388,[3]Sheet2!$M:$O,2,FALSE),0)</f>
        <v>0</v>
      </c>
      <c r="AE3388" s="10" t="str">
        <f t="shared" si="156"/>
        <v>76/77RHPL</v>
      </c>
      <c r="AF3388" s="13">
        <f t="shared" si="158"/>
        <v>-3.6764705882352941E-3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564</v>
      </c>
      <c r="AA3389" s="11">
        <f t="shared" si="157"/>
        <v>47</v>
      </c>
      <c r="AB3389" s="5">
        <f>IFERROR(VLOOKUP(C3389,[2]Sheet1!$B:$F,5,FALSE),0)</f>
        <v>12305000</v>
      </c>
      <c r="AC3389" s="11">
        <f>IFERROR(VLOOKUP(AE3389,[3]Sheet2!$M:$O,3,FALSE),0)</f>
        <v>0</v>
      </c>
      <c r="AD3389" s="11">
        <f>IFERROR(VLOOKUP(AE3389,[3]Sheet2!$M:$O,2,FALSE),0)</f>
        <v>0</v>
      </c>
      <c r="AE3389" s="10" t="str">
        <f t="shared" si="156"/>
        <v>76/77UMHL</v>
      </c>
      <c r="AF3389" s="13">
        <f t="shared" si="158"/>
        <v>2.1276595744680851E-2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361</v>
      </c>
      <c r="AA3390" s="11">
        <f t="shared" si="157"/>
        <v>120.3</v>
      </c>
      <c r="AB3390" s="5">
        <f>IFERROR(VLOOKUP(C3390,[2]Sheet1!$B:$F,5,FALSE),0)</f>
        <v>24851236</v>
      </c>
      <c r="AC3390" s="11">
        <f>IFERROR(VLOOKUP(AE3390,[3]Sheet2!$M:$O,3,FALSE),0)</f>
        <v>0</v>
      </c>
      <c r="AD3390" s="11">
        <f>IFERROR(VLOOKUP(AE3390,[3]Sheet2!$M:$O,2,FALSE),0)</f>
        <v>0</v>
      </c>
      <c r="AE3390" s="10" t="str">
        <f t="shared" ref="AE3390:AE3453" si="159">B3390&amp;C3390</f>
        <v>76/77UPCL</v>
      </c>
      <c r="AF3390" s="13">
        <f t="shared" si="158"/>
        <v>8.3102493074792248E-3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383</v>
      </c>
      <c r="AA3391" s="11">
        <f t="shared" si="157"/>
        <v>20.2</v>
      </c>
      <c r="AB3391" s="5">
        <f>IFERROR(VLOOKUP(C3391,[2]Sheet1!$B:$F,5,FALSE),0)</f>
        <v>13308488</v>
      </c>
      <c r="AC3391" s="11">
        <f>IFERROR(VLOOKUP(AE3391,[3]Sheet2!$M:$O,3,FALSE),0)</f>
        <v>0</v>
      </c>
      <c r="AD3391" s="11">
        <f>IFERROR(VLOOKUP(AE3391,[3]Sheet2!$M:$O,2,FALSE),0)</f>
        <v>0</v>
      </c>
      <c r="AE3391" s="10" t="str">
        <f t="shared" si="159"/>
        <v>76/77SPDL</v>
      </c>
      <c r="AF3391" s="13">
        <f t="shared" si="158"/>
        <v>4.960835509138381E-2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214.1</v>
      </c>
      <c r="AA3392" s="11">
        <f t="shared" si="157"/>
        <v>-7.4</v>
      </c>
      <c r="AB3392" s="5">
        <f>IFERROR(VLOOKUP(C3392,[2]Sheet1!$B:$F,5,FALSE),0)</f>
        <v>8854937</v>
      </c>
      <c r="AC3392" s="11">
        <f>IFERROR(VLOOKUP(AE3392,[3]Sheet2!$M:$O,3,FALSE),0)</f>
        <v>0</v>
      </c>
      <c r="AD3392" s="11">
        <f>IFERROR(VLOOKUP(AE3392,[3]Sheet2!$M:$O,2,FALSE),0)</f>
        <v>0</v>
      </c>
      <c r="AE3392" s="10" t="str">
        <f t="shared" si="159"/>
        <v>76/77KKHC</v>
      </c>
      <c r="AF3392" s="13">
        <f t="shared" si="158"/>
        <v>-0.13545072396076599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462.1</v>
      </c>
      <c r="AA3393" s="11">
        <f t="shared" si="157"/>
        <v>0</v>
      </c>
      <c r="AB3393" s="5">
        <f>IFERROR(VLOOKUP(C3393,[2]Sheet1!$B:$F,5,FALSE),0)</f>
        <v>10654170</v>
      </c>
      <c r="AC3393" s="11">
        <f>IFERROR(VLOOKUP(AE3393,[3]Sheet2!$M:$O,3,FALSE),0)</f>
        <v>0</v>
      </c>
      <c r="AD3393" s="11">
        <f>IFERROR(VLOOKUP(AE3393,[3]Sheet2!$M:$O,2,FALSE),0)</f>
        <v>0</v>
      </c>
      <c r="AE3393" s="10" t="str">
        <f t="shared" si="159"/>
        <v>76/77HPPL</v>
      </c>
      <c r="AF3393" s="13">
        <f t="shared" si="158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291.60000000000002</v>
      </c>
      <c r="AA3394" s="11">
        <f t="shared" si="157"/>
        <v>-26.5</v>
      </c>
      <c r="AB3394" s="5">
        <f>IFERROR(VLOOKUP(C3394,[2]Sheet1!$B:$F,5,FALSE),0)</f>
        <v>2640000</v>
      </c>
      <c r="AC3394" s="11">
        <f>IFERROR(VLOOKUP(AE3394,[3]Sheet2!$M:$O,3,FALSE),0)</f>
        <v>0</v>
      </c>
      <c r="AD3394" s="11">
        <f>IFERROR(VLOOKUP(AE3394,[3]Sheet2!$M:$O,2,FALSE),0)</f>
        <v>0</v>
      </c>
      <c r="AE3394" s="10" t="str">
        <f t="shared" si="159"/>
        <v>76/77DHPL</v>
      </c>
      <c r="AF3394" s="13">
        <f t="shared" si="158"/>
        <v>-3.7722908093278461E-2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241.1</v>
      </c>
      <c r="AA3395" s="11">
        <f t="shared" ref="AA3395:AA3458" si="160">ROUND(IFERROR(Z3395/M3395,0),1)</f>
        <v>-120.6</v>
      </c>
      <c r="AB3395" s="5">
        <f>IFERROR(VLOOKUP(C3395,[2]Sheet1!$B:$F,5,FALSE),0)</f>
        <v>12500000</v>
      </c>
      <c r="AC3395" s="11">
        <f>IFERROR(VLOOKUP(AE3395,[3]Sheet2!$M:$O,3,FALSE),0)</f>
        <v>0</v>
      </c>
      <c r="AD3395" s="11">
        <f>IFERROR(VLOOKUP(AE3395,[3]Sheet2!$M:$O,2,FALSE),0)</f>
        <v>0</v>
      </c>
      <c r="AE3395" s="10" t="str">
        <f t="shared" si="159"/>
        <v>76/77MHNL</v>
      </c>
      <c r="AF3395" s="13">
        <f t="shared" ref="AF3395:AF3458" si="161">IFERROR(M3395/Z3395,0)</f>
        <v>-8.2953131480713403E-3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256.7</v>
      </c>
      <c r="AA3396" s="11">
        <f t="shared" si="160"/>
        <v>28.5</v>
      </c>
      <c r="AB3396" s="5">
        <f>IFERROR(VLOOKUP(C3396,[2]Sheet1!$B:$F,5,FALSE),0)</f>
        <v>7739550</v>
      </c>
      <c r="AC3396" s="11">
        <f>IFERROR(VLOOKUP(AE3396,[3]Sheet2!$M:$O,3,FALSE),0)</f>
        <v>0</v>
      </c>
      <c r="AD3396" s="11">
        <f>IFERROR(VLOOKUP(AE3396,[3]Sheet2!$M:$O,2,FALSE),0)</f>
        <v>0</v>
      </c>
      <c r="AE3396" s="10" t="str">
        <f t="shared" si="159"/>
        <v>76/77CHL</v>
      </c>
      <c r="AF3396" s="13">
        <f t="shared" si="161"/>
        <v>3.5060381768601483E-2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742</v>
      </c>
      <c r="AA3397" s="11">
        <f t="shared" si="160"/>
        <v>35.299999999999997</v>
      </c>
      <c r="AB3397" s="5">
        <f>IFERROR(VLOOKUP(C3397,[2]Sheet1!$B:$F,5,FALSE),0)</f>
        <v>4231344</v>
      </c>
      <c r="AC3397" s="11">
        <f>IFERROR(VLOOKUP(AE3397,[3]Sheet2!$M:$O,3,FALSE),0)</f>
        <v>0</v>
      </c>
      <c r="AD3397" s="11">
        <f>IFERROR(VLOOKUP(AE3397,[3]Sheet2!$M:$O,2,FALSE),0)</f>
        <v>0</v>
      </c>
      <c r="AE3397" s="10" t="str">
        <f t="shared" si="159"/>
        <v>76/77NHDL</v>
      </c>
      <c r="AF3397" s="13">
        <f t="shared" si="161"/>
        <v>2.8301886792452831E-2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745</v>
      </c>
      <c r="AA3398" s="11">
        <f t="shared" si="160"/>
        <v>41.4</v>
      </c>
      <c r="AB3398" s="5">
        <f>IFERROR(VLOOKUP(C3398,[2]Sheet1!$B:$F,5,FALSE),0)</f>
        <v>18389793</v>
      </c>
      <c r="AC3398" s="11">
        <f>IFERROR(VLOOKUP(AE3398,[3]Sheet2!$M:$O,3,FALSE),0)</f>
        <v>0</v>
      </c>
      <c r="AD3398" s="11">
        <f>IFERROR(VLOOKUP(AE3398,[3]Sheet2!$M:$O,2,FALSE),0)</f>
        <v>0</v>
      </c>
      <c r="AE3398" s="10" t="str">
        <f t="shared" si="159"/>
        <v>76/77RADHI</v>
      </c>
      <c r="AF3398" s="13">
        <f t="shared" si="161"/>
        <v>2.4161073825503355E-2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568</v>
      </c>
      <c r="AA3399" s="11">
        <f t="shared" si="160"/>
        <v>43.7</v>
      </c>
      <c r="AB3399" s="5">
        <f>IFERROR(VLOOKUP(C3399,[2]Sheet1!$B:$F,5,FALSE),0)</f>
        <v>9339495</v>
      </c>
      <c r="AC3399" s="11">
        <f>IFERROR(VLOOKUP(AE3399,[3]Sheet2!$M:$O,3,FALSE),0)</f>
        <v>0</v>
      </c>
      <c r="AD3399" s="11">
        <f>IFERROR(VLOOKUP(AE3399,[3]Sheet2!$M:$O,2,FALSE),0)</f>
        <v>0</v>
      </c>
      <c r="AE3399" s="10" t="str">
        <f t="shared" si="159"/>
        <v>76/77KPCL</v>
      </c>
      <c r="AF3399" s="13">
        <f t="shared" si="161"/>
        <v>2.2887323943661973E-2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60"/>
        <v>0</v>
      </c>
      <c r="AB3400" s="5">
        <f>IFERROR(VLOOKUP(C3400,[2]Sheet1!$B:$F,5,FALSE),0)</f>
        <v>0</v>
      </c>
      <c r="AC3400" s="11">
        <f>IFERROR(VLOOKUP(AE3400,[3]Sheet2!$M:$O,3,FALSE),0)</f>
        <v>0</v>
      </c>
      <c r="AD3400" s="11">
        <f>IFERROR(VLOOKUP(AE3400,[3]Sheet2!$M:$O,2,FALSE),0)</f>
        <v>0</v>
      </c>
      <c r="AE3400" s="10" t="str">
        <f t="shared" si="159"/>
        <v>76/77RRHP</v>
      </c>
      <c r="AF3400" s="13">
        <f t="shared" si="161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315</v>
      </c>
      <c r="AA3401" s="11">
        <f t="shared" si="160"/>
        <v>45</v>
      </c>
      <c r="AB3401" s="5">
        <f>IFERROR(VLOOKUP(C3401,[2]Sheet1!$B:$F,5,FALSE),0)</f>
        <v>11000000</v>
      </c>
      <c r="AC3401" s="11">
        <f>IFERROR(VLOOKUP(AE3401,[3]Sheet2!$M:$O,3,FALSE),0)</f>
        <v>0</v>
      </c>
      <c r="AD3401" s="11">
        <f>IFERROR(VLOOKUP(AE3401,[3]Sheet2!$M:$O,2,FALSE),0)</f>
        <v>0</v>
      </c>
      <c r="AE3401" s="10" t="str">
        <f t="shared" si="159"/>
        <v>76/77PMHPL</v>
      </c>
      <c r="AF3401" s="13">
        <f t="shared" si="161"/>
        <v>2.2222222222222223E-2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193</v>
      </c>
      <c r="AA3402" s="11">
        <f t="shared" si="160"/>
        <v>-96.5</v>
      </c>
      <c r="AB3402" s="5">
        <f>IFERROR(VLOOKUP(C3402,[2]Sheet1!$B:$F,5,FALSE),0)</f>
        <v>20000000</v>
      </c>
      <c r="AC3402" s="11">
        <f>IFERROR(VLOOKUP(AE3402,[3]Sheet2!$M:$O,3,FALSE),0)</f>
        <v>0</v>
      </c>
      <c r="AD3402" s="11">
        <f>IFERROR(VLOOKUP(AE3402,[3]Sheet2!$M:$O,2,FALSE),0)</f>
        <v>0</v>
      </c>
      <c r="AE3402" s="10" t="str">
        <f t="shared" si="159"/>
        <v>76/77AKJCL</v>
      </c>
      <c r="AF3402" s="13">
        <f t="shared" si="161"/>
        <v>-1.0362694300518135E-2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195.5</v>
      </c>
      <c r="AA3403" s="11">
        <f t="shared" si="160"/>
        <v>-39.1</v>
      </c>
      <c r="AB3403" s="5">
        <f>IFERROR(VLOOKUP(C3403,[2]Sheet1!$B:$F,5,FALSE),0)</f>
        <v>22500000</v>
      </c>
      <c r="AC3403" s="11">
        <f>IFERROR(VLOOKUP(AE3403,[3]Sheet2!$M:$O,3,FALSE),0)</f>
        <v>0</v>
      </c>
      <c r="AD3403" s="11">
        <f>IFERROR(VLOOKUP(AE3403,[3]Sheet2!$M:$O,2,FALSE),0)</f>
        <v>0</v>
      </c>
      <c r="AE3403" s="10" t="str">
        <f t="shared" si="159"/>
        <v>76/77LEC</v>
      </c>
      <c r="AF3403" s="13">
        <f t="shared" si="161"/>
        <v>-2.557544757033248E-2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348</v>
      </c>
      <c r="AA3404" s="11">
        <f t="shared" si="160"/>
        <v>20.5</v>
      </c>
      <c r="AB3404" s="5">
        <f>IFERROR(VLOOKUP(C3404,[2]Sheet1!$B:$F,5,FALSE),0)</f>
        <v>9625000</v>
      </c>
      <c r="AC3404" s="11">
        <f>IFERROR(VLOOKUP(AE3404,[3]Sheet2!$M:$O,3,FALSE),0)</f>
        <v>0</v>
      </c>
      <c r="AD3404" s="11">
        <f>IFERROR(VLOOKUP(AE3404,[3]Sheet2!$M:$O,2,FALSE),0)</f>
        <v>0</v>
      </c>
      <c r="AE3404" s="10" t="str">
        <f t="shared" si="159"/>
        <v>76/77PPCL</v>
      </c>
      <c r="AF3404" s="13">
        <f t="shared" si="161"/>
        <v>4.8850574712643681E-2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173.9</v>
      </c>
      <c r="AA3405" s="11">
        <f t="shared" si="160"/>
        <v>0</v>
      </c>
      <c r="AB3405" s="5">
        <f>IFERROR(VLOOKUP(C3405,[2]Sheet1!$B:$F,5,FALSE),0)</f>
        <v>211800000</v>
      </c>
      <c r="AC3405" s="11">
        <f>IFERROR(VLOOKUP(AE3405,[3]Sheet2!$M:$O,3,FALSE),0)</f>
        <v>0</v>
      </c>
      <c r="AD3405" s="11">
        <f>IFERROR(VLOOKUP(AE3405,[3]Sheet2!$M:$O,2,FALSE),0)</f>
        <v>0</v>
      </c>
      <c r="AE3405" s="10" t="str">
        <f t="shared" si="159"/>
        <v>76/77UPPER</v>
      </c>
      <c r="AF3405" s="13">
        <f t="shared" si="161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475.7</v>
      </c>
      <c r="AA3406" s="11">
        <f t="shared" si="160"/>
        <v>158.6</v>
      </c>
      <c r="AB3406" s="5">
        <f>IFERROR(VLOOKUP(C3406,[2]Sheet1!$B:$F,5,FALSE),0)</f>
        <v>7500000</v>
      </c>
      <c r="AC3406" s="11">
        <f>IFERROR(VLOOKUP(AE3406,[3]Sheet2!$M:$O,3,FALSE),0)</f>
        <v>0</v>
      </c>
      <c r="AD3406" s="11">
        <f>IFERROR(VLOOKUP(AE3406,[3]Sheet2!$M:$O,2,FALSE),0)</f>
        <v>0</v>
      </c>
      <c r="AE3406" s="10" t="str">
        <f t="shared" si="159"/>
        <v>76/77UNHPL</v>
      </c>
      <c r="AF3406" s="13">
        <f t="shared" si="161"/>
        <v>6.3064956905612779E-3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565</v>
      </c>
      <c r="AA3407" s="11">
        <f t="shared" si="160"/>
        <v>94.2</v>
      </c>
      <c r="AB3407" s="5">
        <f>IFERROR(VLOOKUP(C3407,[2]Sheet1!$B:$F,5,FALSE),0)</f>
        <v>31232588</v>
      </c>
      <c r="AC3407" s="11">
        <f>IFERROR(VLOOKUP(AE3407,[3]Sheet2!$M:$O,3,FALSE),0)</f>
        <v>0</v>
      </c>
      <c r="AD3407" s="11">
        <f>IFERROR(VLOOKUP(AE3407,[3]Sheet2!$M:$O,2,FALSE),0)</f>
        <v>0</v>
      </c>
      <c r="AE3407" s="10" t="str">
        <f t="shared" si="159"/>
        <v>76/77MEN</v>
      </c>
      <c r="AF3407" s="13">
        <f t="shared" si="161"/>
        <v>1.0619469026548672E-2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545</v>
      </c>
      <c r="AA3408" s="11">
        <f t="shared" si="160"/>
        <v>-77.900000000000006</v>
      </c>
      <c r="AB3408" s="5">
        <f>IFERROR(VLOOKUP(C3408,[2]Sheet1!$B:$F,5,FALSE),0)</f>
        <v>4608240</v>
      </c>
      <c r="AC3408" s="11">
        <f>IFERROR(VLOOKUP(AE3408,[3]Sheet2!$M:$O,3,FALSE),0)</f>
        <v>0</v>
      </c>
      <c r="AD3408" s="11">
        <f>IFERROR(VLOOKUP(AE3408,[3]Sheet2!$M:$O,2,FALSE),0)</f>
        <v>0</v>
      </c>
      <c r="AE3408" s="10" t="str">
        <f t="shared" si="159"/>
        <v>76/77UMRH</v>
      </c>
      <c r="AF3408" s="13">
        <f t="shared" si="161"/>
        <v>-1.2844036697247707E-2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273.89999999999998</v>
      </c>
      <c r="AA3409" s="11">
        <f t="shared" si="160"/>
        <v>34.200000000000003</v>
      </c>
      <c r="AB3409" s="5">
        <f>IFERROR(VLOOKUP(C3409,[2]Sheet1!$B:$F,5,FALSE),0)</f>
        <v>38480027</v>
      </c>
      <c r="AC3409" s="11">
        <f>IFERROR(VLOOKUP(AE3409,[3]Sheet2!$M:$O,3,FALSE),0)</f>
        <v>0</v>
      </c>
      <c r="AD3409" s="11">
        <f>IFERROR(VLOOKUP(AE3409,[3]Sheet2!$M:$O,2,FALSE),0)</f>
        <v>0</v>
      </c>
      <c r="AE3409" s="10" t="str">
        <f t="shared" si="159"/>
        <v>76/77AHPC</v>
      </c>
      <c r="AF3409" s="13">
        <f t="shared" si="161"/>
        <v>2.9207740051113547E-2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745.1</v>
      </c>
      <c r="AA3410" s="11">
        <f t="shared" si="160"/>
        <v>16.600000000000001</v>
      </c>
      <c r="AB3410" s="5">
        <f>IFERROR(VLOOKUP(C3410,[2]Sheet1!$B:$F,5,FALSE),0)</f>
        <v>34090650</v>
      </c>
      <c r="AC3410" s="11">
        <f>IFERROR(VLOOKUP(AE3410,[3]Sheet2!$M:$O,3,FALSE),0)</f>
        <v>0</v>
      </c>
      <c r="AD3410" s="11">
        <f>IFERROR(VLOOKUP(AE3410,[3]Sheet2!$M:$O,2,FALSE),0)</f>
        <v>0</v>
      </c>
      <c r="AE3410" s="10" t="str">
        <f t="shared" si="159"/>
        <v>76/77BPCL</v>
      </c>
      <c r="AF3410" s="13">
        <f t="shared" si="161"/>
        <v>6.0394577909005501E-2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471</v>
      </c>
      <c r="AA3411" s="11">
        <f t="shared" si="160"/>
        <v>39.299999999999997</v>
      </c>
      <c r="AB3411" s="5">
        <f>IFERROR(VLOOKUP(C3411,[2]Sheet1!$B:$F,5,FALSE),0)</f>
        <v>94849887</v>
      </c>
      <c r="AC3411" s="11">
        <f>IFERROR(VLOOKUP(AE3411,[3]Sheet2!$M:$O,3,FALSE),0)</f>
        <v>0</v>
      </c>
      <c r="AD3411" s="11">
        <f>IFERROR(VLOOKUP(AE3411,[3]Sheet2!$M:$O,2,FALSE),0)</f>
        <v>0</v>
      </c>
      <c r="AE3411" s="10" t="str">
        <f t="shared" si="159"/>
        <v>76/77CHCL</v>
      </c>
      <c r="AF3411" s="13">
        <f t="shared" si="161"/>
        <v>2.5477707006369428E-2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187.9</v>
      </c>
      <c r="AA3412" s="11">
        <f t="shared" si="160"/>
        <v>0</v>
      </c>
      <c r="AB3412" s="5">
        <f>IFERROR(VLOOKUP(C3412,[2]Sheet1!$B:$F,5,FALSE),0)</f>
        <v>24671629</v>
      </c>
      <c r="AC3412" s="11">
        <f>IFERROR(VLOOKUP(AE3412,[3]Sheet2!$M:$O,3,FALSE),0)</f>
        <v>0</v>
      </c>
      <c r="AD3412" s="11">
        <f>IFERROR(VLOOKUP(AE3412,[3]Sheet2!$M:$O,2,FALSE),0)</f>
        <v>0</v>
      </c>
      <c r="AE3412" s="10" t="str">
        <f t="shared" si="159"/>
        <v>76/77NHPC</v>
      </c>
      <c r="AF3412" s="13">
        <f t="shared" si="161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525</v>
      </c>
      <c r="AA3413" s="11">
        <f t="shared" si="160"/>
        <v>29.2</v>
      </c>
      <c r="AB3413" s="5">
        <f>IFERROR(VLOOKUP(C3413,[2]Sheet1!$B:$F,5,FALSE),0)</f>
        <v>37379937</v>
      </c>
      <c r="AC3413" s="11">
        <f>IFERROR(VLOOKUP(AE3413,[3]Sheet2!$M:$O,3,FALSE),0)</f>
        <v>0</v>
      </c>
      <c r="AD3413" s="11">
        <f>IFERROR(VLOOKUP(AE3413,[3]Sheet2!$M:$O,2,FALSE),0)</f>
        <v>0</v>
      </c>
      <c r="AE3413" s="10" t="str">
        <f t="shared" si="159"/>
        <v>76/77SHPC</v>
      </c>
      <c r="AF3413" s="13">
        <f t="shared" si="161"/>
        <v>3.4285714285714287E-2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60"/>
        <v>0</v>
      </c>
      <c r="AB3414" s="5">
        <f>IFERROR(VLOOKUP(C3414,[2]Sheet1!$B:$F,5,FALSE),0)</f>
        <v>0</v>
      </c>
      <c r="AC3414" s="11">
        <f>IFERROR(VLOOKUP(AE3414,[3]Sheet2!$M:$O,3,FALSE),0)</f>
        <v>0</v>
      </c>
      <c r="AD3414" s="11">
        <f>IFERROR(VLOOKUP(AE3414,[3]Sheet2!$M:$O,2,FALSE),0)</f>
        <v>0</v>
      </c>
      <c r="AE3414" s="10" t="str">
        <f t="shared" si="159"/>
        <v>76/77RHPC</v>
      </c>
      <c r="AF3414" s="13">
        <f t="shared" si="161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221.1</v>
      </c>
      <c r="AA3415" s="11">
        <f t="shared" si="160"/>
        <v>221.1</v>
      </c>
      <c r="AB3415" s="5">
        <f>IFERROR(VLOOKUP(C3415,[2]Sheet1!$B:$F,5,FALSE),0)</f>
        <v>19800000</v>
      </c>
      <c r="AC3415" s="11">
        <f>IFERROR(VLOOKUP(AE3415,[3]Sheet2!$M:$O,3,FALSE),0)</f>
        <v>0</v>
      </c>
      <c r="AD3415" s="11">
        <f>IFERROR(VLOOKUP(AE3415,[3]Sheet2!$M:$O,2,FALSE),0)</f>
        <v>0</v>
      </c>
      <c r="AE3415" s="10" t="str">
        <f t="shared" si="159"/>
        <v>76/77HURJA</v>
      </c>
      <c r="AF3415" s="13">
        <f t="shared" si="161"/>
        <v>4.5228403437358664E-3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245.8</v>
      </c>
      <c r="AA3416" s="11">
        <f t="shared" si="160"/>
        <v>61.5</v>
      </c>
      <c r="AB3416" s="5">
        <f>IFERROR(VLOOKUP(C3416,[2]Sheet1!$B:$F,5,FALSE),0)</f>
        <v>38959421</v>
      </c>
      <c r="AC3416" s="11">
        <f>IFERROR(VLOOKUP(AE3416,[3]Sheet2!$M:$O,3,FALSE),0)</f>
        <v>0</v>
      </c>
      <c r="AD3416" s="11">
        <f>IFERROR(VLOOKUP(AE3416,[3]Sheet2!$M:$O,2,FALSE),0)</f>
        <v>0</v>
      </c>
      <c r="AE3416" s="10" t="str">
        <f t="shared" si="159"/>
        <v>76/77AKPL</v>
      </c>
      <c r="AF3416" s="13">
        <f t="shared" si="161"/>
        <v>1.627339300244101E-2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313.89999999999998</v>
      </c>
      <c r="AA3417" s="11">
        <f t="shared" si="160"/>
        <v>52.3</v>
      </c>
      <c r="AB3417" s="5">
        <f>IFERROR(VLOOKUP(C3417,[2]Sheet1!$B:$F,5,FALSE),0)</f>
        <v>10975566</v>
      </c>
      <c r="AC3417" s="11">
        <f>IFERROR(VLOOKUP(AE3417,[3]Sheet2!$M:$O,3,FALSE),0)</f>
        <v>0</v>
      </c>
      <c r="AD3417" s="11">
        <f>IFERROR(VLOOKUP(AE3417,[3]Sheet2!$M:$O,2,FALSE),0)</f>
        <v>0</v>
      </c>
      <c r="AE3417" s="10" t="str">
        <f t="shared" si="159"/>
        <v>76/77BARUN</v>
      </c>
      <c r="AF3417" s="13">
        <f t="shared" si="161"/>
        <v>1.9114367633004142E-2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294</v>
      </c>
      <c r="AA3418" s="11">
        <f t="shared" si="160"/>
        <v>42</v>
      </c>
      <c r="AB3418" s="5">
        <f>IFERROR(VLOOKUP(C3418,[2]Sheet1!$B:$F,5,FALSE),0)</f>
        <v>60759278</v>
      </c>
      <c r="AC3418" s="11">
        <f>IFERROR(VLOOKUP(AE3418,[3]Sheet2!$M:$O,3,FALSE),0)</f>
        <v>0</v>
      </c>
      <c r="AD3418" s="11">
        <f>IFERROR(VLOOKUP(AE3418,[3]Sheet2!$M:$O,2,FALSE),0)</f>
        <v>0</v>
      </c>
      <c r="AE3418" s="10" t="str">
        <f t="shared" si="159"/>
        <v>76/77API</v>
      </c>
      <c r="AF3418" s="13">
        <f t="shared" si="161"/>
        <v>2.3809523809523808E-2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396.9</v>
      </c>
      <c r="AA3419" s="11">
        <f t="shared" si="160"/>
        <v>33.1</v>
      </c>
      <c r="AB3419" s="5">
        <f>IFERROR(VLOOKUP(C3419,[2]Sheet1!$B:$F,5,FALSE),0)</f>
        <v>38876864</v>
      </c>
      <c r="AC3419" s="11">
        <f>IFERROR(VLOOKUP(AE3419,[3]Sheet2!$M:$O,3,FALSE),0)</f>
        <v>0</v>
      </c>
      <c r="AD3419" s="11">
        <f>IFERROR(VLOOKUP(AE3419,[3]Sheet2!$M:$O,2,FALSE),0)</f>
        <v>0</v>
      </c>
      <c r="AE3419" s="10" t="str">
        <f t="shared" si="159"/>
        <v>76/77NGPL</v>
      </c>
      <c r="AF3419" s="13">
        <f t="shared" si="161"/>
        <v>3.0234315948601664E-2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286.60000000000002</v>
      </c>
      <c r="AA3420" s="11">
        <f t="shared" si="160"/>
        <v>0</v>
      </c>
      <c r="AB3420" s="5">
        <f>IFERROR(VLOOKUP(C3420,[2]Sheet1!$B:$F,5,FALSE),0)</f>
        <v>36500000</v>
      </c>
      <c r="AC3420" s="11">
        <f>IFERROR(VLOOKUP(AE3420,[3]Sheet2!$M:$O,3,FALSE),0)</f>
        <v>0</v>
      </c>
      <c r="AD3420" s="11">
        <f>IFERROR(VLOOKUP(AE3420,[3]Sheet2!$M:$O,2,FALSE),0)</f>
        <v>0</v>
      </c>
      <c r="AE3420" s="10" t="str">
        <f t="shared" si="159"/>
        <v>76/77SJCL</v>
      </c>
      <c r="AF3420" s="13">
        <f t="shared" si="161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272</v>
      </c>
      <c r="AA3421" s="11">
        <f t="shared" si="160"/>
        <v>-272</v>
      </c>
      <c r="AB3421" s="5">
        <f>IFERROR(VLOOKUP(C3421,[2]Sheet1!$B:$F,5,FALSE),0)</f>
        <v>68421000</v>
      </c>
      <c r="AC3421" s="11">
        <f>IFERROR(VLOOKUP(AE3421,[3]Sheet2!$M:$O,3,FALSE),0)</f>
        <v>0</v>
      </c>
      <c r="AD3421" s="11">
        <f>IFERROR(VLOOKUP(AE3421,[3]Sheet2!$M:$O,2,FALSE),0)</f>
        <v>0</v>
      </c>
      <c r="AE3421" s="10" t="str">
        <f t="shared" si="159"/>
        <v>76/77RHPL</v>
      </c>
      <c r="AF3421" s="13">
        <f t="shared" si="161"/>
        <v>-3.6764705882352941E-3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564</v>
      </c>
      <c r="AA3422" s="11">
        <f t="shared" si="160"/>
        <v>112.8</v>
      </c>
      <c r="AB3422" s="5">
        <f>IFERROR(VLOOKUP(C3422,[2]Sheet1!$B:$F,5,FALSE),0)</f>
        <v>12305000</v>
      </c>
      <c r="AC3422" s="11">
        <f>IFERROR(VLOOKUP(AE3422,[3]Sheet2!$M:$O,3,FALSE),0)</f>
        <v>0</v>
      </c>
      <c r="AD3422" s="11">
        <f>IFERROR(VLOOKUP(AE3422,[3]Sheet2!$M:$O,2,FALSE),0)</f>
        <v>0</v>
      </c>
      <c r="AE3422" s="10" t="str">
        <f t="shared" si="159"/>
        <v>76/77UMHL</v>
      </c>
      <c r="AF3422" s="13">
        <f t="shared" si="161"/>
        <v>8.8652482269503553E-3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361</v>
      </c>
      <c r="AA3423" s="11">
        <f t="shared" si="160"/>
        <v>120.3</v>
      </c>
      <c r="AB3423" s="5">
        <f>IFERROR(VLOOKUP(C3423,[2]Sheet1!$B:$F,5,FALSE),0)</f>
        <v>24851236</v>
      </c>
      <c r="AC3423" s="11">
        <f>IFERROR(VLOOKUP(AE3423,[3]Sheet2!$M:$O,3,FALSE),0)</f>
        <v>0</v>
      </c>
      <c r="AD3423" s="11">
        <f>IFERROR(VLOOKUP(AE3423,[3]Sheet2!$M:$O,2,FALSE),0)</f>
        <v>0</v>
      </c>
      <c r="AE3423" s="10" t="str">
        <f t="shared" si="159"/>
        <v>76/77UPCL</v>
      </c>
      <c r="AF3423" s="13">
        <f t="shared" si="161"/>
        <v>8.3102493074792248E-3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383</v>
      </c>
      <c r="AA3424" s="11">
        <f t="shared" si="160"/>
        <v>27.4</v>
      </c>
      <c r="AB3424" s="5">
        <f>IFERROR(VLOOKUP(C3424,[2]Sheet1!$B:$F,5,FALSE),0)</f>
        <v>13308488</v>
      </c>
      <c r="AC3424" s="11">
        <f>IFERROR(VLOOKUP(AE3424,[3]Sheet2!$M:$O,3,FALSE),0)</f>
        <v>0</v>
      </c>
      <c r="AD3424" s="11">
        <f>IFERROR(VLOOKUP(AE3424,[3]Sheet2!$M:$O,2,FALSE),0)</f>
        <v>0</v>
      </c>
      <c r="AE3424" s="10" t="str">
        <f t="shared" si="159"/>
        <v>76/77SPDL</v>
      </c>
      <c r="AF3424" s="13">
        <f t="shared" si="161"/>
        <v>3.6553524804177548E-2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462.1</v>
      </c>
      <c r="AA3425" s="11">
        <f t="shared" si="160"/>
        <v>0</v>
      </c>
      <c r="AB3425" s="5">
        <f>IFERROR(VLOOKUP(C3425,[2]Sheet1!$B:$F,5,FALSE),0)</f>
        <v>10654170</v>
      </c>
      <c r="AC3425" s="11">
        <f>IFERROR(VLOOKUP(AE3425,[3]Sheet2!$M:$O,3,FALSE),0)</f>
        <v>0</v>
      </c>
      <c r="AD3425" s="11">
        <f>IFERROR(VLOOKUP(AE3425,[3]Sheet2!$M:$O,2,FALSE),0)</f>
        <v>0</v>
      </c>
      <c r="AE3425" s="10" t="str">
        <f t="shared" si="159"/>
        <v>76/77HPPL</v>
      </c>
      <c r="AF3425" s="13">
        <f t="shared" si="161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291.60000000000002</v>
      </c>
      <c r="AA3426" s="11">
        <f t="shared" si="160"/>
        <v>-18.2</v>
      </c>
      <c r="AB3426" s="5">
        <f>IFERROR(VLOOKUP(C3426,[2]Sheet1!$B:$F,5,FALSE),0)</f>
        <v>2640000</v>
      </c>
      <c r="AC3426" s="11">
        <f>IFERROR(VLOOKUP(AE3426,[3]Sheet2!$M:$O,3,FALSE),0)</f>
        <v>0</v>
      </c>
      <c r="AD3426" s="11">
        <f>IFERROR(VLOOKUP(AE3426,[3]Sheet2!$M:$O,2,FALSE),0)</f>
        <v>0</v>
      </c>
      <c r="AE3426" s="10" t="str">
        <f t="shared" si="159"/>
        <v>76/77DHPL</v>
      </c>
      <c r="AF3426" s="13">
        <f t="shared" si="161"/>
        <v>-5.4869684499314127E-2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241.1</v>
      </c>
      <c r="AA3427" s="11">
        <f t="shared" si="160"/>
        <v>-48.2</v>
      </c>
      <c r="AB3427" s="5">
        <f>IFERROR(VLOOKUP(C3427,[2]Sheet1!$B:$F,5,FALSE),0)</f>
        <v>12500000</v>
      </c>
      <c r="AC3427" s="11">
        <f>IFERROR(VLOOKUP(AE3427,[3]Sheet2!$M:$O,3,FALSE),0)</f>
        <v>0</v>
      </c>
      <c r="AD3427" s="11">
        <f>IFERROR(VLOOKUP(AE3427,[3]Sheet2!$M:$O,2,FALSE),0)</f>
        <v>0</v>
      </c>
      <c r="AE3427" s="10" t="str">
        <f t="shared" si="159"/>
        <v>76/77MHNL</v>
      </c>
      <c r="AF3427" s="13">
        <f t="shared" si="161"/>
        <v>-2.073828287017835E-2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256.7</v>
      </c>
      <c r="AA3428" s="11">
        <f t="shared" si="160"/>
        <v>42.8</v>
      </c>
      <c r="AB3428" s="5">
        <f>IFERROR(VLOOKUP(C3428,[2]Sheet1!$B:$F,5,FALSE),0)</f>
        <v>7739550</v>
      </c>
      <c r="AC3428" s="11">
        <f>IFERROR(VLOOKUP(AE3428,[3]Sheet2!$M:$O,3,FALSE),0)</f>
        <v>0</v>
      </c>
      <c r="AD3428" s="11">
        <f>IFERROR(VLOOKUP(AE3428,[3]Sheet2!$M:$O,2,FALSE),0)</f>
        <v>0</v>
      </c>
      <c r="AE3428" s="10" t="str">
        <f t="shared" si="159"/>
        <v>76/77CHL</v>
      </c>
      <c r="AF3428" s="13">
        <f t="shared" si="161"/>
        <v>2.3373587845734321E-2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742</v>
      </c>
      <c r="AA3429" s="11">
        <f t="shared" si="160"/>
        <v>43.6</v>
      </c>
      <c r="AB3429" s="5">
        <f>IFERROR(VLOOKUP(C3429,[2]Sheet1!$B:$F,5,FALSE),0)</f>
        <v>4231344</v>
      </c>
      <c r="AC3429" s="11">
        <f>IFERROR(VLOOKUP(AE3429,[3]Sheet2!$M:$O,3,FALSE),0)</f>
        <v>0</v>
      </c>
      <c r="AD3429" s="11">
        <f>IFERROR(VLOOKUP(AE3429,[3]Sheet2!$M:$O,2,FALSE),0)</f>
        <v>0</v>
      </c>
      <c r="AE3429" s="10" t="str">
        <f t="shared" si="159"/>
        <v>76/77NHDL</v>
      </c>
      <c r="AF3429" s="13">
        <f t="shared" si="161"/>
        <v>2.2911051212938006E-2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745</v>
      </c>
      <c r="AA3430" s="11">
        <f t="shared" si="160"/>
        <v>46.6</v>
      </c>
      <c r="AB3430" s="5">
        <f>IFERROR(VLOOKUP(C3430,[2]Sheet1!$B:$F,5,FALSE),0)</f>
        <v>18389793</v>
      </c>
      <c r="AC3430" s="11">
        <f>IFERROR(VLOOKUP(AE3430,[3]Sheet2!$M:$O,3,FALSE),0)</f>
        <v>0</v>
      </c>
      <c r="AD3430" s="11">
        <f>IFERROR(VLOOKUP(AE3430,[3]Sheet2!$M:$O,2,FALSE),0)</f>
        <v>0</v>
      </c>
      <c r="AE3430" s="10" t="str">
        <f t="shared" si="159"/>
        <v>76/77RADHI</v>
      </c>
      <c r="AF3430" s="13">
        <f t="shared" si="161"/>
        <v>2.1476510067114093E-2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568</v>
      </c>
      <c r="AA3431" s="11">
        <f t="shared" si="160"/>
        <v>43.7</v>
      </c>
      <c r="AB3431" s="5">
        <f>IFERROR(VLOOKUP(C3431,[2]Sheet1!$B:$F,5,FALSE),0)</f>
        <v>9339495</v>
      </c>
      <c r="AC3431" s="11">
        <f>IFERROR(VLOOKUP(AE3431,[3]Sheet2!$M:$O,3,FALSE),0)</f>
        <v>0</v>
      </c>
      <c r="AD3431" s="11">
        <f>IFERROR(VLOOKUP(AE3431,[3]Sheet2!$M:$O,2,FALSE),0)</f>
        <v>0</v>
      </c>
      <c r="AE3431" s="10" t="str">
        <f t="shared" si="159"/>
        <v>76/77KPCL</v>
      </c>
      <c r="AF3431" s="13">
        <f t="shared" si="161"/>
        <v>2.2887323943661973E-2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60"/>
        <v>0</v>
      </c>
      <c r="AB3432" s="5">
        <f>IFERROR(VLOOKUP(C3432,[2]Sheet1!$B:$F,5,FALSE),0)</f>
        <v>0</v>
      </c>
      <c r="AC3432" s="11">
        <f>IFERROR(VLOOKUP(AE3432,[3]Sheet2!$M:$O,3,FALSE),0)</f>
        <v>0</v>
      </c>
      <c r="AD3432" s="11">
        <f>IFERROR(VLOOKUP(AE3432,[3]Sheet2!$M:$O,2,FALSE),0)</f>
        <v>0</v>
      </c>
      <c r="AE3432" s="10" t="str">
        <f t="shared" si="159"/>
        <v>76/77RRHP</v>
      </c>
      <c r="AF3432" s="13">
        <f t="shared" si="161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315</v>
      </c>
      <c r="AA3433" s="11">
        <f t="shared" si="160"/>
        <v>-157.5</v>
      </c>
      <c r="AB3433" s="5">
        <f>IFERROR(VLOOKUP(C3433,[2]Sheet1!$B:$F,5,FALSE),0)</f>
        <v>11000000</v>
      </c>
      <c r="AC3433" s="11">
        <f>IFERROR(VLOOKUP(AE3433,[3]Sheet2!$M:$O,3,FALSE),0)</f>
        <v>0</v>
      </c>
      <c r="AD3433" s="11">
        <f>IFERROR(VLOOKUP(AE3433,[3]Sheet2!$M:$O,2,FALSE),0)</f>
        <v>0</v>
      </c>
      <c r="AE3433" s="10" t="str">
        <f t="shared" si="159"/>
        <v>76/77PMHPL</v>
      </c>
      <c r="AF3433" s="13">
        <f t="shared" si="161"/>
        <v>-6.3492063492063492E-3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249.5</v>
      </c>
      <c r="AA3434" s="11">
        <f t="shared" si="160"/>
        <v>0</v>
      </c>
      <c r="AB3434" s="5">
        <f>IFERROR(VLOOKUP(C3434,[2]Sheet1!$B:$F,5,FALSE),0)</f>
        <v>18000000</v>
      </c>
      <c r="AC3434" s="11">
        <f>IFERROR(VLOOKUP(AE3434,[3]Sheet2!$M:$O,3,FALSE),0)</f>
        <v>0</v>
      </c>
      <c r="AD3434" s="11">
        <f>IFERROR(VLOOKUP(AE3434,[3]Sheet2!$M:$O,2,FALSE),0)</f>
        <v>0</v>
      </c>
      <c r="AE3434" s="10" t="str">
        <f t="shared" si="159"/>
        <v>76/77GLH</v>
      </c>
      <c r="AF3434" s="13">
        <f t="shared" si="161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193</v>
      </c>
      <c r="AA3435" s="11">
        <f t="shared" si="160"/>
        <v>-193</v>
      </c>
      <c r="AB3435" s="5">
        <f>IFERROR(VLOOKUP(C3435,[2]Sheet1!$B:$F,5,FALSE),0)</f>
        <v>20000000</v>
      </c>
      <c r="AC3435" s="11">
        <f>IFERROR(VLOOKUP(AE3435,[3]Sheet2!$M:$O,3,FALSE),0)</f>
        <v>0</v>
      </c>
      <c r="AD3435" s="11">
        <f>IFERROR(VLOOKUP(AE3435,[3]Sheet2!$M:$O,2,FALSE),0)</f>
        <v>0</v>
      </c>
      <c r="AE3435" s="10" t="str">
        <f t="shared" si="159"/>
        <v>76/77AKJCL</v>
      </c>
      <c r="AF3435" s="13">
        <f t="shared" si="161"/>
        <v>-5.1813471502590676E-3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195.5</v>
      </c>
      <c r="AA3436" s="11">
        <f t="shared" si="160"/>
        <v>-48.9</v>
      </c>
      <c r="AB3436" s="5">
        <f>IFERROR(VLOOKUP(C3436,[2]Sheet1!$B:$F,5,FALSE),0)</f>
        <v>22500000</v>
      </c>
      <c r="AC3436" s="11">
        <f>IFERROR(VLOOKUP(AE3436,[3]Sheet2!$M:$O,3,FALSE),0)</f>
        <v>0</v>
      </c>
      <c r="AD3436" s="11">
        <f>IFERROR(VLOOKUP(AE3436,[3]Sheet2!$M:$O,2,FALSE),0)</f>
        <v>0</v>
      </c>
      <c r="AE3436" s="10" t="str">
        <f t="shared" si="159"/>
        <v>76/77LEC</v>
      </c>
      <c r="AF3436" s="13">
        <f t="shared" si="161"/>
        <v>-2.0460358056265986E-2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348</v>
      </c>
      <c r="AA3437" s="11">
        <f t="shared" si="160"/>
        <v>38.700000000000003</v>
      </c>
      <c r="AB3437" s="5">
        <f>IFERROR(VLOOKUP(C3437,[2]Sheet1!$B:$F,5,FALSE),0)</f>
        <v>9625000</v>
      </c>
      <c r="AC3437" s="11">
        <f>IFERROR(VLOOKUP(AE3437,[3]Sheet2!$M:$O,3,FALSE),0)</f>
        <v>0</v>
      </c>
      <c r="AD3437" s="11">
        <f>IFERROR(VLOOKUP(AE3437,[3]Sheet2!$M:$O,2,FALSE),0)</f>
        <v>0</v>
      </c>
      <c r="AE3437" s="10" t="str">
        <f t="shared" si="159"/>
        <v>76/77PPCL</v>
      </c>
      <c r="AF3437" s="13">
        <f t="shared" si="161"/>
        <v>2.5862068965517241E-2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173.9</v>
      </c>
      <c r="AA3438" s="11">
        <f t="shared" si="160"/>
        <v>-173.9</v>
      </c>
      <c r="AB3438" s="5">
        <f>IFERROR(VLOOKUP(C3438,[2]Sheet1!$B:$F,5,FALSE),0)</f>
        <v>211800000</v>
      </c>
      <c r="AC3438" s="11">
        <f>IFERROR(VLOOKUP(AE3438,[3]Sheet2!$M:$O,3,FALSE),0)</f>
        <v>0</v>
      </c>
      <c r="AD3438" s="11">
        <f>IFERROR(VLOOKUP(AE3438,[3]Sheet2!$M:$O,2,FALSE),0)</f>
        <v>0</v>
      </c>
      <c r="AE3438" s="10" t="str">
        <f t="shared" si="159"/>
        <v>76/77UPPER</v>
      </c>
      <c r="AF3438" s="13">
        <f t="shared" si="161"/>
        <v>-5.7504312823461754E-3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475.7</v>
      </c>
      <c r="AA3439" s="11">
        <f t="shared" si="160"/>
        <v>475.7</v>
      </c>
      <c r="AB3439" s="5">
        <f>IFERROR(VLOOKUP(C3439,[2]Sheet1!$B:$F,5,FALSE),0)</f>
        <v>7500000</v>
      </c>
      <c r="AC3439" s="11">
        <f>IFERROR(VLOOKUP(AE3439,[3]Sheet2!$M:$O,3,FALSE),0)</f>
        <v>0</v>
      </c>
      <c r="AD3439" s="11">
        <f>IFERROR(VLOOKUP(AE3439,[3]Sheet2!$M:$O,2,FALSE),0)</f>
        <v>0</v>
      </c>
      <c r="AE3439" s="10" t="str">
        <f t="shared" si="159"/>
        <v>76/77UNHPL</v>
      </c>
      <c r="AF3439" s="13">
        <f t="shared" si="161"/>
        <v>2.1021652301870929E-3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273.89999999999998</v>
      </c>
      <c r="AA3440" s="11">
        <f t="shared" si="160"/>
        <v>39.1</v>
      </c>
      <c r="AB3440" s="5">
        <f>IFERROR(VLOOKUP(C3440,[2]Sheet1!$B:$F,5,FALSE),0)</f>
        <v>38480027</v>
      </c>
      <c r="AC3440" s="11">
        <f>IFERROR(VLOOKUP(AE3440,[3]Sheet2!$M:$O,3,FALSE),0)</f>
        <v>0</v>
      </c>
      <c r="AD3440" s="11">
        <f>IFERROR(VLOOKUP(AE3440,[3]Sheet2!$M:$O,2,FALSE),0)</f>
        <v>0</v>
      </c>
      <c r="AE3440" s="10" t="str">
        <f t="shared" si="159"/>
        <v>76/77AHPC</v>
      </c>
      <c r="AF3440" s="13">
        <f t="shared" si="161"/>
        <v>2.5556772544724354E-2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745.1</v>
      </c>
      <c r="AA3441" s="11">
        <f t="shared" si="160"/>
        <v>27.6</v>
      </c>
      <c r="AB3441" s="5">
        <f>IFERROR(VLOOKUP(C3441,[2]Sheet1!$B:$F,5,FALSE),0)</f>
        <v>34090650</v>
      </c>
      <c r="AC3441" s="11">
        <f>IFERROR(VLOOKUP(AE3441,[3]Sheet2!$M:$O,3,FALSE),0)</f>
        <v>0</v>
      </c>
      <c r="AD3441" s="11">
        <f>IFERROR(VLOOKUP(AE3441,[3]Sheet2!$M:$O,2,FALSE),0)</f>
        <v>0</v>
      </c>
      <c r="AE3441" s="10" t="str">
        <f t="shared" si="159"/>
        <v>76/77BPCL</v>
      </c>
      <c r="AF3441" s="13">
        <f t="shared" si="161"/>
        <v>3.6236746745403302E-2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471</v>
      </c>
      <c r="AA3442" s="11">
        <f t="shared" si="160"/>
        <v>36.200000000000003</v>
      </c>
      <c r="AB3442" s="5">
        <f>IFERROR(VLOOKUP(C3442,[2]Sheet1!$B:$F,5,FALSE),0)</f>
        <v>94849887</v>
      </c>
      <c r="AC3442" s="11">
        <f>IFERROR(VLOOKUP(AE3442,[3]Sheet2!$M:$O,3,FALSE),0)</f>
        <v>0</v>
      </c>
      <c r="AD3442" s="11">
        <f>IFERROR(VLOOKUP(AE3442,[3]Sheet2!$M:$O,2,FALSE),0)</f>
        <v>0</v>
      </c>
      <c r="AE3442" s="10" t="str">
        <f t="shared" si="159"/>
        <v>76/77CHCL</v>
      </c>
      <c r="AF3442" s="13">
        <f t="shared" si="161"/>
        <v>2.7600849256900213E-2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187.9</v>
      </c>
      <c r="AA3443" s="11">
        <f t="shared" si="160"/>
        <v>187.9</v>
      </c>
      <c r="AB3443" s="5">
        <f>IFERROR(VLOOKUP(C3443,[2]Sheet1!$B:$F,5,FALSE),0)</f>
        <v>24671629</v>
      </c>
      <c r="AC3443" s="11">
        <f>IFERROR(VLOOKUP(AE3443,[3]Sheet2!$M:$O,3,FALSE),0)</f>
        <v>0</v>
      </c>
      <c r="AD3443" s="11">
        <f>IFERROR(VLOOKUP(AE3443,[3]Sheet2!$M:$O,2,FALSE),0)</f>
        <v>0</v>
      </c>
      <c r="AE3443" s="10" t="str">
        <f t="shared" si="159"/>
        <v>76/77NHPC</v>
      </c>
      <c r="AF3443" s="13">
        <f t="shared" si="161"/>
        <v>5.3219797764768491E-3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525</v>
      </c>
      <c r="AA3444" s="11">
        <f t="shared" si="160"/>
        <v>37.5</v>
      </c>
      <c r="AB3444" s="5">
        <f>IFERROR(VLOOKUP(C3444,[2]Sheet1!$B:$F,5,FALSE),0)</f>
        <v>37379937</v>
      </c>
      <c r="AC3444" s="11">
        <f>IFERROR(VLOOKUP(AE3444,[3]Sheet2!$M:$O,3,FALSE),0)</f>
        <v>0</v>
      </c>
      <c r="AD3444" s="11">
        <f>IFERROR(VLOOKUP(AE3444,[3]Sheet2!$M:$O,2,FALSE),0)</f>
        <v>0</v>
      </c>
      <c r="AE3444" s="10" t="str">
        <f t="shared" si="159"/>
        <v>76/77SHPC</v>
      </c>
      <c r="AF3444" s="13">
        <f t="shared" si="161"/>
        <v>2.6666666666666668E-2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60"/>
        <v>0</v>
      </c>
      <c r="AB3445" s="5">
        <f>IFERROR(VLOOKUP(C3445,[2]Sheet1!$B:$F,5,FALSE),0)</f>
        <v>0</v>
      </c>
      <c r="AC3445" s="11">
        <f>IFERROR(VLOOKUP(AE3445,[3]Sheet2!$M:$O,3,FALSE),0)</f>
        <v>0</v>
      </c>
      <c r="AD3445" s="11">
        <f>IFERROR(VLOOKUP(AE3445,[3]Sheet2!$M:$O,2,FALSE),0)</f>
        <v>0</v>
      </c>
      <c r="AE3445" s="10" t="str">
        <f t="shared" si="159"/>
        <v>76/77RHPC</v>
      </c>
      <c r="AF3445" s="13">
        <f t="shared" si="161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221.1</v>
      </c>
      <c r="AA3446" s="11">
        <f t="shared" si="160"/>
        <v>0</v>
      </c>
      <c r="AB3446" s="5">
        <f>IFERROR(VLOOKUP(C3446,[2]Sheet1!$B:$F,5,FALSE),0)</f>
        <v>19800000</v>
      </c>
      <c r="AC3446" s="11">
        <f>IFERROR(VLOOKUP(AE3446,[3]Sheet2!$M:$O,3,FALSE),0)</f>
        <v>0</v>
      </c>
      <c r="AD3446" s="11">
        <f>IFERROR(VLOOKUP(AE3446,[3]Sheet2!$M:$O,2,FALSE),0)</f>
        <v>0</v>
      </c>
      <c r="AE3446" s="10" t="str">
        <f t="shared" si="159"/>
        <v>76/77HURJA</v>
      </c>
      <c r="AF3446" s="13">
        <f t="shared" si="161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245.8</v>
      </c>
      <c r="AA3447" s="11">
        <f t="shared" si="160"/>
        <v>35.1</v>
      </c>
      <c r="AB3447" s="5">
        <f>IFERROR(VLOOKUP(C3447,[2]Sheet1!$B:$F,5,FALSE),0)</f>
        <v>38959421</v>
      </c>
      <c r="AC3447" s="11">
        <f>IFERROR(VLOOKUP(AE3447,[3]Sheet2!$M:$O,3,FALSE),0)</f>
        <v>0</v>
      </c>
      <c r="AD3447" s="11">
        <f>IFERROR(VLOOKUP(AE3447,[3]Sheet2!$M:$O,2,FALSE),0)</f>
        <v>0</v>
      </c>
      <c r="AE3447" s="10" t="str">
        <f t="shared" si="159"/>
        <v>76/77AKPL</v>
      </c>
      <c r="AF3447" s="13">
        <f t="shared" si="161"/>
        <v>2.8478437754271765E-2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313.89999999999998</v>
      </c>
      <c r="AA3448" s="11">
        <f t="shared" si="160"/>
        <v>157</v>
      </c>
      <c r="AB3448" s="5">
        <f>IFERROR(VLOOKUP(C3448,[2]Sheet1!$B:$F,5,FALSE),0)</f>
        <v>10975566</v>
      </c>
      <c r="AC3448" s="11">
        <f>IFERROR(VLOOKUP(AE3448,[3]Sheet2!$M:$O,3,FALSE),0)</f>
        <v>0</v>
      </c>
      <c r="AD3448" s="11">
        <f>IFERROR(VLOOKUP(AE3448,[3]Sheet2!$M:$O,2,FALSE),0)</f>
        <v>0</v>
      </c>
      <c r="AE3448" s="10" t="str">
        <f t="shared" si="159"/>
        <v>76/77BARUN</v>
      </c>
      <c r="AF3448" s="13">
        <f t="shared" si="161"/>
        <v>6.3714558776680474E-3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294</v>
      </c>
      <c r="AA3449" s="11">
        <f t="shared" si="160"/>
        <v>36.799999999999997</v>
      </c>
      <c r="AB3449" s="5">
        <f>IFERROR(VLOOKUP(C3449,[2]Sheet1!$B:$F,5,FALSE),0)</f>
        <v>60759278</v>
      </c>
      <c r="AC3449" s="11">
        <f>IFERROR(VLOOKUP(AE3449,[3]Sheet2!$M:$O,3,FALSE),0)</f>
        <v>0</v>
      </c>
      <c r="AD3449" s="11">
        <f>IFERROR(VLOOKUP(AE3449,[3]Sheet2!$M:$O,2,FALSE),0)</f>
        <v>0</v>
      </c>
      <c r="AE3449" s="10" t="str">
        <f t="shared" si="159"/>
        <v>76/77API</v>
      </c>
      <c r="AF3449" s="13">
        <f t="shared" si="161"/>
        <v>2.7210884353741496E-2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396.9</v>
      </c>
      <c r="AA3450" s="11">
        <f t="shared" si="160"/>
        <v>36.1</v>
      </c>
      <c r="AB3450" s="5">
        <f>IFERROR(VLOOKUP(C3450,[2]Sheet1!$B:$F,5,FALSE),0)</f>
        <v>38876864</v>
      </c>
      <c r="AC3450" s="11">
        <f>IFERROR(VLOOKUP(AE3450,[3]Sheet2!$M:$O,3,FALSE),0)</f>
        <v>0</v>
      </c>
      <c r="AD3450" s="11">
        <f>IFERROR(VLOOKUP(AE3450,[3]Sheet2!$M:$O,2,FALSE),0)</f>
        <v>0</v>
      </c>
      <c r="AE3450" s="10" t="str">
        <f t="shared" si="159"/>
        <v>76/77NGPL</v>
      </c>
      <c r="AF3450" s="13">
        <f t="shared" si="161"/>
        <v>2.7714789619551525E-2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286.60000000000002</v>
      </c>
      <c r="AA3451" s="11">
        <f t="shared" si="160"/>
        <v>-286.60000000000002</v>
      </c>
      <c r="AB3451" s="5">
        <f>IFERROR(VLOOKUP(C3451,[2]Sheet1!$B:$F,5,FALSE),0)</f>
        <v>36500000</v>
      </c>
      <c r="AC3451" s="11">
        <f>IFERROR(VLOOKUP(AE3451,[3]Sheet2!$M:$O,3,FALSE),0)</f>
        <v>0</v>
      </c>
      <c r="AD3451" s="11">
        <f>IFERROR(VLOOKUP(AE3451,[3]Sheet2!$M:$O,2,FALSE),0)</f>
        <v>0</v>
      </c>
      <c r="AE3451" s="10" t="str">
        <f t="shared" si="159"/>
        <v>76/77SJCL</v>
      </c>
      <c r="AF3451" s="13">
        <f t="shared" si="161"/>
        <v>-3.489183531053733E-3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272</v>
      </c>
      <c r="AA3452" s="11">
        <f t="shared" si="160"/>
        <v>-272</v>
      </c>
      <c r="AB3452" s="5">
        <f>IFERROR(VLOOKUP(C3452,[2]Sheet1!$B:$F,5,FALSE),0)</f>
        <v>68421000</v>
      </c>
      <c r="AC3452" s="11">
        <f>IFERROR(VLOOKUP(AE3452,[3]Sheet2!$M:$O,3,FALSE),0)</f>
        <v>0</v>
      </c>
      <c r="AD3452" s="11">
        <f>IFERROR(VLOOKUP(AE3452,[3]Sheet2!$M:$O,2,FALSE),0)</f>
        <v>0</v>
      </c>
      <c r="AE3452" s="10" t="str">
        <f t="shared" si="159"/>
        <v>76/77RHPL</v>
      </c>
      <c r="AF3452" s="13">
        <f t="shared" si="161"/>
        <v>-3.6764705882352941E-3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564</v>
      </c>
      <c r="AA3453" s="11">
        <f t="shared" si="160"/>
        <v>112.8</v>
      </c>
      <c r="AB3453" s="5">
        <f>IFERROR(VLOOKUP(C3453,[2]Sheet1!$B:$F,5,FALSE),0)</f>
        <v>12305000</v>
      </c>
      <c r="AC3453" s="11">
        <f>IFERROR(VLOOKUP(AE3453,[3]Sheet2!$M:$O,3,FALSE),0)</f>
        <v>0</v>
      </c>
      <c r="AD3453" s="11">
        <f>IFERROR(VLOOKUP(AE3453,[3]Sheet2!$M:$O,2,FALSE),0)</f>
        <v>0</v>
      </c>
      <c r="AE3453" s="10" t="str">
        <f t="shared" si="159"/>
        <v>76/77UMHL</v>
      </c>
      <c r="AF3453" s="13">
        <f t="shared" si="161"/>
        <v>8.8652482269503553E-3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361</v>
      </c>
      <c r="AA3454" s="11">
        <f t="shared" si="160"/>
        <v>120.3</v>
      </c>
      <c r="AB3454" s="5">
        <f>IFERROR(VLOOKUP(C3454,[2]Sheet1!$B:$F,5,FALSE),0)</f>
        <v>24851236</v>
      </c>
      <c r="AC3454" s="11">
        <f>IFERROR(VLOOKUP(AE3454,[3]Sheet2!$M:$O,3,FALSE),0)</f>
        <v>0</v>
      </c>
      <c r="AD3454" s="11">
        <f>IFERROR(VLOOKUP(AE3454,[3]Sheet2!$M:$O,2,FALSE),0)</f>
        <v>0</v>
      </c>
      <c r="AE3454" s="10" t="str">
        <f t="shared" ref="AE3454:AE3517" si="162">B3454&amp;C3454</f>
        <v>76/77UPCL</v>
      </c>
      <c r="AF3454" s="13">
        <f t="shared" si="161"/>
        <v>8.3102493074792248E-3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383</v>
      </c>
      <c r="AA3455" s="11">
        <f t="shared" si="160"/>
        <v>23.9</v>
      </c>
      <c r="AB3455" s="5">
        <f>IFERROR(VLOOKUP(C3455,[2]Sheet1!$B:$F,5,FALSE),0)</f>
        <v>13308488</v>
      </c>
      <c r="AC3455" s="11">
        <f>IFERROR(VLOOKUP(AE3455,[3]Sheet2!$M:$O,3,FALSE),0)</f>
        <v>0</v>
      </c>
      <c r="AD3455" s="11">
        <f>IFERROR(VLOOKUP(AE3455,[3]Sheet2!$M:$O,2,FALSE),0)</f>
        <v>0</v>
      </c>
      <c r="AE3455" s="10" t="str">
        <f t="shared" si="162"/>
        <v>76/77SPDL</v>
      </c>
      <c r="AF3455" s="13">
        <f t="shared" si="161"/>
        <v>4.1775456919060053E-2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462.1</v>
      </c>
      <c r="AA3456" s="11">
        <f t="shared" si="160"/>
        <v>0</v>
      </c>
      <c r="AB3456" s="5">
        <f>IFERROR(VLOOKUP(C3456,[2]Sheet1!$B:$F,5,FALSE),0)</f>
        <v>10654170</v>
      </c>
      <c r="AC3456" s="11">
        <f>IFERROR(VLOOKUP(AE3456,[3]Sheet2!$M:$O,3,FALSE),0)</f>
        <v>0</v>
      </c>
      <c r="AD3456" s="11">
        <f>IFERROR(VLOOKUP(AE3456,[3]Sheet2!$M:$O,2,FALSE),0)</f>
        <v>0</v>
      </c>
      <c r="AE3456" s="10" t="str">
        <f t="shared" si="162"/>
        <v>76/77HPPL</v>
      </c>
      <c r="AF3456" s="13">
        <f t="shared" si="161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291.60000000000002</v>
      </c>
      <c r="AA3457" s="11">
        <f t="shared" si="160"/>
        <v>-18.2</v>
      </c>
      <c r="AB3457" s="5">
        <f>IFERROR(VLOOKUP(C3457,[2]Sheet1!$B:$F,5,FALSE),0)</f>
        <v>2640000</v>
      </c>
      <c r="AC3457" s="11">
        <f>IFERROR(VLOOKUP(AE3457,[3]Sheet2!$M:$O,3,FALSE),0)</f>
        <v>0</v>
      </c>
      <c r="AD3457" s="11">
        <f>IFERROR(VLOOKUP(AE3457,[3]Sheet2!$M:$O,2,FALSE),0)</f>
        <v>0</v>
      </c>
      <c r="AE3457" s="10" t="str">
        <f t="shared" si="162"/>
        <v>76/77DHPL</v>
      </c>
      <c r="AF3457" s="13">
        <f t="shared" si="161"/>
        <v>-5.4869684499314127E-2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241.1</v>
      </c>
      <c r="AA3458" s="11">
        <f t="shared" si="160"/>
        <v>-48.2</v>
      </c>
      <c r="AB3458" s="5">
        <f>IFERROR(VLOOKUP(C3458,[2]Sheet1!$B:$F,5,FALSE),0)</f>
        <v>12500000</v>
      </c>
      <c r="AC3458" s="11">
        <f>IFERROR(VLOOKUP(AE3458,[3]Sheet2!$M:$O,3,FALSE),0)</f>
        <v>0</v>
      </c>
      <c r="AD3458" s="11">
        <f>IFERROR(VLOOKUP(AE3458,[3]Sheet2!$M:$O,2,FALSE),0)</f>
        <v>0</v>
      </c>
      <c r="AE3458" s="10" t="str">
        <f t="shared" si="162"/>
        <v>76/77MHNL</v>
      </c>
      <c r="AF3458" s="13">
        <f t="shared" si="161"/>
        <v>-2.073828287017835E-2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256.7</v>
      </c>
      <c r="AA3459" s="11">
        <f t="shared" ref="AA3459:AA3522" si="163">ROUND(IFERROR(Z3459/M3459,0),1)</f>
        <v>51.3</v>
      </c>
      <c r="AB3459" s="5">
        <f>IFERROR(VLOOKUP(C3459,[2]Sheet1!$B:$F,5,FALSE),0)</f>
        <v>7739550</v>
      </c>
      <c r="AC3459" s="11">
        <f>IFERROR(VLOOKUP(AE3459,[3]Sheet2!$M:$O,3,FALSE),0)</f>
        <v>0</v>
      </c>
      <c r="AD3459" s="11">
        <f>IFERROR(VLOOKUP(AE3459,[3]Sheet2!$M:$O,2,FALSE),0)</f>
        <v>0</v>
      </c>
      <c r="AE3459" s="10" t="str">
        <f t="shared" si="162"/>
        <v>76/77CHL</v>
      </c>
      <c r="AF3459" s="13">
        <f t="shared" ref="AF3459:AF3522" si="164">IFERROR(M3459/Z3459,0)</f>
        <v>1.9477989871445268E-2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742</v>
      </c>
      <c r="AA3460" s="11">
        <f t="shared" si="163"/>
        <v>67.5</v>
      </c>
      <c r="AB3460" s="5">
        <f>IFERROR(VLOOKUP(C3460,[2]Sheet1!$B:$F,5,FALSE),0)</f>
        <v>4231344</v>
      </c>
      <c r="AC3460" s="11">
        <f>IFERROR(VLOOKUP(AE3460,[3]Sheet2!$M:$O,3,FALSE),0)</f>
        <v>0</v>
      </c>
      <c r="AD3460" s="11">
        <f>IFERROR(VLOOKUP(AE3460,[3]Sheet2!$M:$O,2,FALSE),0)</f>
        <v>0</v>
      </c>
      <c r="AE3460" s="10" t="str">
        <f t="shared" si="162"/>
        <v>76/77NHDL</v>
      </c>
      <c r="AF3460" s="13">
        <f t="shared" si="164"/>
        <v>1.4824797843665768E-2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745</v>
      </c>
      <c r="AA3461" s="11">
        <f t="shared" si="163"/>
        <v>46.6</v>
      </c>
      <c r="AB3461" s="5">
        <f>IFERROR(VLOOKUP(C3461,[2]Sheet1!$B:$F,5,FALSE),0)</f>
        <v>18389793</v>
      </c>
      <c r="AC3461" s="11">
        <f>IFERROR(VLOOKUP(AE3461,[3]Sheet2!$M:$O,3,FALSE),0)</f>
        <v>0</v>
      </c>
      <c r="AD3461" s="11">
        <f>IFERROR(VLOOKUP(AE3461,[3]Sheet2!$M:$O,2,FALSE),0)</f>
        <v>0</v>
      </c>
      <c r="AE3461" s="10" t="str">
        <f t="shared" si="162"/>
        <v>76/77RADHI</v>
      </c>
      <c r="AF3461" s="13">
        <f t="shared" si="164"/>
        <v>2.1476510067114093E-2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568</v>
      </c>
      <c r="AA3462" s="11">
        <f t="shared" si="163"/>
        <v>63.1</v>
      </c>
      <c r="AB3462" s="5">
        <f>IFERROR(VLOOKUP(C3462,[2]Sheet1!$B:$F,5,FALSE),0)</f>
        <v>9339495</v>
      </c>
      <c r="AC3462" s="11">
        <f>IFERROR(VLOOKUP(AE3462,[3]Sheet2!$M:$O,3,FALSE),0)</f>
        <v>0</v>
      </c>
      <c r="AD3462" s="11">
        <f>IFERROR(VLOOKUP(AE3462,[3]Sheet2!$M:$O,2,FALSE),0)</f>
        <v>0</v>
      </c>
      <c r="AE3462" s="10" t="str">
        <f t="shared" si="162"/>
        <v>76/77KPCL</v>
      </c>
      <c r="AF3462" s="13">
        <f t="shared" si="164"/>
        <v>1.5845070422535211E-2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63"/>
        <v>0</v>
      </c>
      <c r="AB3463" s="5">
        <f>IFERROR(VLOOKUP(C3463,[2]Sheet1!$B:$F,5,FALSE),0)</f>
        <v>0</v>
      </c>
      <c r="AC3463" s="11">
        <f>IFERROR(VLOOKUP(AE3463,[3]Sheet2!$M:$O,3,FALSE),0)</f>
        <v>0</v>
      </c>
      <c r="AD3463" s="11">
        <f>IFERROR(VLOOKUP(AE3463,[3]Sheet2!$M:$O,2,FALSE),0)</f>
        <v>0</v>
      </c>
      <c r="AE3463" s="10" t="str">
        <f t="shared" si="162"/>
        <v>76/77RRHP</v>
      </c>
      <c r="AF3463" s="13">
        <f t="shared" si="164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211.7</v>
      </c>
      <c r="AA3464" s="11">
        <f t="shared" si="163"/>
        <v>-42.3</v>
      </c>
      <c r="AB3464" s="5">
        <f>IFERROR(VLOOKUP(C3464,[2]Sheet1!$B:$F,5,FALSE),0)</f>
        <v>16500000</v>
      </c>
      <c r="AC3464" s="11">
        <f>IFERROR(VLOOKUP(AE3464,[3]Sheet2!$M:$O,3,FALSE),0)</f>
        <v>0</v>
      </c>
      <c r="AD3464" s="11">
        <f>IFERROR(VLOOKUP(AE3464,[3]Sheet2!$M:$O,2,FALSE),0)</f>
        <v>0</v>
      </c>
      <c r="AE3464" s="10" t="str">
        <f t="shared" si="162"/>
        <v>76/77GHL</v>
      </c>
      <c r="AF3464" s="13">
        <f t="shared" si="164"/>
        <v>-2.3618327822390175E-2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315</v>
      </c>
      <c r="AA3465" s="11">
        <f t="shared" si="163"/>
        <v>-78.8</v>
      </c>
      <c r="AB3465" s="5">
        <f>IFERROR(VLOOKUP(C3465,[2]Sheet1!$B:$F,5,FALSE),0)</f>
        <v>11000000</v>
      </c>
      <c r="AC3465" s="11">
        <f>IFERROR(VLOOKUP(AE3465,[3]Sheet2!$M:$O,3,FALSE),0)</f>
        <v>0</v>
      </c>
      <c r="AD3465" s="11">
        <f>IFERROR(VLOOKUP(AE3465,[3]Sheet2!$M:$O,2,FALSE),0)</f>
        <v>0</v>
      </c>
      <c r="AE3465" s="10" t="str">
        <f t="shared" si="162"/>
        <v>76/77PMHPL</v>
      </c>
      <c r="AF3465" s="13">
        <f t="shared" si="164"/>
        <v>-1.2698412698412698E-2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249.5</v>
      </c>
      <c r="AA3466" s="11">
        <f t="shared" si="163"/>
        <v>0</v>
      </c>
      <c r="AB3466" s="5">
        <f>IFERROR(VLOOKUP(C3466,[2]Sheet1!$B:$F,5,FALSE),0)</f>
        <v>18000000</v>
      </c>
      <c r="AC3466" s="11">
        <f>IFERROR(VLOOKUP(AE3466,[3]Sheet2!$M:$O,3,FALSE),0)</f>
        <v>0</v>
      </c>
      <c r="AD3466" s="11">
        <f>IFERROR(VLOOKUP(AE3466,[3]Sheet2!$M:$O,2,FALSE),0)</f>
        <v>0</v>
      </c>
      <c r="AE3466" s="10" t="str">
        <f t="shared" si="162"/>
        <v>76/77GLH</v>
      </c>
      <c r="AF3466" s="13">
        <f t="shared" si="164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193</v>
      </c>
      <c r="AA3467" s="11">
        <f t="shared" si="163"/>
        <v>-48.3</v>
      </c>
      <c r="AB3467" s="5">
        <f>IFERROR(VLOOKUP(C3467,[2]Sheet1!$B:$F,5,FALSE),0)</f>
        <v>20000000</v>
      </c>
      <c r="AC3467" s="11">
        <f>IFERROR(VLOOKUP(AE3467,[3]Sheet2!$M:$O,3,FALSE),0)</f>
        <v>0</v>
      </c>
      <c r="AD3467" s="11">
        <f>IFERROR(VLOOKUP(AE3467,[3]Sheet2!$M:$O,2,FALSE),0)</f>
        <v>0</v>
      </c>
      <c r="AE3467" s="10" t="str">
        <f t="shared" si="162"/>
        <v>76/77AKJCL</v>
      </c>
      <c r="AF3467" s="13">
        <f t="shared" si="164"/>
        <v>-2.072538860103627E-2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272.7</v>
      </c>
      <c r="AA3468" s="11">
        <f t="shared" si="163"/>
        <v>0</v>
      </c>
      <c r="AB3468" s="5">
        <f>IFERROR(VLOOKUP(C3468,[2]Sheet1!$B:$F,5,FALSE),0)</f>
        <v>30450000</v>
      </c>
      <c r="AC3468" s="11">
        <f>IFERROR(VLOOKUP(AE3468,[3]Sheet2!$M:$O,3,FALSE),0)</f>
        <v>0</v>
      </c>
      <c r="AD3468" s="11">
        <f>IFERROR(VLOOKUP(AE3468,[3]Sheet2!$M:$O,2,FALSE),0)</f>
        <v>0</v>
      </c>
      <c r="AE3468" s="10" t="str">
        <f t="shared" si="162"/>
        <v>76/77SHEL</v>
      </c>
      <c r="AF3468" s="13">
        <f t="shared" si="164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348</v>
      </c>
      <c r="AA3469" s="11">
        <f t="shared" si="163"/>
        <v>38.700000000000003</v>
      </c>
      <c r="AB3469" s="5">
        <f>IFERROR(VLOOKUP(C3469,[2]Sheet1!$B:$F,5,FALSE),0)</f>
        <v>9625000</v>
      </c>
      <c r="AC3469" s="11">
        <f>IFERROR(VLOOKUP(AE3469,[3]Sheet2!$M:$O,3,FALSE),0)</f>
        <v>0</v>
      </c>
      <c r="AD3469" s="11">
        <f>IFERROR(VLOOKUP(AE3469,[3]Sheet2!$M:$O,2,FALSE),0)</f>
        <v>0</v>
      </c>
      <c r="AE3469" s="10" t="str">
        <f t="shared" si="162"/>
        <v>76/77PPCL</v>
      </c>
      <c r="AF3469" s="13">
        <f t="shared" si="164"/>
        <v>2.5862068965517241E-2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173.9</v>
      </c>
      <c r="AA3470" s="11">
        <f t="shared" si="163"/>
        <v>-173.9</v>
      </c>
      <c r="AB3470" s="5">
        <f>IFERROR(VLOOKUP(C3470,[2]Sheet1!$B:$F,5,FALSE),0)</f>
        <v>211800000</v>
      </c>
      <c r="AC3470" s="11">
        <f>IFERROR(VLOOKUP(AE3470,[3]Sheet2!$M:$O,3,FALSE),0)</f>
        <v>0</v>
      </c>
      <c r="AD3470" s="11">
        <f>IFERROR(VLOOKUP(AE3470,[3]Sheet2!$M:$O,2,FALSE),0)</f>
        <v>0</v>
      </c>
      <c r="AE3470" s="10" t="str">
        <f t="shared" si="162"/>
        <v>76/77UPPER</v>
      </c>
      <c r="AF3470" s="13">
        <f t="shared" si="164"/>
        <v>-5.7504312823461754E-3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475.7</v>
      </c>
      <c r="AA3471" s="11">
        <f t="shared" si="163"/>
        <v>237.9</v>
      </c>
      <c r="AB3471" s="5">
        <f>IFERROR(VLOOKUP(C3471,[2]Sheet1!$B:$F,5,FALSE),0)</f>
        <v>7500000</v>
      </c>
      <c r="AC3471" s="11">
        <f>IFERROR(VLOOKUP(AE3471,[3]Sheet2!$M:$O,3,FALSE),0)</f>
        <v>0</v>
      </c>
      <c r="AD3471" s="11">
        <f>IFERROR(VLOOKUP(AE3471,[3]Sheet2!$M:$O,2,FALSE),0)</f>
        <v>0</v>
      </c>
      <c r="AE3471" s="10" t="str">
        <f t="shared" si="162"/>
        <v>76/77UNHPL</v>
      </c>
      <c r="AF3471" s="13">
        <f t="shared" si="164"/>
        <v>4.2043304603741859E-3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175</v>
      </c>
      <c r="AA3472" s="11">
        <f t="shared" si="163"/>
        <v>175</v>
      </c>
      <c r="AB3472" s="5">
        <f>IFERROR(VLOOKUP(C3472,[2]Sheet1!$B:$F,5,FALSE),0)</f>
        <v>28000000</v>
      </c>
      <c r="AC3472" s="11">
        <f>IFERROR(VLOOKUP(AE3472,[3]Sheet2!$M:$O,3,FALSE),0)</f>
        <v>0</v>
      </c>
      <c r="AD3472" s="11">
        <f>IFERROR(VLOOKUP(AE3472,[3]Sheet2!$M:$O,2,FALSE),0)</f>
        <v>0</v>
      </c>
      <c r="AE3472" s="10" t="str">
        <f t="shared" si="162"/>
        <v>76/77HDHPC</v>
      </c>
      <c r="AF3472" s="13">
        <f t="shared" si="164"/>
        <v>5.7142857142857143E-3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273.89999999999998</v>
      </c>
      <c r="AA3473" s="11">
        <f t="shared" si="163"/>
        <v>21.1</v>
      </c>
      <c r="AB3473" s="5">
        <f>IFERROR(VLOOKUP(C3473,[2]Sheet1!$B:$F,5,FALSE),0)</f>
        <v>38480027</v>
      </c>
      <c r="AC3473" s="11">
        <f>IFERROR(VLOOKUP(AE3473,[3]Sheet2!$M:$O,3,FALSE),0)</f>
        <v>0</v>
      </c>
      <c r="AD3473" s="11">
        <f>IFERROR(VLOOKUP(AE3473,[3]Sheet2!$M:$O,2,FALSE),0)</f>
        <v>0</v>
      </c>
      <c r="AE3473" s="10" t="str">
        <f t="shared" si="162"/>
        <v>77/78AHPC</v>
      </c>
      <c r="AF3473" s="13">
        <f t="shared" si="164"/>
        <v>4.7462577583059516E-2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745.1</v>
      </c>
      <c r="AA3474" s="11">
        <f t="shared" si="163"/>
        <v>93.1</v>
      </c>
      <c r="AB3474" s="5">
        <f>IFERROR(VLOOKUP(C3474,[2]Sheet1!$B:$F,5,FALSE),0)</f>
        <v>34090650</v>
      </c>
      <c r="AC3474" s="11">
        <f>IFERROR(VLOOKUP(AE3474,[3]Sheet2!$M:$O,3,FALSE),0)</f>
        <v>0</v>
      </c>
      <c r="AD3474" s="11">
        <f>IFERROR(VLOOKUP(AE3474,[3]Sheet2!$M:$O,2,FALSE),0)</f>
        <v>0</v>
      </c>
      <c r="AE3474" s="10" t="str">
        <f t="shared" si="162"/>
        <v>77/78BPCL</v>
      </c>
      <c r="AF3474" s="13">
        <f t="shared" si="164"/>
        <v>1.0736813850489867E-2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471</v>
      </c>
      <c r="AA3475" s="11">
        <f t="shared" si="163"/>
        <v>29.4</v>
      </c>
      <c r="AB3475" s="5">
        <f>IFERROR(VLOOKUP(C3475,[2]Sheet1!$B:$F,5,FALSE),0)</f>
        <v>94849887</v>
      </c>
      <c r="AC3475" s="11">
        <f>IFERROR(VLOOKUP(AE3475,[3]Sheet2!$M:$O,3,FALSE),0)</f>
        <v>0</v>
      </c>
      <c r="AD3475" s="11">
        <f>IFERROR(VLOOKUP(AE3475,[3]Sheet2!$M:$O,2,FALSE),0)</f>
        <v>0</v>
      </c>
      <c r="AE3475" s="10" t="str">
        <f t="shared" si="162"/>
        <v>77/78CHCL</v>
      </c>
      <c r="AF3475" s="13">
        <f t="shared" si="164"/>
        <v>3.3970276008492568E-2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187.9</v>
      </c>
      <c r="AA3476" s="11">
        <f t="shared" si="163"/>
        <v>62.6</v>
      </c>
      <c r="AB3476" s="5">
        <f>IFERROR(VLOOKUP(C3476,[2]Sheet1!$B:$F,5,FALSE),0)</f>
        <v>24671629</v>
      </c>
      <c r="AC3476" s="11">
        <f>IFERROR(VLOOKUP(AE3476,[3]Sheet2!$M:$O,3,FALSE),0)</f>
        <v>0</v>
      </c>
      <c r="AD3476" s="11">
        <f>IFERROR(VLOOKUP(AE3476,[3]Sheet2!$M:$O,2,FALSE),0)</f>
        <v>0</v>
      </c>
      <c r="AE3476" s="10" t="str">
        <f t="shared" si="162"/>
        <v>77/78NHPC</v>
      </c>
      <c r="AF3476" s="13">
        <f t="shared" si="164"/>
        <v>1.5965939329430547E-2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525</v>
      </c>
      <c r="AA3477" s="11">
        <f t="shared" si="163"/>
        <v>15</v>
      </c>
      <c r="AB3477" s="5">
        <f>IFERROR(VLOOKUP(C3477,[2]Sheet1!$B:$F,5,FALSE),0)</f>
        <v>37379937</v>
      </c>
      <c r="AC3477" s="11">
        <f>IFERROR(VLOOKUP(AE3477,[3]Sheet2!$M:$O,3,FALSE),0)</f>
        <v>0</v>
      </c>
      <c r="AD3477" s="11">
        <f>IFERROR(VLOOKUP(AE3477,[3]Sheet2!$M:$O,2,FALSE),0)</f>
        <v>0</v>
      </c>
      <c r="AE3477" s="10" t="str">
        <f t="shared" si="162"/>
        <v>77/78SHPC</v>
      </c>
      <c r="AF3477" s="13">
        <f t="shared" si="164"/>
        <v>6.6666666666666666E-2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63"/>
        <v>0</v>
      </c>
      <c r="AB3478" s="5">
        <f>IFERROR(VLOOKUP(C3478,[2]Sheet1!$B:$F,5,FALSE),0)</f>
        <v>0</v>
      </c>
      <c r="AC3478" s="11">
        <f>IFERROR(VLOOKUP(AE3478,[3]Sheet2!$M:$O,3,FALSE),0)</f>
        <v>0</v>
      </c>
      <c r="AD3478" s="11">
        <f>IFERROR(VLOOKUP(AE3478,[3]Sheet2!$M:$O,2,FALSE),0)</f>
        <v>0</v>
      </c>
      <c r="AE3478" s="10" t="str">
        <f t="shared" si="162"/>
        <v>77/78RHPC</v>
      </c>
      <c r="AF3478" s="13">
        <f t="shared" si="164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221.1</v>
      </c>
      <c r="AA3479" s="11">
        <f t="shared" si="163"/>
        <v>0</v>
      </c>
      <c r="AB3479" s="5">
        <f>IFERROR(VLOOKUP(C3479,[2]Sheet1!$B:$F,5,FALSE),0)</f>
        <v>19800000</v>
      </c>
      <c r="AC3479" s="11">
        <f>IFERROR(VLOOKUP(AE3479,[3]Sheet2!$M:$O,3,FALSE),0)</f>
        <v>0</v>
      </c>
      <c r="AD3479" s="11">
        <f>IFERROR(VLOOKUP(AE3479,[3]Sheet2!$M:$O,2,FALSE),0)</f>
        <v>0</v>
      </c>
      <c r="AE3479" s="10" t="str">
        <f t="shared" si="162"/>
        <v>77/78HURJA</v>
      </c>
      <c r="AF3479" s="13">
        <f t="shared" si="164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245.8</v>
      </c>
      <c r="AA3480" s="11">
        <f t="shared" si="163"/>
        <v>8.1999999999999993</v>
      </c>
      <c r="AB3480" s="5">
        <f>IFERROR(VLOOKUP(C3480,[2]Sheet1!$B:$F,5,FALSE),0)</f>
        <v>38959421</v>
      </c>
      <c r="AC3480" s="11">
        <f>IFERROR(VLOOKUP(AE3480,[3]Sheet2!$M:$O,3,FALSE),0)</f>
        <v>0</v>
      </c>
      <c r="AD3480" s="11">
        <f>IFERROR(VLOOKUP(AE3480,[3]Sheet2!$M:$O,2,FALSE),0)</f>
        <v>0</v>
      </c>
      <c r="AE3480" s="10" t="str">
        <f t="shared" si="162"/>
        <v>77/78AKPL</v>
      </c>
      <c r="AF3480" s="13">
        <f t="shared" si="164"/>
        <v>0.12205044751830756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313.89999999999998</v>
      </c>
      <c r="AA3481" s="11">
        <f t="shared" si="163"/>
        <v>104.6</v>
      </c>
      <c r="AB3481" s="5">
        <f>IFERROR(VLOOKUP(C3481,[2]Sheet1!$B:$F,5,FALSE),0)</f>
        <v>10975566</v>
      </c>
      <c r="AC3481" s="11">
        <f>IFERROR(VLOOKUP(AE3481,[3]Sheet2!$M:$O,3,FALSE),0)</f>
        <v>0</v>
      </c>
      <c r="AD3481" s="11">
        <f>IFERROR(VLOOKUP(AE3481,[3]Sheet2!$M:$O,2,FALSE),0)</f>
        <v>0</v>
      </c>
      <c r="AE3481" s="10" t="str">
        <f t="shared" si="162"/>
        <v>77/78BARUN</v>
      </c>
      <c r="AF3481" s="13">
        <f t="shared" si="164"/>
        <v>9.5571838165020712E-3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294</v>
      </c>
      <c r="AA3482" s="11">
        <f t="shared" si="163"/>
        <v>8.1999999999999993</v>
      </c>
      <c r="AB3482" s="5">
        <f>IFERROR(VLOOKUP(C3482,[2]Sheet1!$B:$F,5,FALSE),0)</f>
        <v>60759278</v>
      </c>
      <c r="AC3482" s="11">
        <f>IFERROR(VLOOKUP(AE3482,[3]Sheet2!$M:$O,3,FALSE),0)</f>
        <v>0</v>
      </c>
      <c r="AD3482" s="11">
        <f>IFERROR(VLOOKUP(AE3482,[3]Sheet2!$M:$O,2,FALSE),0)</f>
        <v>0</v>
      </c>
      <c r="AE3482" s="10" t="str">
        <f t="shared" si="162"/>
        <v>77/78API</v>
      </c>
      <c r="AF3482" s="13">
        <f t="shared" si="164"/>
        <v>0.12244897959183673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396.9</v>
      </c>
      <c r="AA3483" s="11">
        <f t="shared" si="163"/>
        <v>30.5</v>
      </c>
      <c r="AB3483" s="5">
        <f>IFERROR(VLOOKUP(C3483,[2]Sheet1!$B:$F,5,FALSE),0)</f>
        <v>38876864</v>
      </c>
      <c r="AC3483" s="11">
        <f>IFERROR(VLOOKUP(AE3483,[3]Sheet2!$M:$O,3,FALSE),0)</f>
        <v>0</v>
      </c>
      <c r="AD3483" s="11">
        <f>IFERROR(VLOOKUP(AE3483,[3]Sheet2!$M:$O,2,FALSE),0)</f>
        <v>0</v>
      </c>
      <c r="AE3483" s="10" t="str">
        <f t="shared" si="162"/>
        <v>77/78NGPL</v>
      </c>
      <c r="AF3483" s="13">
        <f t="shared" si="164"/>
        <v>3.2753842277651803E-2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286.60000000000002</v>
      </c>
      <c r="AA3484" s="11">
        <f t="shared" si="163"/>
        <v>-286.60000000000002</v>
      </c>
      <c r="AB3484" s="5">
        <f>IFERROR(VLOOKUP(C3484,[2]Sheet1!$B:$F,5,FALSE),0)</f>
        <v>36500000</v>
      </c>
      <c r="AC3484" s="11">
        <f>IFERROR(VLOOKUP(AE3484,[3]Sheet2!$M:$O,3,FALSE),0)</f>
        <v>0</v>
      </c>
      <c r="AD3484" s="11">
        <f>IFERROR(VLOOKUP(AE3484,[3]Sheet2!$M:$O,2,FALSE),0)</f>
        <v>0</v>
      </c>
      <c r="AE3484" s="10" t="str">
        <f t="shared" si="162"/>
        <v>77/78SJCL</v>
      </c>
      <c r="AF3484" s="13">
        <f t="shared" si="164"/>
        <v>-3.489183531053733E-3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272</v>
      </c>
      <c r="AA3485" s="11">
        <f t="shared" si="163"/>
        <v>0</v>
      </c>
      <c r="AB3485" s="5">
        <f>IFERROR(VLOOKUP(C3485,[2]Sheet1!$B:$F,5,FALSE),0)</f>
        <v>68421000</v>
      </c>
      <c r="AC3485" s="11">
        <f>IFERROR(VLOOKUP(AE3485,[3]Sheet2!$M:$O,3,FALSE),0)</f>
        <v>0</v>
      </c>
      <c r="AD3485" s="11">
        <f>IFERROR(VLOOKUP(AE3485,[3]Sheet2!$M:$O,2,FALSE),0)</f>
        <v>0</v>
      </c>
      <c r="AE3485" s="10" t="str">
        <f t="shared" si="162"/>
        <v>77/78RHPL</v>
      </c>
      <c r="AF3485" s="13">
        <f t="shared" si="164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564</v>
      </c>
      <c r="AA3486" s="11">
        <f t="shared" si="163"/>
        <v>47</v>
      </c>
      <c r="AB3486" s="5">
        <f>IFERROR(VLOOKUP(C3486,[2]Sheet1!$B:$F,5,FALSE),0)</f>
        <v>12305000</v>
      </c>
      <c r="AC3486" s="11">
        <f>IFERROR(VLOOKUP(AE3486,[3]Sheet2!$M:$O,3,FALSE),0)</f>
        <v>0</v>
      </c>
      <c r="AD3486" s="11">
        <f>IFERROR(VLOOKUP(AE3486,[3]Sheet2!$M:$O,2,FALSE),0)</f>
        <v>0</v>
      </c>
      <c r="AE3486" s="10" t="str">
        <f t="shared" si="162"/>
        <v>77/78UMHL</v>
      </c>
      <c r="AF3486" s="13">
        <f t="shared" si="164"/>
        <v>2.1276595744680851E-2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361</v>
      </c>
      <c r="AA3487" s="11">
        <f t="shared" si="163"/>
        <v>180.5</v>
      </c>
      <c r="AB3487" s="5">
        <f>IFERROR(VLOOKUP(C3487,[2]Sheet1!$B:$F,5,FALSE),0)</f>
        <v>24851236</v>
      </c>
      <c r="AC3487" s="11">
        <f>IFERROR(VLOOKUP(AE3487,[3]Sheet2!$M:$O,3,FALSE),0)</f>
        <v>0</v>
      </c>
      <c r="AD3487" s="11">
        <f>IFERROR(VLOOKUP(AE3487,[3]Sheet2!$M:$O,2,FALSE),0)</f>
        <v>0</v>
      </c>
      <c r="AE3487" s="10" t="str">
        <f t="shared" si="162"/>
        <v>77/78UPCL</v>
      </c>
      <c r="AF3487" s="13">
        <f t="shared" si="164"/>
        <v>5.5401662049861496E-3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383</v>
      </c>
      <c r="AA3488" s="11">
        <f t="shared" si="163"/>
        <v>11.6</v>
      </c>
      <c r="AB3488" s="5">
        <f>IFERROR(VLOOKUP(C3488,[2]Sheet1!$B:$F,5,FALSE),0)</f>
        <v>13308488</v>
      </c>
      <c r="AC3488" s="11">
        <f>IFERROR(VLOOKUP(AE3488,[3]Sheet2!$M:$O,3,FALSE),0)</f>
        <v>0</v>
      </c>
      <c r="AD3488" s="11">
        <f>IFERROR(VLOOKUP(AE3488,[3]Sheet2!$M:$O,2,FALSE),0)</f>
        <v>0</v>
      </c>
      <c r="AE3488" s="10" t="str">
        <f t="shared" si="162"/>
        <v>77/78SPDL</v>
      </c>
      <c r="AF3488" s="13">
        <f t="shared" si="164"/>
        <v>8.6161879895561358E-2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462.1</v>
      </c>
      <c r="AA3489" s="11">
        <f t="shared" si="163"/>
        <v>0</v>
      </c>
      <c r="AB3489" s="5">
        <f>IFERROR(VLOOKUP(C3489,[2]Sheet1!$B:$F,5,FALSE),0)</f>
        <v>10654170</v>
      </c>
      <c r="AC3489" s="11">
        <f>IFERROR(VLOOKUP(AE3489,[3]Sheet2!$M:$O,3,FALSE),0)</f>
        <v>0</v>
      </c>
      <c r="AD3489" s="11">
        <f>IFERROR(VLOOKUP(AE3489,[3]Sheet2!$M:$O,2,FALSE),0)</f>
        <v>0</v>
      </c>
      <c r="AE3489" s="10" t="str">
        <f t="shared" si="162"/>
        <v>77/78HPPL</v>
      </c>
      <c r="AF3489" s="13">
        <f t="shared" si="164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291.60000000000002</v>
      </c>
      <c r="AA3490" s="11">
        <f t="shared" si="163"/>
        <v>-36.5</v>
      </c>
      <c r="AB3490" s="5">
        <f>IFERROR(VLOOKUP(C3490,[2]Sheet1!$B:$F,5,FALSE),0)</f>
        <v>2640000</v>
      </c>
      <c r="AC3490" s="11">
        <f>IFERROR(VLOOKUP(AE3490,[3]Sheet2!$M:$O,3,FALSE),0)</f>
        <v>0</v>
      </c>
      <c r="AD3490" s="11">
        <f>IFERROR(VLOOKUP(AE3490,[3]Sheet2!$M:$O,2,FALSE),0)</f>
        <v>0</v>
      </c>
      <c r="AE3490" s="10" t="str">
        <f t="shared" si="162"/>
        <v>77/78DHPL</v>
      </c>
      <c r="AF3490" s="13">
        <f t="shared" si="164"/>
        <v>-2.7434842249657063E-2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241.1</v>
      </c>
      <c r="AA3491" s="11">
        <f t="shared" si="163"/>
        <v>9.3000000000000007</v>
      </c>
      <c r="AB3491" s="5">
        <f>IFERROR(VLOOKUP(C3491,[2]Sheet1!$B:$F,5,FALSE),0)</f>
        <v>12500000</v>
      </c>
      <c r="AC3491" s="11">
        <f>IFERROR(VLOOKUP(AE3491,[3]Sheet2!$M:$O,3,FALSE),0)</f>
        <v>0</v>
      </c>
      <c r="AD3491" s="11">
        <f>IFERROR(VLOOKUP(AE3491,[3]Sheet2!$M:$O,2,FALSE),0)</f>
        <v>0</v>
      </c>
      <c r="AE3491" s="10" t="str">
        <f t="shared" si="162"/>
        <v>77/78MHNL</v>
      </c>
      <c r="AF3491" s="13">
        <f t="shared" si="164"/>
        <v>0.10783907092492742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256.7</v>
      </c>
      <c r="AA3492" s="11">
        <f t="shared" si="163"/>
        <v>42.8</v>
      </c>
      <c r="AB3492" s="5">
        <f>IFERROR(VLOOKUP(C3492,[2]Sheet1!$B:$F,5,FALSE),0)</f>
        <v>7739550</v>
      </c>
      <c r="AC3492" s="11">
        <f>IFERROR(VLOOKUP(AE3492,[3]Sheet2!$M:$O,3,FALSE),0)</f>
        <v>0</v>
      </c>
      <c r="AD3492" s="11">
        <f>IFERROR(VLOOKUP(AE3492,[3]Sheet2!$M:$O,2,FALSE),0)</f>
        <v>0</v>
      </c>
      <c r="AE3492" s="10" t="str">
        <f t="shared" si="162"/>
        <v>77/78CHL</v>
      </c>
      <c r="AF3492" s="13">
        <f t="shared" si="164"/>
        <v>2.3373587845734321E-2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742</v>
      </c>
      <c r="AA3493" s="11">
        <f t="shared" si="163"/>
        <v>61.8</v>
      </c>
      <c r="AB3493" s="5">
        <f>IFERROR(VLOOKUP(C3493,[2]Sheet1!$B:$F,5,FALSE),0)</f>
        <v>4231344</v>
      </c>
      <c r="AC3493" s="11">
        <f>IFERROR(VLOOKUP(AE3493,[3]Sheet2!$M:$O,3,FALSE),0)</f>
        <v>0</v>
      </c>
      <c r="AD3493" s="11">
        <f>IFERROR(VLOOKUP(AE3493,[3]Sheet2!$M:$O,2,FALSE),0)</f>
        <v>0</v>
      </c>
      <c r="AE3493" s="10" t="str">
        <f t="shared" si="162"/>
        <v>77/78NHDL</v>
      </c>
      <c r="AF3493" s="13">
        <f t="shared" si="164"/>
        <v>1.6172506738544475E-2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745</v>
      </c>
      <c r="AA3494" s="11">
        <f t="shared" si="163"/>
        <v>33.9</v>
      </c>
      <c r="AB3494" s="5">
        <f>IFERROR(VLOOKUP(C3494,[2]Sheet1!$B:$F,5,FALSE),0)</f>
        <v>18389793</v>
      </c>
      <c r="AC3494" s="11">
        <f>IFERROR(VLOOKUP(AE3494,[3]Sheet2!$M:$O,3,FALSE),0)</f>
        <v>0</v>
      </c>
      <c r="AD3494" s="11">
        <f>IFERROR(VLOOKUP(AE3494,[3]Sheet2!$M:$O,2,FALSE),0)</f>
        <v>0</v>
      </c>
      <c r="AE3494" s="10" t="str">
        <f t="shared" si="162"/>
        <v>77/78RADHI</v>
      </c>
      <c r="AF3494" s="13">
        <f t="shared" si="164"/>
        <v>2.9530201342281879E-2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568</v>
      </c>
      <c r="AA3495" s="11">
        <f t="shared" si="163"/>
        <v>23.7</v>
      </c>
      <c r="AB3495" s="5">
        <f>IFERROR(VLOOKUP(C3495,[2]Sheet1!$B:$F,5,FALSE),0)</f>
        <v>9339495</v>
      </c>
      <c r="AC3495" s="11">
        <f>IFERROR(VLOOKUP(AE3495,[3]Sheet2!$M:$O,3,FALSE),0)</f>
        <v>0</v>
      </c>
      <c r="AD3495" s="11">
        <f>IFERROR(VLOOKUP(AE3495,[3]Sheet2!$M:$O,2,FALSE),0)</f>
        <v>0</v>
      </c>
      <c r="AE3495" s="10" t="str">
        <f t="shared" si="162"/>
        <v>77/78KPCL</v>
      </c>
      <c r="AF3495" s="13">
        <f t="shared" si="164"/>
        <v>4.2253521126760563E-2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63"/>
        <v>0</v>
      </c>
      <c r="AB3496" s="5">
        <f>IFERROR(VLOOKUP(C3496,[2]Sheet1!$B:$F,5,FALSE),0)</f>
        <v>0</v>
      </c>
      <c r="AC3496" s="11">
        <f>IFERROR(VLOOKUP(AE3496,[3]Sheet2!$M:$O,3,FALSE),0)</f>
        <v>0</v>
      </c>
      <c r="AD3496" s="11">
        <f>IFERROR(VLOOKUP(AE3496,[3]Sheet2!$M:$O,2,FALSE),0)</f>
        <v>0</v>
      </c>
      <c r="AE3496" s="10" t="str">
        <f t="shared" si="162"/>
        <v>77/78RRHP</v>
      </c>
      <c r="AF3496" s="13">
        <f t="shared" si="164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315</v>
      </c>
      <c r="AA3497" s="11">
        <f t="shared" si="163"/>
        <v>28.6</v>
      </c>
      <c r="AB3497" s="5">
        <f>IFERROR(VLOOKUP(C3497,[2]Sheet1!$B:$F,5,FALSE),0)</f>
        <v>11000000</v>
      </c>
      <c r="AC3497" s="11">
        <f>IFERROR(VLOOKUP(AE3497,[3]Sheet2!$M:$O,3,FALSE),0)</f>
        <v>0</v>
      </c>
      <c r="AD3497" s="11">
        <f>IFERROR(VLOOKUP(AE3497,[3]Sheet2!$M:$O,2,FALSE),0)</f>
        <v>0</v>
      </c>
      <c r="AE3497" s="10" t="str">
        <f t="shared" si="162"/>
        <v>77/78PMHPL</v>
      </c>
      <c r="AF3497" s="13">
        <f t="shared" si="164"/>
        <v>3.4920634920634921E-2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193</v>
      </c>
      <c r="AA3498" s="11">
        <f t="shared" si="163"/>
        <v>19.3</v>
      </c>
      <c r="AB3498" s="5">
        <f>IFERROR(VLOOKUP(C3498,[2]Sheet1!$B:$F,5,FALSE),0)</f>
        <v>20000000</v>
      </c>
      <c r="AC3498" s="11">
        <f>IFERROR(VLOOKUP(AE3498,[3]Sheet2!$M:$O,3,FALSE),0)</f>
        <v>0</v>
      </c>
      <c r="AD3498" s="11">
        <f>IFERROR(VLOOKUP(AE3498,[3]Sheet2!$M:$O,2,FALSE),0)</f>
        <v>0</v>
      </c>
      <c r="AE3498" s="10" t="str">
        <f t="shared" si="162"/>
        <v>77/78AKJCL</v>
      </c>
      <c r="AF3498" s="13">
        <f t="shared" si="164"/>
        <v>5.181347150259067E-2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195.5</v>
      </c>
      <c r="AA3499" s="11">
        <f t="shared" si="163"/>
        <v>-32.6</v>
      </c>
      <c r="AB3499" s="5">
        <f>IFERROR(VLOOKUP(C3499,[2]Sheet1!$B:$F,5,FALSE),0)</f>
        <v>22500000</v>
      </c>
      <c r="AC3499" s="11">
        <f>IFERROR(VLOOKUP(AE3499,[3]Sheet2!$M:$O,3,FALSE),0)</f>
        <v>0</v>
      </c>
      <c r="AD3499" s="11">
        <f>IFERROR(VLOOKUP(AE3499,[3]Sheet2!$M:$O,2,FALSE),0)</f>
        <v>0</v>
      </c>
      <c r="AE3499" s="10" t="str">
        <f t="shared" si="162"/>
        <v>77/78LEC</v>
      </c>
      <c r="AF3499" s="13">
        <f t="shared" si="164"/>
        <v>-3.0690537084398978E-2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348</v>
      </c>
      <c r="AA3500" s="11">
        <f t="shared" si="163"/>
        <v>11.6</v>
      </c>
      <c r="AB3500" s="5">
        <f>IFERROR(VLOOKUP(C3500,[2]Sheet1!$B:$F,5,FALSE),0)</f>
        <v>9625000</v>
      </c>
      <c r="AC3500" s="11">
        <f>IFERROR(VLOOKUP(AE3500,[3]Sheet2!$M:$O,3,FALSE),0)</f>
        <v>0</v>
      </c>
      <c r="AD3500" s="11">
        <f>IFERROR(VLOOKUP(AE3500,[3]Sheet2!$M:$O,2,FALSE),0)</f>
        <v>0</v>
      </c>
      <c r="AE3500" s="10" t="str">
        <f t="shared" si="162"/>
        <v>77/78PPCL</v>
      </c>
      <c r="AF3500" s="13">
        <f t="shared" si="164"/>
        <v>8.6206896551724144E-2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281</v>
      </c>
      <c r="AA3501" s="11">
        <f t="shared" si="163"/>
        <v>281</v>
      </c>
      <c r="AB3501" s="5">
        <f>IFERROR(VLOOKUP(C3501,[2]Sheet1!$B:$F,5,FALSE),0)</f>
        <v>6128100</v>
      </c>
      <c r="AC3501" s="11">
        <f>IFERROR(VLOOKUP(AE3501,[3]Sheet2!$M:$O,3,FALSE),0)</f>
        <v>0</v>
      </c>
      <c r="AD3501" s="11">
        <f>IFERROR(VLOOKUP(AE3501,[3]Sheet2!$M:$O,2,FALSE),0)</f>
        <v>0</v>
      </c>
      <c r="AE3501" s="10" t="str">
        <f t="shared" si="162"/>
        <v>77/78JOSHI</v>
      </c>
      <c r="AF3501" s="13">
        <f t="shared" si="164"/>
        <v>3.5587188612099642E-3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173.9</v>
      </c>
      <c r="AA3502" s="11">
        <f t="shared" si="163"/>
        <v>-173.9</v>
      </c>
      <c r="AB3502" s="5">
        <f>IFERROR(VLOOKUP(C3502,[2]Sheet1!$B:$F,5,FALSE),0)</f>
        <v>211800000</v>
      </c>
      <c r="AC3502" s="11">
        <f>IFERROR(VLOOKUP(AE3502,[3]Sheet2!$M:$O,3,FALSE),0)</f>
        <v>0</v>
      </c>
      <c r="AD3502" s="11">
        <f>IFERROR(VLOOKUP(AE3502,[3]Sheet2!$M:$O,2,FALSE),0)</f>
        <v>0</v>
      </c>
      <c r="AE3502" s="10" t="str">
        <f t="shared" si="162"/>
        <v>77/78UPPER</v>
      </c>
      <c r="AF3502" s="13">
        <f t="shared" si="164"/>
        <v>-5.7504312823461754E-3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475.7</v>
      </c>
      <c r="AA3503" s="11">
        <f t="shared" si="163"/>
        <v>118.9</v>
      </c>
      <c r="AB3503" s="5">
        <f>IFERROR(VLOOKUP(C3503,[2]Sheet1!$B:$F,5,FALSE),0)</f>
        <v>7500000</v>
      </c>
      <c r="AC3503" s="11">
        <f>IFERROR(VLOOKUP(AE3503,[3]Sheet2!$M:$O,3,FALSE),0)</f>
        <v>0</v>
      </c>
      <c r="AD3503" s="11">
        <f>IFERROR(VLOOKUP(AE3503,[3]Sheet2!$M:$O,2,FALSE),0)</f>
        <v>0</v>
      </c>
      <c r="AE3503" s="10" t="str">
        <f t="shared" si="162"/>
        <v>77/78UNHPL</v>
      </c>
      <c r="AF3503" s="13">
        <f t="shared" si="164"/>
        <v>8.4086609207483717E-3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175</v>
      </c>
      <c r="AA3504" s="11">
        <f t="shared" si="163"/>
        <v>87.5</v>
      </c>
      <c r="AB3504" s="5">
        <f>IFERROR(VLOOKUP(C3504,[2]Sheet1!$B:$F,5,FALSE),0)</f>
        <v>28000000</v>
      </c>
      <c r="AC3504" s="11">
        <f>IFERROR(VLOOKUP(AE3504,[3]Sheet2!$M:$O,3,FALSE),0)</f>
        <v>0</v>
      </c>
      <c r="AD3504" s="11">
        <f>IFERROR(VLOOKUP(AE3504,[3]Sheet2!$M:$O,2,FALSE),0)</f>
        <v>0</v>
      </c>
      <c r="AE3504" s="10" t="str">
        <f t="shared" si="162"/>
        <v>77/78HDHPC</v>
      </c>
      <c r="AF3504" s="13">
        <f t="shared" si="164"/>
        <v>1.1428571428571429E-2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565</v>
      </c>
      <c r="AA3505" s="11">
        <f t="shared" si="163"/>
        <v>70.599999999999994</v>
      </c>
      <c r="AB3505" s="5">
        <f>IFERROR(VLOOKUP(C3505,[2]Sheet1!$B:$F,5,FALSE),0)</f>
        <v>31232588</v>
      </c>
      <c r="AC3505" s="11">
        <f>IFERROR(VLOOKUP(AE3505,[3]Sheet2!$M:$O,3,FALSE),0)</f>
        <v>0</v>
      </c>
      <c r="AD3505" s="11">
        <f>IFERROR(VLOOKUP(AE3505,[3]Sheet2!$M:$O,2,FALSE),0)</f>
        <v>0</v>
      </c>
      <c r="AE3505" s="10" t="str">
        <f t="shared" si="162"/>
        <v>77/78MEN</v>
      </c>
      <c r="AF3505" s="13">
        <f t="shared" si="164"/>
        <v>1.415929203539823E-2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545</v>
      </c>
      <c r="AA3506" s="11">
        <f t="shared" si="163"/>
        <v>-545</v>
      </c>
      <c r="AB3506" s="5">
        <f>IFERROR(VLOOKUP(C3506,[2]Sheet1!$B:$F,5,FALSE),0)</f>
        <v>4608240</v>
      </c>
      <c r="AC3506" s="11">
        <f>IFERROR(VLOOKUP(AE3506,[3]Sheet2!$M:$O,3,FALSE),0)</f>
        <v>0</v>
      </c>
      <c r="AD3506" s="11">
        <f>IFERROR(VLOOKUP(AE3506,[3]Sheet2!$M:$O,2,FALSE),0)</f>
        <v>0</v>
      </c>
      <c r="AE3506" s="10" t="str">
        <f t="shared" si="162"/>
        <v>77/78UMRH</v>
      </c>
      <c r="AF3506" s="13">
        <f t="shared" si="164"/>
        <v>-1.834862385321101E-3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670.5</v>
      </c>
      <c r="AA3507" s="11">
        <f t="shared" si="163"/>
        <v>17.2</v>
      </c>
      <c r="AB3507" s="5">
        <f>IFERROR(VLOOKUP(C3507,[2]Sheet1!$B:$F,5,FALSE),0)</f>
        <v>6240544</v>
      </c>
      <c r="AC3507" s="11">
        <f>IFERROR(VLOOKUP(AE3507,[3]Sheet2!$M:$O,3,FALSE),0)</f>
        <v>0</v>
      </c>
      <c r="AD3507" s="11">
        <f>IFERROR(VLOOKUP(AE3507,[3]Sheet2!$M:$O,2,FALSE),0)</f>
        <v>0</v>
      </c>
      <c r="AE3507" s="10" t="str">
        <f t="shared" si="162"/>
        <v>77/78RURU</v>
      </c>
      <c r="AF3507" s="13">
        <f t="shared" si="164"/>
        <v>5.8165548098434001E-2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273.89999999999998</v>
      </c>
      <c r="AA3508" s="11">
        <f t="shared" si="163"/>
        <v>19.600000000000001</v>
      </c>
      <c r="AB3508" s="5">
        <f>IFERROR(VLOOKUP(C3508,[2]Sheet1!$B:$F,5,FALSE),0)</f>
        <v>38480027</v>
      </c>
      <c r="AC3508" s="11">
        <f>IFERROR(VLOOKUP(AE3508,[3]Sheet2!$M:$O,3,FALSE),0)</f>
        <v>0</v>
      </c>
      <c r="AD3508" s="11">
        <f>IFERROR(VLOOKUP(AE3508,[3]Sheet2!$M:$O,2,FALSE),0)</f>
        <v>0</v>
      </c>
      <c r="AE3508" s="10" t="str">
        <f t="shared" si="162"/>
        <v>77/78AHPC</v>
      </c>
      <c r="AF3508" s="13">
        <f t="shared" si="164"/>
        <v>5.1113545089448709E-2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745.1</v>
      </c>
      <c r="AA3509" s="11">
        <f t="shared" si="163"/>
        <v>82.8</v>
      </c>
      <c r="AB3509" s="5">
        <f>IFERROR(VLOOKUP(C3509,[2]Sheet1!$B:$F,5,FALSE),0)</f>
        <v>34090650</v>
      </c>
      <c r="AC3509" s="11">
        <f>IFERROR(VLOOKUP(AE3509,[3]Sheet2!$M:$O,3,FALSE),0)</f>
        <v>0</v>
      </c>
      <c r="AD3509" s="11">
        <f>IFERROR(VLOOKUP(AE3509,[3]Sheet2!$M:$O,2,FALSE),0)</f>
        <v>0</v>
      </c>
      <c r="AE3509" s="10" t="str">
        <f t="shared" si="162"/>
        <v>77/78BPCL</v>
      </c>
      <c r="AF3509" s="13">
        <f t="shared" si="164"/>
        <v>1.2078915581801099E-2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471</v>
      </c>
      <c r="AA3510" s="11">
        <f t="shared" si="163"/>
        <v>39.299999999999997</v>
      </c>
      <c r="AB3510" s="5">
        <f>IFERROR(VLOOKUP(C3510,[2]Sheet1!$B:$F,5,FALSE),0)</f>
        <v>94849887</v>
      </c>
      <c r="AC3510" s="11">
        <f>IFERROR(VLOOKUP(AE3510,[3]Sheet2!$M:$O,3,FALSE),0)</f>
        <v>0</v>
      </c>
      <c r="AD3510" s="11">
        <f>IFERROR(VLOOKUP(AE3510,[3]Sheet2!$M:$O,2,FALSE),0)</f>
        <v>0</v>
      </c>
      <c r="AE3510" s="10" t="str">
        <f t="shared" si="162"/>
        <v>77/78CHCL</v>
      </c>
      <c r="AF3510" s="13">
        <f t="shared" si="164"/>
        <v>2.5477707006369428E-2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187.9</v>
      </c>
      <c r="AA3511" s="11">
        <f t="shared" si="163"/>
        <v>94</v>
      </c>
      <c r="AB3511" s="5">
        <f>IFERROR(VLOOKUP(C3511,[2]Sheet1!$B:$F,5,FALSE),0)</f>
        <v>24671629</v>
      </c>
      <c r="AC3511" s="11">
        <f>IFERROR(VLOOKUP(AE3511,[3]Sheet2!$M:$O,3,FALSE),0)</f>
        <v>0</v>
      </c>
      <c r="AD3511" s="11">
        <f>IFERROR(VLOOKUP(AE3511,[3]Sheet2!$M:$O,2,FALSE),0)</f>
        <v>0</v>
      </c>
      <c r="AE3511" s="10" t="str">
        <f t="shared" si="162"/>
        <v>77/78NHPC</v>
      </c>
      <c r="AF3511" s="13">
        <f t="shared" si="164"/>
        <v>1.0643959552953698E-2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525</v>
      </c>
      <c r="AA3512" s="11">
        <f t="shared" si="163"/>
        <v>22.8</v>
      </c>
      <c r="AB3512" s="5">
        <f>IFERROR(VLOOKUP(C3512,[2]Sheet1!$B:$F,5,FALSE),0)</f>
        <v>37379937</v>
      </c>
      <c r="AC3512" s="11">
        <f>IFERROR(VLOOKUP(AE3512,[3]Sheet2!$M:$O,3,FALSE),0)</f>
        <v>0</v>
      </c>
      <c r="AD3512" s="11">
        <f>IFERROR(VLOOKUP(AE3512,[3]Sheet2!$M:$O,2,FALSE),0)</f>
        <v>0</v>
      </c>
      <c r="AE3512" s="10" t="str">
        <f t="shared" si="162"/>
        <v>77/78SHPC</v>
      </c>
      <c r="AF3512" s="13">
        <f t="shared" si="164"/>
        <v>4.3809523809523812E-2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63"/>
        <v>0</v>
      </c>
      <c r="AB3513" s="5">
        <f>IFERROR(VLOOKUP(C3513,[2]Sheet1!$B:$F,5,FALSE),0)</f>
        <v>0</v>
      </c>
      <c r="AC3513" s="11">
        <f>IFERROR(VLOOKUP(AE3513,[3]Sheet2!$M:$O,3,FALSE),0)</f>
        <v>0</v>
      </c>
      <c r="AD3513" s="11">
        <f>IFERROR(VLOOKUP(AE3513,[3]Sheet2!$M:$O,2,FALSE),0)</f>
        <v>0</v>
      </c>
      <c r="AE3513" s="10" t="str">
        <f t="shared" si="162"/>
        <v>77/78RHPC</v>
      </c>
      <c r="AF3513" s="13">
        <f t="shared" si="164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221.1</v>
      </c>
      <c r="AA3514" s="11">
        <f t="shared" si="163"/>
        <v>0</v>
      </c>
      <c r="AB3514" s="5">
        <f>IFERROR(VLOOKUP(C3514,[2]Sheet1!$B:$F,5,FALSE),0)</f>
        <v>19800000</v>
      </c>
      <c r="AC3514" s="11">
        <f>IFERROR(VLOOKUP(AE3514,[3]Sheet2!$M:$O,3,FALSE),0)</f>
        <v>0</v>
      </c>
      <c r="AD3514" s="11">
        <f>IFERROR(VLOOKUP(AE3514,[3]Sheet2!$M:$O,2,FALSE),0)</f>
        <v>0</v>
      </c>
      <c r="AE3514" s="10" t="str">
        <f t="shared" si="162"/>
        <v>77/78HURJA</v>
      </c>
      <c r="AF3514" s="13">
        <f t="shared" si="164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245.8</v>
      </c>
      <c r="AA3515" s="11">
        <f t="shared" si="163"/>
        <v>10.199999999999999</v>
      </c>
      <c r="AB3515" s="5">
        <f>IFERROR(VLOOKUP(C3515,[2]Sheet1!$B:$F,5,FALSE),0)</f>
        <v>38959421</v>
      </c>
      <c r="AC3515" s="11">
        <f>IFERROR(VLOOKUP(AE3515,[3]Sheet2!$M:$O,3,FALSE),0)</f>
        <v>0</v>
      </c>
      <c r="AD3515" s="11">
        <f>IFERROR(VLOOKUP(AE3515,[3]Sheet2!$M:$O,2,FALSE),0)</f>
        <v>0</v>
      </c>
      <c r="AE3515" s="10" t="str">
        <f t="shared" si="162"/>
        <v>77/78AKPL</v>
      </c>
      <c r="AF3515" s="13">
        <f t="shared" si="164"/>
        <v>9.7640358014646045E-2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313.89999999999998</v>
      </c>
      <c r="AA3516" s="11">
        <f t="shared" si="163"/>
        <v>44.8</v>
      </c>
      <c r="AB3516" s="5">
        <f>IFERROR(VLOOKUP(C3516,[2]Sheet1!$B:$F,5,FALSE),0)</f>
        <v>10975566</v>
      </c>
      <c r="AC3516" s="11">
        <f>IFERROR(VLOOKUP(AE3516,[3]Sheet2!$M:$O,3,FALSE),0)</f>
        <v>0</v>
      </c>
      <c r="AD3516" s="11">
        <f>IFERROR(VLOOKUP(AE3516,[3]Sheet2!$M:$O,2,FALSE),0)</f>
        <v>0</v>
      </c>
      <c r="AE3516" s="10" t="str">
        <f t="shared" si="162"/>
        <v>77/78BARUN</v>
      </c>
      <c r="AF3516" s="13">
        <f t="shared" si="164"/>
        <v>2.2300095571838166E-2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294</v>
      </c>
      <c r="AA3517" s="11">
        <f t="shared" si="163"/>
        <v>19.600000000000001</v>
      </c>
      <c r="AB3517" s="5">
        <f>IFERROR(VLOOKUP(C3517,[2]Sheet1!$B:$F,5,FALSE),0)</f>
        <v>60759278</v>
      </c>
      <c r="AC3517" s="11">
        <f>IFERROR(VLOOKUP(AE3517,[3]Sheet2!$M:$O,3,FALSE),0)</f>
        <v>0</v>
      </c>
      <c r="AD3517" s="11">
        <f>IFERROR(VLOOKUP(AE3517,[3]Sheet2!$M:$O,2,FALSE),0)</f>
        <v>0</v>
      </c>
      <c r="AE3517" s="10" t="str">
        <f t="shared" si="162"/>
        <v>77/78API</v>
      </c>
      <c r="AF3517" s="13">
        <f t="shared" si="164"/>
        <v>5.1020408163265307E-2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396.9</v>
      </c>
      <c r="AA3518" s="11">
        <f t="shared" si="163"/>
        <v>39.700000000000003</v>
      </c>
      <c r="AB3518" s="5">
        <f>IFERROR(VLOOKUP(C3518,[2]Sheet1!$B:$F,5,FALSE),0)</f>
        <v>38876864</v>
      </c>
      <c r="AC3518" s="11">
        <f>IFERROR(VLOOKUP(AE3518,[3]Sheet2!$M:$O,3,FALSE),0)</f>
        <v>0</v>
      </c>
      <c r="AD3518" s="11">
        <f>IFERROR(VLOOKUP(AE3518,[3]Sheet2!$M:$O,2,FALSE),0)</f>
        <v>0</v>
      </c>
      <c r="AE3518" s="10" t="str">
        <f t="shared" ref="AE3518:AE3581" si="165">B3518&amp;C3518</f>
        <v>77/78NGPL</v>
      </c>
      <c r="AF3518" s="13">
        <f t="shared" si="164"/>
        <v>2.5195263290501386E-2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286.60000000000002</v>
      </c>
      <c r="AA3519" s="11">
        <f t="shared" si="163"/>
        <v>-286.60000000000002</v>
      </c>
      <c r="AB3519" s="5">
        <f>IFERROR(VLOOKUP(C3519,[2]Sheet1!$B:$F,5,FALSE),0)</f>
        <v>36500000</v>
      </c>
      <c r="AC3519" s="11">
        <f>IFERROR(VLOOKUP(AE3519,[3]Sheet2!$M:$O,3,FALSE),0)</f>
        <v>0</v>
      </c>
      <c r="AD3519" s="11">
        <f>IFERROR(VLOOKUP(AE3519,[3]Sheet2!$M:$O,2,FALSE),0)</f>
        <v>0</v>
      </c>
      <c r="AE3519" s="10" t="str">
        <f t="shared" si="165"/>
        <v>77/78SJCL</v>
      </c>
      <c r="AF3519" s="13">
        <f t="shared" si="164"/>
        <v>-3.489183531053733E-3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272</v>
      </c>
      <c r="AA3520" s="11">
        <f t="shared" si="163"/>
        <v>0</v>
      </c>
      <c r="AB3520" s="5">
        <f>IFERROR(VLOOKUP(C3520,[2]Sheet1!$B:$F,5,FALSE),0)</f>
        <v>68421000</v>
      </c>
      <c r="AC3520" s="11">
        <f>IFERROR(VLOOKUP(AE3520,[3]Sheet2!$M:$O,3,FALSE),0)</f>
        <v>0</v>
      </c>
      <c r="AD3520" s="11">
        <f>IFERROR(VLOOKUP(AE3520,[3]Sheet2!$M:$O,2,FALSE),0)</f>
        <v>0</v>
      </c>
      <c r="AE3520" s="10" t="str">
        <f t="shared" si="165"/>
        <v>77/78RHPL</v>
      </c>
      <c r="AF3520" s="13">
        <f t="shared" si="164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564</v>
      </c>
      <c r="AA3521" s="11">
        <f t="shared" si="163"/>
        <v>188</v>
      </c>
      <c r="AB3521" s="5">
        <f>IFERROR(VLOOKUP(C3521,[2]Sheet1!$B:$F,5,FALSE),0)</f>
        <v>12305000</v>
      </c>
      <c r="AC3521" s="11">
        <f>IFERROR(VLOOKUP(AE3521,[3]Sheet2!$M:$O,3,FALSE),0)</f>
        <v>0</v>
      </c>
      <c r="AD3521" s="11">
        <f>IFERROR(VLOOKUP(AE3521,[3]Sheet2!$M:$O,2,FALSE),0)</f>
        <v>0</v>
      </c>
      <c r="AE3521" s="10" t="str">
        <f t="shared" si="165"/>
        <v>77/78UMHL</v>
      </c>
      <c r="AF3521" s="13">
        <f t="shared" si="164"/>
        <v>5.3191489361702126E-3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361</v>
      </c>
      <c r="AA3522" s="11">
        <f t="shared" si="163"/>
        <v>180.5</v>
      </c>
      <c r="AB3522" s="5">
        <f>IFERROR(VLOOKUP(C3522,[2]Sheet1!$B:$F,5,FALSE),0)</f>
        <v>24851236</v>
      </c>
      <c r="AC3522" s="11">
        <f>IFERROR(VLOOKUP(AE3522,[3]Sheet2!$M:$O,3,FALSE),0)</f>
        <v>0</v>
      </c>
      <c r="AD3522" s="11">
        <f>IFERROR(VLOOKUP(AE3522,[3]Sheet2!$M:$O,2,FALSE),0)</f>
        <v>0</v>
      </c>
      <c r="AE3522" s="10" t="str">
        <f t="shared" si="165"/>
        <v>77/78UPCL</v>
      </c>
      <c r="AF3522" s="13">
        <f t="shared" si="164"/>
        <v>5.5401662049861496E-3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383</v>
      </c>
      <c r="AA3523" s="11">
        <f t="shared" ref="AA3523:AA3586" si="166">ROUND(IFERROR(Z3523/M3523,0),1)</f>
        <v>21.3</v>
      </c>
      <c r="AB3523" s="5">
        <f>IFERROR(VLOOKUP(C3523,[2]Sheet1!$B:$F,5,FALSE),0)</f>
        <v>13308488</v>
      </c>
      <c r="AC3523" s="11">
        <f>IFERROR(VLOOKUP(AE3523,[3]Sheet2!$M:$O,3,FALSE),0)</f>
        <v>0</v>
      </c>
      <c r="AD3523" s="11">
        <f>IFERROR(VLOOKUP(AE3523,[3]Sheet2!$M:$O,2,FALSE),0)</f>
        <v>0</v>
      </c>
      <c r="AE3523" s="10" t="str">
        <f t="shared" si="165"/>
        <v>77/78SPDL</v>
      </c>
      <c r="AF3523" s="13">
        <f t="shared" ref="AF3523:AF3586" si="167">IFERROR(M3523/Z3523,0)</f>
        <v>4.6997389033942558E-2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510.4</v>
      </c>
      <c r="AA3524" s="11">
        <f t="shared" si="166"/>
        <v>0</v>
      </c>
      <c r="AB3524" s="5">
        <f>IFERROR(VLOOKUP(C3524,[2]Sheet1!$B:$F,5,FALSE),0)</f>
        <v>3763198</v>
      </c>
      <c r="AC3524" s="11">
        <f>IFERROR(VLOOKUP(AE3524,[3]Sheet2!$M:$O,3,FALSE),0)</f>
        <v>0</v>
      </c>
      <c r="AD3524" s="11">
        <f>IFERROR(VLOOKUP(AE3524,[3]Sheet2!$M:$O,2,FALSE),0)</f>
        <v>0</v>
      </c>
      <c r="AE3524" s="10" t="str">
        <f t="shared" si="165"/>
        <v>77/78MKJC</v>
      </c>
      <c r="AF3524" s="13">
        <f t="shared" si="167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548</v>
      </c>
      <c r="AA3525" s="11">
        <f t="shared" si="166"/>
        <v>30.4</v>
      </c>
      <c r="AB3525" s="5">
        <f>IFERROR(VLOOKUP(C3525,[2]Sheet1!$B:$F,5,FALSE),0)</f>
        <v>45738000</v>
      </c>
      <c r="AC3525" s="11">
        <f>IFERROR(VLOOKUP(AE3525,[3]Sheet2!$M:$O,3,FALSE),0)</f>
        <v>0</v>
      </c>
      <c r="AD3525" s="11">
        <f>IFERROR(VLOOKUP(AE3525,[3]Sheet2!$M:$O,2,FALSE),0)</f>
        <v>0</v>
      </c>
      <c r="AE3525" s="10" t="str">
        <f t="shared" si="165"/>
        <v>77/78SAHAS</v>
      </c>
      <c r="AF3525" s="13">
        <f t="shared" si="167"/>
        <v>3.2846715328467155E-2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462.1</v>
      </c>
      <c r="AA3526" s="11">
        <f t="shared" si="166"/>
        <v>0</v>
      </c>
      <c r="AB3526" s="5">
        <f>IFERROR(VLOOKUP(C3526,[2]Sheet1!$B:$F,5,FALSE),0)</f>
        <v>10654170</v>
      </c>
      <c r="AC3526" s="11">
        <f>IFERROR(VLOOKUP(AE3526,[3]Sheet2!$M:$O,3,FALSE),0)</f>
        <v>0</v>
      </c>
      <c r="AD3526" s="11">
        <f>IFERROR(VLOOKUP(AE3526,[3]Sheet2!$M:$O,2,FALSE),0)</f>
        <v>0</v>
      </c>
      <c r="AE3526" s="10" t="str">
        <f t="shared" si="165"/>
        <v>77/78HPPL</v>
      </c>
      <c r="AF3526" s="13">
        <f t="shared" si="167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291.60000000000002</v>
      </c>
      <c r="AA3527" s="11">
        <f t="shared" si="166"/>
        <v>-26.5</v>
      </c>
      <c r="AB3527" s="5">
        <f>IFERROR(VLOOKUP(C3527,[2]Sheet1!$B:$F,5,FALSE),0)</f>
        <v>2640000</v>
      </c>
      <c r="AC3527" s="11">
        <f>IFERROR(VLOOKUP(AE3527,[3]Sheet2!$M:$O,3,FALSE),0)</f>
        <v>0</v>
      </c>
      <c r="AD3527" s="11">
        <f>IFERROR(VLOOKUP(AE3527,[3]Sheet2!$M:$O,2,FALSE),0)</f>
        <v>0</v>
      </c>
      <c r="AE3527" s="10" t="str">
        <f t="shared" si="165"/>
        <v>77/78DHPL</v>
      </c>
      <c r="AF3527" s="13">
        <f t="shared" si="167"/>
        <v>-3.7722908093278461E-2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241.1</v>
      </c>
      <c r="AA3528" s="11">
        <f t="shared" si="166"/>
        <v>-48.2</v>
      </c>
      <c r="AB3528" s="5">
        <f>IFERROR(VLOOKUP(C3528,[2]Sheet1!$B:$F,5,FALSE),0)</f>
        <v>12500000</v>
      </c>
      <c r="AC3528" s="11">
        <f>IFERROR(VLOOKUP(AE3528,[3]Sheet2!$M:$O,3,FALSE),0)</f>
        <v>0</v>
      </c>
      <c r="AD3528" s="11">
        <f>IFERROR(VLOOKUP(AE3528,[3]Sheet2!$M:$O,2,FALSE),0)</f>
        <v>0</v>
      </c>
      <c r="AE3528" s="10" t="str">
        <f t="shared" si="165"/>
        <v>77/78MHNL</v>
      </c>
      <c r="AF3528" s="13">
        <f t="shared" si="167"/>
        <v>-2.073828287017835E-2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256.7</v>
      </c>
      <c r="AA3529" s="11">
        <f t="shared" si="166"/>
        <v>42.8</v>
      </c>
      <c r="AB3529" s="5">
        <f>IFERROR(VLOOKUP(C3529,[2]Sheet1!$B:$F,5,FALSE),0)</f>
        <v>7739550</v>
      </c>
      <c r="AC3529" s="11">
        <f>IFERROR(VLOOKUP(AE3529,[3]Sheet2!$M:$O,3,FALSE),0)</f>
        <v>0</v>
      </c>
      <c r="AD3529" s="11">
        <f>IFERROR(VLOOKUP(AE3529,[3]Sheet2!$M:$O,2,FALSE),0)</f>
        <v>0</v>
      </c>
      <c r="AE3529" s="10" t="str">
        <f t="shared" si="165"/>
        <v>77/78CHL</v>
      </c>
      <c r="AF3529" s="13">
        <f t="shared" si="167"/>
        <v>2.3373587845734321E-2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742</v>
      </c>
      <c r="AA3530" s="11">
        <f t="shared" si="166"/>
        <v>82.4</v>
      </c>
      <c r="AB3530" s="5">
        <f>IFERROR(VLOOKUP(C3530,[2]Sheet1!$B:$F,5,FALSE),0)</f>
        <v>4231344</v>
      </c>
      <c r="AC3530" s="11">
        <f>IFERROR(VLOOKUP(AE3530,[3]Sheet2!$M:$O,3,FALSE),0)</f>
        <v>0</v>
      </c>
      <c r="AD3530" s="11">
        <f>IFERROR(VLOOKUP(AE3530,[3]Sheet2!$M:$O,2,FALSE),0)</f>
        <v>0</v>
      </c>
      <c r="AE3530" s="10" t="str">
        <f t="shared" si="165"/>
        <v>77/78NHDL</v>
      </c>
      <c r="AF3530" s="13">
        <f t="shared" si="167"/>
        <v>1.2129380053908356E-2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745</v>
      </c>
      <c r="AA3531" s="11">
        <f t="shared" si="166"/>
        <v>35.5</v>
      </c>
      <c r="AB3531" s="5">
        <f>IFERROR(VLOOKUP(C3531,[2]Sheet1!$B:$F,5,FALSE),0)</f>
        <v>18389793</v>
      </c>
      <c r="AC3531" s="11">
        <f>IFERROR(VLOOKUP(AE3531,[3]Sheet2!$M:$O,3,FALSE),0)</f>
        <v>0</v>
      </c>
      <c r="AD3531" s="11">
        <f>IFERROR(VLOOKUP(AE3531,[3]Sheet2!$M:$O,2,FALSE),0)</f>
        <v>0</v>
      </c>
      <c r="AE3531" s="10" t="str">
        <f t="shared" si="165"/>
        <v>77/78RADHI</v>
      </c>
      <c r="AF3531" s="13">
        <f t="shared" si="167"/>
        <v>2.8187919463087248E-2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568</v>
      </c>
      <c r="AA3532" s="11">
        <f t="shared" si="166"/>
        <v>31.6</v>
      </c>
      <c r="AB3532" s="5">
        <f>IFERROR(VLOOKUP(C3532,[2]Sheet1!$B:$F,5,FALSE),0)</f>
        <v>9339495</v>
      </c>
      <c r="AC3532" s="11">
        <f>IFERROR(VLOOKUP(AE3532,[3]Sheet2!$M:$O,3,FALSE),0)</f>
        <v>0</v>
      </c>
      <c r="AD3532" s="11">
        <f>IFERROR(VLOOKUP(AE3532,[3]Sheet2!$M:$O,2,FALSE),0)</f>
        <v>0</v>
      </c>
      <c r="AE3532" s="10" t="str">
        <f t="shared" si="165"/>
        <v>77/78KPCL</v>
      </c>
      <c r="AF3532" s="13">
        <f t="shared" si="167"/>
        <v>3.1690140845070422E-2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66"/>
        <v>0</v>
      </c>
      <c r="AB3533" s="5">
        <f>IFERROR(VLOOKUP(C3533,[2]Sheet1!$B:$F,5,FALSE),0)</f>
        <v>0</v>
      </c>
      <c r="AC3533" s="11">
        <f>IFERROR(VLOOKUP(AE3533,[3]Sheet2!$M:$O,3,FALSE),0)</f>
        <v>0</v>
      </c>
      <c r="AD3533" s="11">
        <f>IFERROR(VLOOKUP(AE3533,[3]Sheet2!$M:$O,2,FALSE),0)</f>
        <v>0</v>
      </c>
      <c r="AE3533" s="10" t="str">
        <f t="shared" si="165"/>
        <v>77/78RRHP</v>
      </c>
      <c r="AF3533" s="13">
        <f t="shared" si="167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211.7</v>
      </c>
      <c r="AA3534" s="11">
        <f t="shared" si="166"/>
        <v>-23.5</v>
      </c>
      <c r="AB3534" s="5">
        <f>IFERROR(VLOOKUP(C3534,[2]Sheet1!$B:$F,5,FALSE),0)</f>
        <v>16500000</v>
      </c>
      <c r="AC3534" s="11">
        <f>IFERROR(VLOOKUP(AE3534,[3]Sheet2!$M:$O,3,FALSE),0)</f>
        <v>0</v>
      </c>
      <c r="AD3534" s="11">
        <f>IFERROR(VLOOKUP(AE3534,[3]Sheet2!$M:$O,2,FALSE),0)</f>
        <v>0</v>
      </c>
      <c r="AE3534" s="10" t="str">
        <f t="shared" si="165"/>
        <v>77/78GHL</v>
      </c>
      <c r="AF3534" s="13">
        <f t="shared" si="167"/>
        <v>-4.2512990080302314E-2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315</v>
      </c>
      <c r="AA3535" s="11">
        <f t="shared" si="166"/>
        <v>-63</v>
      </c>
      <c r="AB3535" s="5">
        <f>IFERROR(VLOOKUP(C3535,[2]Sheet1!$B:$F,5,FALSE),0)</f>
        <v>11000000</v>
      </c>
      <c r="AC3535" s="11">
        <f>IFERROR(VLOOKUP(AE3535,[3]Sheet2!$M:$O,3,FALSE),0)</f>
        <v>0</v>
      </c>
      <c r="AD3535" s="11">
        <f>IFERROR(VLOOKUP(AE3535,[3]Sheet2!$M:$O,2,FALSE),0)</f>
        <v>0</v>
      </c>
      <c r="AE3535" s="10" t="str">
        <f t="shared" si="165"/>
        <v>77/78PMHPL</v>
      </c>
      <c r="AF3535" s="13">
        <f t="shared" si="167"/>
        <v>-1.5873015873015872E-2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283</v>
      </c>
      <c r="AA3536" s="11">
        <f t="shared" si="166"/>
        <v>-283</v>
      </c>
      <c r="AB3536" s="5">
        <f>IFERROR(VLOOKUP(C3536,[2]Sheet1!$B:$F,5,FALSE),0)</f>
        <v>60000000</v>
      </c>
      <c r="AC3536" s="11">
        <f>IFERROR(VLOOKUP(AE3536,[3]Sheet2!$M:$O,3,FALSE),0)</f>
        <v>0</v>
      </c>
      <c r="AD3536" s="11">
        <f>IFERROR(VLOOKUP(AE3536,[3]Sheet2!$M:$O,2,FALSE),0)</f>
        <v>0</v>
      </c>
      <c r="AE3536" s="10" t="str">
        <f t="shared" si="165"/>
        <v>77/78MBJC</v>
      </c>
      <c r="AF3536" s="13">
        <f t="shared" si="167"/>
        <v>-3.5335689045936395E-3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249.5</v>
      </c>
      <c r="AA3537" s="11">
        <f t="shared" si="166"/>
        <v>0</v>
      </c>
      <c r="AB3537" s="5">
        <f>IFERROR(VLOOKUP(C3537,[2]Sheet1!$B:$F,5,FALSE),0)</f>
        <v>18000000</v>
      </c>
      <c r="AC3537" s="11">
        <f>IFERROR(VLOOKUP(AE3537,[3]Sheet2!$M:$O,3,FALSE),0)</f>
        <v>0</v>
      </c>
      <c r="AD3537" s="11">
        <f>IFERROR(VLOOKUP(AE3537,[3]Sheet2!$M:$O,2,FALSE),0)</f>
        <v>0</v>
      </c>
      <c r="AE3537" s="10" t="str">
        <f t="shared" si="165"/>
        <v>77/78GLH</v>
      </c>
      <c r="AF3537" s="13">
        <f t="shared" si="167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193</v>
      </c>
      <c r="AA3538" s="11">
        <f t="shared" si="166"/>
        <v>193</v>
      </c>
      <c r="AB3538" s="5">
        <f>IFERROR(VLOOKUP(C3538,[2]Sheet1!$B:$F,5,FALSE),0)</f>
        <v>20000000</v>
      </c>
      <c r="AC3538" s="11">
        <f>IFERROR(VLOOKUP(AE3538,[3]Sheet2!$M:$O,3,FALSE),0)</f>
        <v>0</v>
      </c>
      <c r="AD3538" s="11">
        <f>IFERROR(VLOOKUP(AE3538,[3]Sheet2!$M:$O,2,FALSE),0)</f>
        <v>0</v>
      </c>
      <c r="AE3538" s="10" t="str">
        <f t="shared" si="165"/>
        <v>77/78AKJCL</v>
      </c>
      <c r="AF3538" s="13">
        <f t="shared" si="167"/>
        <v>5.1813471502590676E-3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195.5</v>
      </c>
      <c r="AA3539" s="11">
        <f t="shared" si="166"/>
        <v>-48.9</v>
      </c>
      <c r="AB3539" s="5">
        <f>IFERROR(VLOOKUP(C3539,[2]Sheet1!$B:$F,5,FALSE),0)</f>
        <v>22500000</v>
      </c>
      <c r="AC3539" s="11">
        <f>IFERROR(VLOOKUP(AE3539,[3]Sheet2!$M:$O,3,FALSE),0)</f>
        <v>0</v>
      </c>
      <c r="AD3539" s="11">
        <f>IFERROR(VLOOKUP(AE3539,[3]Sheet2!$M:$O,2,FALSE),0)</f>
        <v>0</v>
      </c>
      <c r="AE3539" s="10" t="str">
        <f t="shared" si="165"/>
        <v>77/78LEC</v>
      </c>
      <c r="AF3539" s="13">
        <f t="shared" si="167"/>
        <v>-2.0460358056265986E-2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367.8</v>
      </c>
      <c r="AA3540" s="11">
        <f t="shared" si="166"/>
        <v>-18.399999999999999</v>
      </c>
      <c r="AB3540" s="5">
        <f>IFERROR(VLOOKUP(C3540,[2]Sheet1!$B:$F,5,FALSE),0)</f>
        <v>8000000</v>
      </c>
      <c r="AC3540" s="11">
        <f>IFERROR(VLOOKUP(AE3540,[3]Sheet2!$M:$O,3,FALSE),0)</f>
        <v>0</v>
      </c>
      <c r="AD3540" s="11">
        <f>IFERROR(VLOOKUP(AE3540,[3]Sheet2!$M:$O,2,FALSE),0)</f>
        <v>0</v>
      </c>
      <c r="AE3540" s="10" t="str">
        <f t="shared" si="165"/>
        <v>77/78TPC</v>
      </c>
      <c r="AF3540" s="13">
        <f t="shared" si="167"/>
        <v>-5.4377379010331697E-2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348</v>
      </c>
      <c r="AA3541" s="11">
        <f t="shared" si="166"/>
        <v>18.3</v>
      </c>
      <c r="AB3541" s="5">
        <f>IFERROR(VLOOKUP(C3541,[2]Sheet1!$B:$F,5,FALSE),0)</f>
        <v>9625000</v>
      </c>
      <c r="AC3541" s="11">
        <f>IFERROR(VLOOKUP(AE3541,[3]Sheet2!$M:$O,3,FALSE),0)</f>
        <v>0</v>
      </c>
      <c r="AD3541" s="11">
        <f>IFERROR(VLOOKUP(AE3541,[3]Sheet2!$M:$O,2,FALSE),0)</f>
        <v>0</v>
      </c>
      <c r="AE3541" s="10" t="str">
        <f t="shared" si="165"/>
        <v>77/78PPCL</v>
      </c>
      <c r="AF3541" s="13">
        <f t="shared" si="167"/>
        <v>5.459770114942529E-2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152.69999999999999</v>
      </c>
      <c r="AA3542" s="11">
        <f t="shared" si="166"/>
        <v>0</v>
      </c>
      <c r="AB3542" s="5">
        <f>IFERROR(VLOOKUP(C3542,[2]Sheet1!$B:$F,5,FALSE),0)</f>
        <v>18541483</v>
      </c>
      <c r="AC3542" s="11">
        <f>IFERROR(VLOOKUP(AE3542,[3]Sheet2!$M:$O,3,FALSE),0)</f>
        <v>0</v>
      </c>
      <c r="AD3542" s="11">
        <f>IFERROR(VLOOKUP(AE3542,[3]Sheet2!$M:$O,2,FALSE),0)</f>
        <v>0</v>
      </c>
      <c r="AE3542" s="10" t="str">
        <f t="shared" si="165"/>
        <v>77/78SSHL</v>
      </c>
      <c r="AF3542" s="13">
        <f t="shared" si="167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281</v>
      </c>
      <c r="AA3543" s="11">
        <f t="shared" si="166"/>
        <v>0</v>
      </c>
      <c r="AB3543" s="5">
        <f>IFERROR(VLOOKUP(C3543,[2]Sheet1!$B:$F,5,FALSE),0)</f>
        <v>6128100</v>
      </c>
      <c r="AC3543" s="11">
        <f>IFERROR(VLOOKUP(AE3543,[3]Sheet2!$M:$O,3,FALSE),0)</f>
        <v>0</v>
      </c>
      <c r="AD3543" s="11">
        <f>IFERROR(VLOOKUP(AE3543,[3]Sheet2!$M:$O,2,FALSE),0)</f>
        <v>0</v>
      </c>
      <c r="AE3543" s="10" t="str">
        <f t="shared" si="165"/>
        <v>77/78JOSHI</v>
      </c>
      <c r="AF3543" s="13">
        <f t="shared" si="167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173.9</v>
      </c>
      <c r="AA3544" s="11">
        <f t="shared" si="166"/>
        <v>-173.9</v>
      </c>
      <c r="AB3544" s="5">
        <f>IFERROR(VLOOKUP(C3544,[2]Sheet1!$B:$F,5,FALSE),0)</f>
        <v>211800000</v>
      </c>
      <c r="AC3544" s="11">
        <f>IFERROR(VLOOKUP(AE3544,[3]Sheet2!$M:$O,3,FALSE),0)</f>
        <v>0</v>
      </c>
      <c r="AD3544" s="11">
        <f>IFERROR(VLOOKUP(AE3544,[3]Sheet2!$M:$O,2,FALSE),0)</f>
        <v>0</v>
      </c>
      <c r="AE3544" s="10" t="str">
        <f t="shared" si="165"/>
        <v>77/78UPPER</v>
      </c>
      <c r="AF3544" s="13">
        <f t="shared" si="167"/>
        <v>-5.7504312823461754E-3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475.7</v>
      </c>
      <c r="AA3545" s="11">
        <f t="shared" si="166"/>
        <v>158.6</v>
      </c>
      <c r="AB3545" s="5">
        <f>IFERROR(VLOOKUP(C3545,[2]Sheet1!$B:$F,5,FALSE),0)</f>
        <v>7500000</v>
      </c>
      <c r="AC3545" s="11">
        <f>IFERROR(VLOOKUP(AE3545,[3]Sheet2!$M:$O,3,FALSE),0)</f>
        <v>0</v>
      </c>
      <c r="AD3545" s="11">
        <f>IFERROR(VLOOKUP(AE3545,[3]Sheet2!$M:$O,2,FALSE),0)</f>
        <v>0</v>
      </c>
      <c r="AE3545" s="10" t="str">
        <f t="shared" si="165"/>
        <v>77/78UNHPL</v>
      </c>
      <c r="AF3545" s="13">
        <f t="shared" si="167"/>
        <v>6.3064956905612779E-3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533</v>
      </c>
      <c r="AA3546" s="11">
        <f t="shared" si="166"/>
        <v>53.3</v>
      </c>
      <c r="AB3546" s="5">
        <f>IFERROR(VLOOKUP(C3546,[2]Sheet1!$B:$F,5,FALSE),0)</f>
        <v>5000000</v>
      </c>
      <c r="AC3546" s="11">
        <f>IFERROR(VLOOKUP(AE3546,[3]Sheet2!$M:$O,3,FALSE),0)</f>
        <v>0</v>
      </c>
      <c r="AD3546" s="11">
        <f>IFERROR(VLOOKUP(AE3546,[3]Sheet2!$M:$O,2,FALSE),0)</f>
        <v>0</v>
      </c>
      <c r="AE3546" s="10" t="str">
        <f t="shared" si="165"/>
        <v>77/78SPC</v>
      </c>
      <c r="AF3546" s="13">
        <f t="shared" si="167"/>
        <v>1.8761726078799251E-2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175</v>
      </c>
      <c r="AA3547" s="11">
        <f t="shared" si="166"/>
        <v>175</v>
      </c>
      <c r="AB3547" s="5">
        <f>IFERROR(VLOOKUP(C3547,[2]Sheet1!$B:$F,5,FALSE),0)</f>
        <v>28000000</v>
      </c>
      <c r="AC3547" s="11">
        <f>IFERROR(VLOOKUP(AE3547,[3]Sheet2!$M:$O,3,FALSE),0)</f>
        <v>0</v>
      </c>
      <c r="AD3547" s="11">
        <f>IFERROR(VLOOKUP(AE3547,[3]Sheet2!$M:$O,2,FALSE),0)</f>
        <v>0</v>
      </c>
      <c r="AE3547" s="10" t="str">
        <f t="shared" si="165"/>
        <v>77/78HDHPC</v>
      </c>
      <c r="AF3547" s="13">
        <f t="shared" si="167"/>
        <v>5.7142857142857143E-3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565</v>
      </c>
      <c r="AA3548" s="11">
        <f t="shared" si="166"/>
        <v>113</v>
      </c>
      <c r="AB3548" s="5">
        <f>IFERROR(VLOOKUP(C3548,[2]Sheet1!$B:$F,5,FALSE),0)</f>
        <v>31232588</v>
      </c>
      <c r="AC3548" s="11">
        <f>IFERROR(VLOOKUP(AE3548,[3]Sheet2!$M:$O,3,FALSE),0)</f>
        <v>0</v>
      </c>
      <c r="AD3548" s="11">
        <f>IFERROR(VLOOKUP(AE3548,[3]Sheet2!$M:$O,2,FALSE),0)</f>
        <v>0</v>
      </c>
      <c r="AE3548" s="10" t="str">
        <f t="shared" si="165"/>
        <v>77/78MEN</v>
      </c>
      <c r="AF3548" s="13">
        <f t="shared" si="167"/>
        <v>8.8495575221238937E-3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545</v>
      </c>
      <c r="AA3549" s="11">
        <f t="shared" si="166"/>
        <v>545</v>
      </c>
      <c r="AB3549" s="5">
        <f>IFERROR(VLOOKUP(C3549,[2]Sheet1!$B:$F,5,FALSE),0)</f>
        <v>4608240</v>
      </c>
      <c r="AC3549" s="11">
        <f>IFERROR(VLOOKUP(AE3549,[3]Sheet2!$M:$O,3,FALSE),0)</f>
        <v>0</v>
      </c>
      <c r="AD3549" s="11">
        <f>IFERROR(VLOOKUP(AE3549,[3]Sheet2!$M:$O,2,FALSE),0)</f>
        <v>0</v>
      </c>
      <c r="AE3549" s="10" t="str">
        <f t="shared" si="165"/>
        <v>77/78UMRH</v>
      </c>
      <c r="AF3549" s="13">
        <f t="shared" si="167"/>
        <v>1.834862385321101E-3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273.89999999999998</v>
      </c>
      <c r="AA3550" s="11">
        <f t="shared" si="166"/>
        <v>30.4</v>
      </c>
      <c r="AB3550" s="5">
        <f>IFERROR(VLOOKUP(C3550,[2]Sheet1!$B:$F,5,FALSE),0)</f>
        <v>38480027</v>
      </c>
      <c r="AC3550" s="11">
        <f>IFERROR(VLOOKUP(AE3550,[3]Sheet2!$M:$O,3,FALSE),0)</f>
        <v>0</v>
      </c>
      <c r="AD3550" s="11">
        <f>IFERROR(VLOOKUP(AE3550,[3]Sheet2!$M:$O,2,FALSE),0)</f>
        <v>0</v>
      </c>
      <c r="AE3550" s="10" t="str">
        <f t="shared" si="165"/>
        <v>77/78AHPC</v>
      </c>
      <c r="AF3550" s="13">
        <f t="shared" si="167"/>
        <v>3.2858707557502739E-2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745.1</v>
      </c>
      <c r="AA3551" s="11">
        <f t="shared" si="166"/>
        <v>35.5</v>
      </c>
      <c r="AB3551" s="5">
        <f>IFERROR(VLOOKUP(C3551,[2]Sheet1!$B:$F,5,FALSE),0)</f>
        <v>34090650</v>
      </c>
      <c r="AC3551" s="11">
        <f>IFERROR(VLOOKUP(AE3551,[3]Sheet2!$M:$O,3,FALSE),0)</f>
        <v>0</v>
      </c>
      <c r="AD3551" s="11">
        <f>IFERROR(VLOOKUP(AE3551,[3]Sheet2!$M:$O,2,FALSE),0)</f>
        <v>0</v>
      </c>
      <c r="AE3551" s="10" t="str">
        <f t="shared" si="165"/>
        <v>77/78BPCL</v>
      </c>
      <c r="AF3551" s="13">
        <f t="shared" si="167"/>
        <v>2.8184136357535899E-2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471</v>
      </c>
      <c r="AA3552" s="11">
        <f t="shared" si="166"/>
        <v>42.8</v>
      </c>
      <c r="AB3552" s="5">
        <f>IFERROR(VLOOKUP(C3552,[2]Sheet1!$B:$F,5,FALSE),0)</f>
        <v>94849887</v>
      </c>
      <c r="AC3552" s="11">
        <f>IFERROR(VLOOKUP(AE3552,[3]Sheet2!$M:$O,3,FALSE),0)</f>
        <v>0</v>
      </c>
      <c r="AD3552" s="11">
        <f>IFERROR(VLOOKUP(AE3552,[3]Sheet2!$M:$O,2,FALSE),0)</f>
        <v>0</v>
      </c>
      <c r="AE3552" s="10" t="str">
        <f t="shared" si="165"/>
        <v>77/78CHCL</v>
      </c>
      <c r="AF3552" s="13">
        <f t="shared" si="167"/>
        <v>2.3354564755838639E-2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187.9</v>
      </c>
      <c r="AA3553" s="11">
        <f t="shared" si="166"/>
        <v>-187.9</v>
      </c>
      <c r="AB3553" s="5">
        <f>IFERROR(VLOOKUP(C3553,[2]Sheet1!$B:$F,5,FALSE),0)</f>
        <v>24671629</v>
      </c>
      <c r="AC3553" s="11">
        <f>IFERROR(VLOOKUP(AE3553,[3]Sheet2!$M:$O,3,FALSE),0)</f>
        <v>0</v>
      </c>
      <c r="AD3553" s="11">
        <f>IFERROR(VLOOKUP(AE3553,[3]Sheet2!$M:$O,2,FALSE),0)</f>
        <v>0</v>
      </c>
      <c r="AE3553" s="10" t="str">
        <f t="shared" si="165"/>
        <v>77/78NHPC</v>
      </c>
      <c r="AF3553" s="13">
        <f t="shared" si="167"/>
        <v>-5.3219797764768491E-3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525</v>
      </c>
      <c r="AA3554" s="11">
        <f t="shared" si="166"/>
        <v>32.799999999999997</v>
      </c>
      <c r="AB3554" s="5">
        <f>IFERROR(VLOOKUP(C3554,[2]Sheet1!$B:$F,5,FALSE),0)</f>
        <v>37379937</v>
      </c>
      <c r="AC3554" s="11">
        <f>IFERROR(VLOOKUP(AE3554,[3]Sheet2!$M:$O,3,FALSE),0)</f>
        <v>0</v>
      </c>
      <c r="AD3554" s="11">
        <f>IFERROR(VLOOKUP(AE3554,[3]Sheet2!$M:$O,2,FALSE),0)</f>
        <v>0</v>
      </c>
      <c r="AE3554" s="10" t="str">
        <f t="shared" si="165"/>
        <v>77/78SHPC</v>
      </c>
      <c r="AF3554" s="13">
        <f t="shared" si="167"/>
        <v>3.0476190476190476E-2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66"/>
        <v>0</v>
      </c>
      <c r="AB3555" s="5">
        <f>IFERROR(VLOOKUP(C3555,[2]Sheet1!$B:$F,5,FALSE),0)</f>
        <v>0</v>
      </c>
      <c r="AC3555" s="11">
        <f>IFERROR(VLOOKUP(AE3555,[3]Sheet2!$M:$O,3,FALSE),0)</f>
        <v>0</v>
      </c>
      <c r="AD3555" s="11">
        <f>IFERROR(VLOOKUP(AE3555,[3]Sheet2!$M:$O,2,FALSE),0)</f>
        <v>0</v>
      </c>
      <c r="AE3555" s="10" t="str">
        <f t="shared" si="165"/>
        <v>77/78RHPC</v>
      </c>
      <c r="AF3555" s="13">
        <f t="shared" si="167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221.1</v>
      </c>
      <c r="AA3556" s="11">
        <f t="shared" si="166"/>
        <v>0</v>
      </c>
      <c r="AB3556" s="5">
        <f>IFERROR(VLOOKUP(C3556,[2]Sheet1!$B:$F,5,FALSE),0)</f>
        <v>19800000</v>
      </c>
      <c r="AC3556" s="11">
        <f>IFERROR(VLOOKUP(AE3556,[3]Sheet2!$M:$O,3,FALSE),0)</f>
        <v>0</v>
      </c>
      <c r="AD3556" s="11">
        <f>IFERROR(VLOOKUP(AE3556,[3]Sheet2!$M:$O,2,FALSE),0)</f>
        <v>0</v>
      </c>
      <c r="AE3556" s="10" t="str">
        <f t="shared" si="165"/>
        <v>77/78HURJA</v>
      </c>
      <c r="AF3556" s="13">
        <f t="shared" si="167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245.8</v>
      </c>
      <c r="AA3557" s="11">
        <f t="shared" si="166"/>
        <v>14.5</v>
      </c>
      <c r="AB3557" s="5">
        <f>IFERROR(VLOOKUP(C3557,[2]Sheet1!$B:$F,5,FALSE),0)</f>
        <v>38959421</v>
      </c>
      <c r="AC3557" s="11">
        <f>IFERROR(VLOOKUP(AE3557,[3]Sheet2!$M:$O,3,FALSE),0)</f>
        <v>0</v>
      </c>
      <c r="AD3557" s="11">
        <f>IFERROR(VLOOKUP(AE3557,[3]Sheet2!$M:$O,2,FALSE),0)</f>
        <v>0</v>
      </c>
      <c r="AE3557" s="10" t="str">
        <f t="shared" si="165"/>
        <v>77/78AKPL</v>
      </c>
      <c r="AF3557" s="13">
        <f t="shared" si="167"/>
        <v>6.9161920260374279E-2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313.89999999999998</v>
      </c>
      <c r="AA3558" s="11">
        <f t="shared" si="166"/>
        <v>104.6</v>
      </c>
      <c r="AB3558" s="5">
        <f>IFERROR(VLOOKUP(C3558,[2]Sheet1!$B:$F,5,FALSE),0)</f>
        <v>10975566</v>
      </c>
      <c r="AC3558" s="11">
        <f>IFERROR(VLOOKUP(AE3558,[3]Sheet2!$M:$O,3,FALSE),0)</f>
        <v>0</v>
      </c>
      <c r="AD3558" s="11">
        <f>IFERROR(VLOOKUP(AE3558,[3]Sheet2!$M:$O,2,FALSE),0)</f>
        <v>0</v>
      </c>
      <c r="AE3558" s="10" t="str">
        <f t="shared" si="165"/>
        <v>77/78BARUN</v>
      </c>
      <c r="AF3558" s="13">
        <f t="shared" si="167"/>
        <v>9.5571838165020712E-3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294</v>
      </c>
      <c r="AA3559" s="11">
        <f t="shared" si="166"/>
        <v>32.700000000000003</v>
      </c>
      <c r="AB3559" s="5">
        <f>IFERROR(VLOOKUP(C3559,[2]Sheet1!$B:$F,5,FALSE),0)</f>
        <v>60759278</v>
      </c>
      <c r="AC3559" s="11">
        <f>IFERROR(VLOOKUP(AE3559,[3]Sheet2!$M:$O,3,FALSE),0)</f>
        <v>0</v>
      </c>
      <c r="AD3559" s="11">
        <f>IFERROR(VLOOKUP(AE3559,[3]Sheet2!$M:$O,2,FALSE),0)</f>
        <v>0</v>
      </c>
      <c r="AE3559" s="10" t="str">
        <f t="shared" si="165"/>
        <v>77/78API</v>
      </c>
      <c r="AF3559" s="13">
        <f t="shared" si="167"/>
        <v>3.0612244897959183E-2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396.9</v>
      </c>
      <c r="AA3560" s="11">
        <f t="shared" si="166"/>
        <v>66.2</v>
      </c>
      <c r="AB3560" s="5">
        <f>IFERROR(VLOOKUP(C3560,[2]Sheet1!$B:$F,5,FALSE),0)</f>
        <v>38876864</v>
      </c>
      <c r="AC3560" s="11">
        <f>IFERROR(VLOOKUP(AE3560,[3]Sheet2!$M:$O,3,FALSE),0)</f>
        <v>0</v>
      </c>
      <c r="AD3560" s="11">
        <f>IFERROR(VLOOKUP(AE3560,[3]Sheet2!$M:$O,2,FALSE),0)</f>
        <v>0</v>
      </c>
      <c r="AE3560" s="10" t="str">
        <f t="shared" si="165"/>
        <v>77/78NGPL</v>
      </c>
      <c r="AF3560" s="13">
        <f t="shared" si="167"/>
        <v>1.5117157974300832E-2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286.60000000000002</v>
      </c>
      <c r="AA3561" s="11">
        <f t="shared" si="166"/>
        <v>-286.60000000000002</v>
      </c>
      <c r="AB3561" s="5">
        <f>IFERROR(VLOOKUP(C3561,[2]Sheet1!$B:$F,5,FALSE),0)</f>
        <v>36500000</v>
      </c>
      <c r="AC3561" s="11">
        <f>IFERROR(VLOOKUP(AE3561,[3]Sheet2!$M:$O,3,FALSE),0)</f>
        <v>0</v>
      </c>
      <c r="AD3561" s="11">
        <f>IFERROR(VLOOKUP(AE3561,[3]Sheet2!$M:$O,2,FALSE),0)</f>
        <v>0</v>
      </c>
      <c r="AE3561" s="10" t="str">
        <f t="shared" si="165"/>
        <v>77/78SJCL</v>
      </c>
      <c r="AF3561" s="13">
        <f t="shared" si="167"/>
        <v>-3.489183531053733E-3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272</v>
      </c>
      <c r="AA3562" s="11">
        <f t="shared" si="166"/>
        <v>-272</v>
      </c>
      <c r="AB3562" s="5">
        <f>IFERROR(VLOOKUP(C3562,[2]Sheet1!$B:$F,5,FALSE),0)</f>
        <v>68421000</v>
      </c>
      <c r="AC3562" s="11">
        <f>IFERROR(VLOOKUP(AE3562,[3]Sheet2!$M:$O,3,FALSE),0)</f>
        <v>0</v>
      </c>
      <c r="AD3562" s="11">
        <f>IFERROR(VLOOKUP(AE3562,[3]Sheet2!$M:$O,2,FALSE),0)</f>
        <v>0</v>
      </c>
      <c r="AE3562" s="10" t="str">
        <f t="shared" si="165"/>
        <v>77/78RHPL</v>
      </c>
      <c r="AF3562" s="13">
        <f t="shared" si="167"/>
        <v>-3.6764705882352941E-3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564</v>
      </c>
      <c r="AA3563" s="11">
        <f t="shared" si="166"/>
        <v>94</v>
      </c>
      <c r="AB3563" s="5">
        <f>IFERROR(VLOOKUP(C3563,[2]Sheet1!$B:$F,5,FALSE),0)</f>
        <v>12305000</v>
      </c>
      <c r="AC3563" s="11">
        <f>IFERROR(VLOOKUP(AE3563,[3]Sheet2!$M:$O,3,FALSE),0)</f>
        <v>0</v>
      </c>
      <c r="AD3563" s="11">
        <f>IFERROR(VLOOKUP(AE3563,[3]Sheet2!$M:$O,2,FALSE),0)</f>
        <v>0</v>
      </c>
      <c r="AE3563" s="10" t="str">
        <f t="shared" si="165"/>
        <v>77/78UMHL</v>
      </c>
      <c r="AF3563" s="13">
        <f t="shared" si="167"/>
        <v>1.0638297872340425E-2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361</v>
      </c>
      <c r="AA3564" s="11">
        <f t="shared" si="166"/>
        <v>361</v>
      </c>
      <c r="AB3564" s="5">
        <f>IFERROR(VLOOKUP(C3564,[2]Sheet1!$B:$F,5,FALSE),0)</f>
        <v>24851236</v>
      </c>
      <c r="AC3564" s="11">
        <f>IFERROR(VLOOKUP(AE3564,[3]Sheet2!$M:$O,3,FALSE),0)</f>
        <v>0</v>
      </c>
      <c r="AD3564" s="11">
        <f>IFERROR(VLOOKUP(AE3564,[3]Sheet2!$M:$O,2,FALSE),0)</f>
        <v>0</v>
      </c>
      <c r="AE3564" s="10" t="str">
        <f t="shared" si="165"/>
        <v>77/78UPCL</v>
      </c>
      <c r="AF3564" s="13">
        <f t="shared" si="167"/>
        <v>2.7700831024930748E-3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383</v>
      </c>
      <c r="AA3565" s="11">
        <f t="shared" si="166"/>
        <v>34.799999999999997</v>
      </c>
      <c r="AB3565" s="5">
        <f>IFERROR(VLOOKUP(C3565,[2]Sheet1!$B:$F,5,FALSE),0)</f>
        <v>13308488</v>
      </c>
      <c r="AC3565" s="11">
        <f>IFERROR(VLOOKUP(AE3565,[3]Sheet2!$M:$O,3,FALSE),0)</f>
        <v>0</v>
      </c>
      <c r="AD3565" s="11">
        <f>IFERROR(VLOOKUP(AE3565,[3]Sheet2!$M:$O,2,FALSE),0)</f>
        <v>0</v>
      </c>
      <c r="AE3565" s="10" t="str">
        <f t="shared" si="165"/>
        <v>77/78SPDL</v>
      </c>
      <c r="AF3565" s="13">
        <f t="shared" si="167"/>
        <v>2.8720626631853787E-2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214.1</v>
      </c>
      <c r="AA3566" s="11">
        <f t="shared" si="166"/>
        <v>-7.6</v>
      </c>
      <c r="AB3566" s="5">
        <f>IFERROR(VLOOKUP(C3566,[2]Sheet1!$B:$F,5,FALSE),0)</f>
        <v>8854937</v>
      </c>
      <c r="AC3566" s="11">
        <f>IFERROR(VLOOKUP(AE3566,[3]Sheet2!$M:$O,3,FALSE),0)</f>
        <v>0</v>
      </c>
      <c r="AD3566" s="11">
        <f>IFERROR(VLOOKUP(AE3566,[3]Sheet2!$M:$O,2,FALSE),0)</f>
        <v>0</v>
      </c>
      <c r="AE3566" s="10" t="str">
        <f t="shared" si="165"/>
        <v>77/78KKHC</v>
      </c>
      <c r="AF3566" s="13">
        <f t="shared" si="167"/>
        <v>-0.13078000934142925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462.1</v>
      </c>
      <c r="AA3567" s="11">
        <f t="shared" si="166"/>
        <v>0</v>
      </c>
      <c r="AB3567" s="5">
        <f>IFERROR(VLOOKUP(C3567,[2]Sheet1!$B:$F,5,FALSE),0)</f>
        <v>10654170</v>
      </c>
      <c r="AC3567" s="11">
        <f>IFERROR(VLOOKUP(AE3567,[3]Sheet2!$M:$O,3,FALSE),0)</f>
        <v>0</v>
      </c>
      <c r="AD3567" s="11">
        <f>IFERROR(VLOOKUP(AE3567,[3]Sheet2!$M:$O,2,FALSE),0)</f>
        <v>0</v>
      </c>
      <c r="AE3567" s="10" t="str">
        <f t="shared" si="165"/>
        <v>77/78HPPL</v>
      </c>
      <c r="AF3567" s="13">
        <f t="shared" si="167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291.60000000000002</v>
      </c>
      <c r="AA3568" s="11">
        <f t="shared" si="166"/>
        <v>-32.4</v>
      </c>
      <c r="AB3568" s="5">
        <f>IFERROR(VLOOKUP(C3568,[2]Sheet1!$B:$F,5,FALSE),0)</f>
        <v>2640000</v>
      </c>
      <c r="AC3568" s="11">
        <f>IFERROR(VLOOKUP(AE3568,[3]Sheet2!$M:$O,3,FALSE),0)</f>
        <v>0</v>
      </c>
      <c r="AD3568" s="11">
        <f>IFERROR(VLOOKUP(AE3568,[3]Sheet2!$M:$O,2,FALSE),0)</f>
        <v>0</v>
      </c>
      <c r="AE3568" s="10" t="str">
        <f t="shared" si="165"/>
        <v>77/78DHPL</v>
      </c>
      <c r="AF3568" s="13">
        <f t="shared" si="167"/>
        <v>-3.0864197530864196E-2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241.1</v>
      </c>
      <c r="AA3569" s="11">
        <f t="shared" si="166"/>
        <v>120.6</v>
      </c>
      <c r="AB3569" s="5">
        <f>IFERROR(VLOOKUP(C3569,[2]Sheet1!$B:$F,5,FALSE),0)</f>
        <v>12500000</v>
      </c>
      <c r="AC3569" s="11">
        <f>IFERROR(VLOOKUP(AE3569,[3]Sheet2!$M:$O,3,FALSE),0)</f>
        <v>0</v>
      </c>
      <c r="AD3569" s="11">
        <f>IFERROR(VLOOKUP(AE3569,[3]Sheet2!$M:$O,2,FALSE),0)</f>
        <v>0</v>
      </c>
      <c r="AE3569" s="10" t="str">
        <f t="shared" si="165"/>
        <v>77/78MHNL</v>
      </c>
      <c r="AF3569" s="13">
        <f t="shared" si="167"/>
        <v>8.2953131480713403E-3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256.7</v>
      </c>
      <c r="AA3570" s="11">
        <f t="shared" si="166"/>
        <v>51.3</v>
      </c>
      <c r="AB3570" s="5">
        <f>IFERROR(VLOOKUP(C3570,[2]Sheet1!$B:$F,5,FALSE),0)</f>
        <v>7739550</v>
      </c>
      <c r="AC3570" s="11">
        <f>IFERROR(VLOOKUP(AE3570,[3]Sheet2!$M:$O,3,FALSE),0)</f>
        <v>0</v>
      </c>
      <c r="AD3570" s="11">
        <f>IFERROR(VLOOKUP(AE3570,[3]Sheet2!$M:$O,2,FALSE),0)</f>
        <v>0</v>
      </c>
      <c r="AE3570" s="10" t="str">
        <f t="shared" si="165"/>
        <v>77/78CHL</v>
      </c>
      <c r="AF3570" s="13">
        <f t="shared" si="167"/>
        <v>1.9477989871445268E-2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742</v>
      </c>
      <c r="AA3571" s="11">
        <f t="shared" si="166"/>
        <v>148.4</v>
      </c>
      <c r="AB3571" s="5">
        <f>IFERROR(VLOOKUP(C3571,[2]Sheet1!$B:$F,5,FALSE),0)</f>
        <v>4231344</v>
      </c>
      <c r="AC3571" s="11">
        <f>IFERROR(VLOOKUP(AE3571,[3]Sheet2!$M:$O,3,FALSE),0)</f>
        <v>0</v>
      </c>
      <c r="AD3571" s="11">
        <f>IFERROR(VLOOKUP(AE3571,[3]Sheet2!$M:$O,2,FALSE),0)</f>
        <v>0</v>
      </c>
      <c r="AE3571" s="10" t="str">
        <f t="shared" si="165"/>
        <v>77/78NHDL</v>
      </c>
      <c r="AF3571" s="13">
        <f t="shared" si="167"/>
        <v>6.7385444743935314E-3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745</v>
      </c>
      <c r="AA3572" s="11">
        <f t="shared" si="166"/>
        <v>41.4</v>
      </c>
      <c r="AB3572" s="5">
        <f>IFERROR(VLOOKUP(C3572,[2]Sheet1!$B:$F,5,FALSE),0)</f>
        <v>18389793</v>
      </c>
      <c r="AC3572" s="11">
        <f>IFERROR(VLOOKUP(AE3572,[3]Sheet2!$M:$O,3,FALSE),0)</f>
        <v>0</v>
      </c>
      <c r="AD3572" s="11">
        <f>IFERROR(VLOOKUP(AE3572,[3]Sheet2!$M:$O,2,FALSE),0)</f>
        <v>0</v>
      </c>
      <c r="AE3572" s="10" t="str">
        <f t="shared" si="165"/>
        <v>77/78RADHI</v>
      </c>
      <c r="AF3572" s="13">
        <f t="shared" si="167"/>
        <v>2.4161073825503355E-2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568</v>
      </c>
      <c r="AA3573" s="11">
        <f t="shared" si="166"/>
        <v>40.6</v>
      </c>
      <c r="AB3573" s="5">
        <f>IFERROR(VLOOKUP(C3573,[2]Sheet1!$B:$F,5,FALSE),0)</f>
        <v>9339495</v>
      </c>
      <c r="AC3573" s="11">
        <f>IFERROR(VLOOKUP(AE3573,[3]Sheet2!$M:$O,3,FALSE),0)</f>
        <v>0</v>
      </c>
      <c r="AD3573" s="11">
        <f>IFERROR(VLOOKUP(AE3573,[3]Sheet2!$M:$O,2,FALSE),0)</f>
        <v>0</v>
      </c>
      <c r="AE3573" s="10" t="str">
        <f t="shared" si="165"/>
        <v>77/78KPCL</v>
      </c>
      <c r="AF3573" s="13">
        <f t="shared" si="167"/>
        <v>2.464788732394366E-2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66"/>
        <v>0</v>
      </c>
      <c r="AB3574" s="5">
        <f>IFERROR(VLOOKUP(C3574,[2]Sheet1!$B:$F,5,FALSE),0)</f>
        <v>0</v>
      </c>
      <c r="AC3574" s="11">
        <f>IFERROR(VLOOKUP(AE3574,[3]Sheet2!$M:$O,3,FALSE),0)</f>
        <v>0</v>
      </c>
      <c r="AD3574" s="11">
        <f>IFERROR(VLOOKUP(AE3574,[3]Sheet2!$M:$O,2,FALSE),0)</f>
        <v>0</v>
      </c>
      <c r="AE3574" s="10" t="str">
        <f t="shared" si="165"/>
        <v>77/78RRHP</v>
      </c>
      <c r="AF3574" s="13">
        <f t="shared" si="167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211.7</v>
      </c>
      <c r="AA3575" s="11">
        <f t="shared" si="166"/>
        <v>-35.299999999999997</v>
      </c>
      <c r="AB3575" s="5">
        <f>IFERROR(VLOOKUP(C3575,[2]Sheet1!$B:$F,5,FALSE),0)</f>
        <v>16500000</v>
      </c>
      <c r="AC3575" s="11">
        <f>IFERROR(VLOOKUP(AE3575,[3]Sheet2!$M:$O,3,FALSE),0)</f>
        <v>0</v>
      </c>
      <c r="AD3575" s="11">
        <f>IFERROR(VLOOKUP(AE3575,[3]Sheet2!$M:$O,2,FALSE),0)</f>
        <v>0</v>
      </c>
      <c r="AE3575" s="10" t="str">
        <f t="shared" si="165"/>
        <v>77/78GHL</v>
      </c>
      <c r="AF3575" s="13">
        <f t="shared" si="167"/>
        <v>-2.834199338686821E-2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315</v>
      </c>
      <c r="AA3576" s="11">
        <f t="shared" si="166"/>
        <v>-315</v>
      </c>
      <c r="AB3576" s="5">
        <f>IFERROR(VLOOKUP(C3576,[2]Sheet1!$B:$F,5,FALSE),0)</f>
        <v>11000000</v>
      </c>
      <c r="AC3576" s="11">
        <f>IFERROR(VLOOKUP(AE3576,[3]Sheet2!$M:$O,3,FALSE),0)</f>
        <v>0</v>
      </c>
      <c r="AD3576" s="11">
        <f>IFERROR(VLOOKUP(AE3576,[3]Sheet2!$M:$O,2,FALSE),0)</f>
        <v>0</v>
      </c>
      <c r="AE3576" s="10" t="str">
        <f t="shared" si="165"/>
        <v>77/78PMHPL</v>
      </c>
      <c r="AF3576" s="13">
        <f t="shared" si="167"/>
        <v>-3.1746031746031746E-3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249.5</v>
      </c>
      <c r="AA3577" s="11">
        <f t="shared" si="166"/>
        <v>0</v>
      </c>
      <c r="AB3577" s="5">
        <f>IFERROR(VLOOKUP(C3577,[2]Sheet1!$B:$F,5,FALSE),0)</f>
        <v>18000000</v>
      </c>
      <c r="AC3577" s="11">
        <f>IFERROR(VLOOKUP(AE3577,[3]Sheet2!$M:$O,3,FALSE),0)</f>
        <v>0</v>
      </c>
      <c r="AD3577" s="11">
        <f>IFERROR(VLOOKUP(AE3577,[3]Sheet2!$M:$O,2,FALSE),0)</f>
        <v>0</v>
      </c>
      <c r="AE3577" s="10" t="str">
        <f t="shared" si="165"/>
        <v>77/78GLH</v>
      </c>
      <c r="AF3577" s="13">
        <f t="shared" si="167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193</v>
      </c>
      <c r="AA3578" s="11">
        <f t="shared" si="166"/>
        <v>-38.6</v>
      </c>
      <c r="AB3578" s="5">
        <f>IFERROR(VLOOKUP(C3578,[2]Sheet1!$B:$F,5,FALSE),0)</f>
        <v>20000000</v>
      </c>
      <c r="AC3578" s="11">
        <f>IFERROR(VLOOKUP(AE3578,[3]Sheet2!$M:$O,3,FALSE),0)</f>
        <v>0</v>
      </c>
      <c r="AD3578" s="11">
        <f>IFERROR(VLOOKUP(AE3578,[3]Sheet2!$M:$O,2,FALSE),0)</f>
        <v>0</v>
      </c>
      <c r="AE3578" s="10" t="str">
        <f t="shared" si="165"/>
        <v>77/78AKJCL</v>
      </c>
      <c r="AF3578" s="13">
        <f t="shared" si="167"/>
        <v>-2.5906735751295335E-2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195.5</v>
      </c>
      <c r="AA3579" s="11">
        <f t="shared" si="166"/>
        <v>-65.2</v>
      </c>
      <c r="AB3579" s="5">
        <f>IFERROR(VLOOKUP(C3579,[2]Sheet1!$B:$F,5,FALSE),0)</f>
        <v>22500000</v>
      </c>
      <c r="AC3579" s="11">
        <f>IFERROR(VLOOKUP(AE3579,[3]Sheet2!$M:$O,3,FALSE),0)</f>
        <v>0</v>
      </c>
      <c r="AD3579" s="11">
        <f>IFERROR(VLOOKUP(AE3579,[3]Sheet2!$M:$O,2,FALSE),0)</f>
        <v>0</v>
      </c>
      <c r="AE3579" s="10" t="str">
        <f t="shared" si="165"/>
        <v>77/78LEC</v>
      </c>
      <c r="AF3579" s="13">
        <f t="shared" si="167"/>
        <v>-1.5345268542199489E-2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272.7</v>
      </c>
      <c r="AA3580" s="11">
        <f t="shared" si="166"/>
        <v>0</v>
      </c>
      <c r="AB3580" s="5">
        <f>IFERROR(VLOOKUP(C3580,[2]Sheet1!$B:$F,5,FALSE),0)</f>
        <v>30450000</v>
      </c>
      <c r="AC3580" s="11">
        <f>IFERROR(VLOOKUP(AE3580,[3]Sheet2!$M:$O,3,FALSE),0)</f>
        <v>0</v>
      </c>
      <c r="AD3580" s="11">
        <f>IFERROR(VLOOKUP(AE3580,[3]Sheet2!$M:$O,2,FALSE),0)</f>
        <v>0</v>
      </c>
      <c r="AE3580" s="10" t="str">
        <f t="shared" si="165"/>
        <v>77/78SHEL</v>
      </c>
      <c r="AF3580" s="13">
        <f t="shared" si="167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348</v>
      </c>
      <c r="AA3581" s="11">
        <f t="shared" si="166"/>
        <v>87</v>
      </c>
      <c r="AB3581" s="5">
        <f>IFERROR(VLOOKUP(C3581,[2]Sheet1!$B:$F,5,FALSE),0)</f>
        <v>9625000</v>
      </c>
      <c r="AC3581" s="11">
        <f>IFERROR(VLOOKUP(AE3581,[3]Sheet2!$M:$O,3,FALSE),0)</f>
        <v>0</v>
      </c>
      <c r="AD3581" s="11">
        <f>IFERROR(VLOOKUP(AE3581,[3]Sheet2!$M:$O,2,FALSE),0)</f>
        <v>0</v>
      </c>
      <c r="AE3581" s="10" t="str">
        <f t="shared" si="165"/>
        <v>77/78PPCL</v>
      </c>
      <c r="AF3581" s="13">
        <f t="shared" si="167"/>
        <v>1.1494252873563218E-2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152.69999999999999</v>
      </c>
      <c r="AA3582" s="11">
        <f t="shared" si="166"/>
        <v>0</v>
      </c>
      <c r="AB3582" s="5">
        <f>IFERROR(VLOOKUP(C3582,[2]Sheet1!$B:$F,5,FALSE),0)</f>
        <v>18541483</v>
      </c>
      <c r="AC3582" s="11">
        <f>IFERROR(VLOOKUP(AE3582,[3]Sheet2!$M:$O,3,FALSE),0)</f>
        <v>0</v>
      </c>
      <c r="AD3582" s="11">
        <f>IFERROR(VLOOKUP(AE3582,[3]Sheet2!$M:$O,2,FALSE),0)</f>
        <v>0</v>
      </c>
      <c r="AE3582" s="10" t="str">
        <f t="shared" ref="AE3582:AE3645" si="168">B3582&amp;C3582</f>
        <v>77/78SSHL</v>
      </c>
      <c r="AF3582" s="13">
        <f t="shared" si="167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281</v>
      </c>
      <c r="AA3583" s="11">
        <f t="shared" si="166"/>
        <v>-140.5</v>
      </c>
      <c r="AB3583" s="5">
        <f>IFERROR(VLOOKUP(C3583,[2]Sheet1!$B:$F,5,FALSE),0)</f>
        <v>6128100</v>
      </c>
      <c r="AC3583" s="11">
        <f>IFERROR(VLOOKUP(AE3583,[3]Sheet2!$M:$O,3,FALSE),0)</f>
        <v>0</v>
      </c>
      <c r="AD3583" s="11">
        <f>IFERROR(VLOOKUP(AE3583,[3]Sheet2!$M:$O,2,FALSE),0)</f>
        <v>0</v>
      </c>
      <c r="AE3583" s="10" t="str">
        <f t="shared" si="168"/>
        <v>77/78JOSHI</v>
      </c>
      <c r="AF3583" s="13">
        <f t="shared" si="167"/>
        <v>-7.1174377224199285E-3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173.9</v>
      </c>
      <c r="AA3584" s="11">
        <f t="shared" si="166"/>
        <v>0</v>
      </c>
      <c r="AB3584" s="5">
        <f>IFERROR(VLOOKUP(C3584,[2]Sheet1!$B:$F,5,FALSE),0)</f>
        <v>211800000</v>
      </c>
      <c r="AC3584" s="11">
        <f>IFERROR(VLOOKUP(AE3584,[3]Sheet2!$M:$O,3,FALSE),0)</f>
        <v>0</v>
      </c>
      <c r="AD3584" s="11">
        <f>IFERROR(VLOOKUP(AE3584,[3]Sheet2!$M:$O,2,FALSE),0)</f>
        <v>0</v>
      </c>
      <c r="AE3584" s="10" t="str">
        <f t="shared" si="168"/>
        <v>77/78UPPER</v>
      </c>
      <c r="AF3584" s="13">
        <f t="shared" si="167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475.7</v>
      </c>
      <c r="AA3585" s="11">
        <f t="shared" si="166"/>
        <v>237.9</v>
      </c>
      <c r="AB3585" s="5">
        <f>IFERROR(VLOOKUP(C3585,[2]Sheet1!$B:$F,5,FALSE),0)</f>
        <v>7500000</v>
      </c>
      <c r="AC3585" s="11">
        <f>IFERROR(VLOOKUP(AE3585,[3]Sheet2!$M:$O,3,FALSE),0)</f>
        <v>0</v>
      </c>
      <c r="AD3585" s="11">
        <f>IFERROR(VLOOKUP(AE3585,[3]Sheet2!$M:$O,2,FALSE),0)</f>
        <v>0</v>
      </c>
      <c r="AE3585" s="10" t="str">
        <f t="shared" si="168"/>
        <v>77/78UNHPL</v>
      </c>
      <c r="AF3585" s="13">
        <f t="shared" si="167"/>
        <v>4.2043304603741859E-3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175</v>
      </c>
      <c r="AA3586" s="11">
        <f t="shared" si="166"/>
        <v>0</v>
      </c>
      <c r="AB3586" s="5">
        <f>IFERROR(VLOOKUP(C3586,[2]Sheet1!$B:$F,5,FALSE),0)</f>
        <v>28000000</v>
      </c>
      <c r="AC3586" s="11">
        <f>IFERROR(VLOOKUP(AE3586,[3]Sheet2!$M:$O,3,FALSE),0)</f>
        <v>0</v>
      </c>
      <c r="AD3586" s="11">
        <f>IFERROR(VLOOKUP(AE3586,[3]Sheet2!$M:$O,2,FALSE),0)</f>
        <v>0</v>
      </c>
      <c r="AE3586" s="10" t="str">
        <f t="shared" si="168"/>
        <v>77/78HDHPC</v>
      </c>
      <c r="AF3586" s="13">
        <f t="shared" si="167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565</v>
      </c>
      <c r="AA3587" s="11">
        <f t="shared" ref="AA3587:AA3650" si="169">ROUND(IFERROR(Z3587/M3587,0),1)</f>
        <v>188.3</v>
      </c>
      <c r="AB3587" s="5">
        <f>IFERROR(VLOOKUP(C3587,[2]Sheet1!$B:$F,5,FALSE),0)</f>
        <v>31232588</v>
      </c>
      <c r="AC3587" s="11">
        <f>IFERROR(VLOOKUP(AE3587,[3]Sheet2!$M:$O,3,FALSE),0)</f>
        <v>0</v>
      </c>
      <c r="AD3587" s="11">
        <f>IFERROR(VLOOKUP(AE3587,[3]Sheet2!$M:$O,2,FALSE),0)</f>
        <v>0</v>
      </c>
      <c r="AE3587" s="10" t="str">
        <f t="shared" si="168"/>
        <v>77/78MEN</v>
      </c>
      <c r="AF3587" s="13">
        <f t="shared" ref="AF3587:AF3650" si="170">IFERROR(M3587/Z3587,0)</f>
        <v>5.3097345132743362E-3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545</v>
      </c>
      <c r="AA3588" s="11">
        <f t="shared" si="169"/>
        <v>90.8</v>
      </c>
      <c r="AB3588" s="5">
        <f>IFERROR(VLOOKUP(C3588,[2]Sheet1!$B:$F,5,FALSE),0)</f>
        <v>4608240</v>
      </c>
      <c r="AC3588" s="11">
        <f>IFERROR(VLOOKUP(AE3588,[3]Sheet2!$M:$O,3,FALSE),0)</f>
        <v>0</v>
      </c>
      <c r="AD3588" s="11">
        <f>IFERROR(VLOOKUP(AE3588,[3]Sheet2!$M:$O,2,FALSE),0)</f>
        <v>0</v>
      </c>
      <c r="AE3588" s="10" t="str">
        <f t="shared" si="168"/>
        <v>77/78UMRH</v>
      </c>
      <c r="AF3588" s="13">
        <f t="shared" si="170"/>
        <v>1.1009174311926606E-2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670.5</v>
      </c>
      <c r="AA3589" s="11">
        <f t="shared" si="169"/>
        <v>33.5</v>
      </c>
      <c r="AB3589" s="5">
        <f>IFERROR(VLOOKUP(C3589,[2]Sheet1!$B:$F,5,FALSE),0)</f>
        <v>6240544</v>
      </c>
      <c r="AC3589" s="11">
        <f>IFERROR(VLOOKUP(AE3589,[3]Sheet2!$M:$O,3,FALSE),0)</f>
        <v>0</v>
      </c>
      <c r="AD3589" s="11">
        <f>IFERROR(VLOOKUP(AE3589,[3]Sheet2!$M:$O,2,FALSE),0)</f>
        <v>0</v>
      </c>
      <c r="AE3589" s="10" t="str">
        <f t="shared" si="168"/>
        <v>77/78RURU</v>
      </c>
      <c r="AF3589" s="13">
        <f t="shared" si="170"/>
        <v>2.9828486204325131E-2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273.89999999999998</v>
      </c>
      <c r="AA3590" s="11">
        <f t="shared" si="169"/>
        <v>54.8</v>
      </c>
      <c r="AB3590" s="5">
        <f>IFERROR(VLOOKUP(C3590,[2]Sheet1!$B:$F,5,FALSE),0)</f>
        <v>38480027</v>
      </c>
      <c r="AC3590" s="11">
        <f>IFERROR(VLOOKUP(AE3590,[3]Sheet2!$M:$O,3,FALSE),0)</f>
        <v>0</v>
      </c>
      <c r="AD3590" s="11">
        <f>IFERROR(VLOOKUP(AE3590,[3]Sheet2!$M:$O,2,FALSE),0)</f>
        <v>0</v>
      </c>
      <c r="AE3590" s="10" t="str">
        <f t="shared" si="168"/>
        <v>77/78AHPC</v>
      </c>
      <c r="AF3590" s="13">
        <f t="shared" si="170"/>
        <v>1.8254837531945966E-2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745.1</v>
      </c>
      <c r="AA3591" s="11">
        <f t="shared" si="169"/>
        <v>43.8</v>
      </c>
      <c r="AB3591" s="5">
        <f>IFERROR(VLOOKUP(C3591,[2]Sheet1!$B:$F,5,FALSE),0)</f>
        <v>34090650</v>
      </c>
      <c r="AC3591" s="11">
        <f>IFERROR(VLOOKUP(AE3591,[3]Sheet2!$M:$O,3,FALSE),0)</f>
        <v>0</v>
      </c>
      <c r="AD3591" s="11">
        <f>IFERROR(VLOOKUP(AE3591,[3]Sheet2!$M:$O,2,FALSE),0)</f>
        <v>0</v>
      </c>
      <c r="AE3591" s="10" t="str">
        <f t="shared" si="168"/>
        <v>77/78BPCL</v>
      </c>
      <c r="AF3591" s="13">
        <f t="shared" si="170"/>
        <v>2.2815729432290967E-2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471</v>
      </c>
      <c r="AA3592" s="11">
        <f t="shared" si="169"/>
        <v>42.8</v>
      </c>
      <c r="AB3592" s="5">
        <f>IFERROR(VLOOKUP(C3592,[2]Sheet1!$B:$F,5,FALSE),0)</f>
        <v>94849887</v>
      </c>
      <c r="AC3592" s="11">
        <f>IFERROR(VLOOKUP(AE3592,[3]Sheet2!$M:$O,3,FALSE),0)</f>
        <v>0</v>
      </c>
      <c r="AD3592" s="11">
        <f>IFERROR(VLOOKUP(AE3592,[3]Sheet2!$M:$O,2,FALSE),0)</f>
        <v>0</v>
      </c>
      <c r="AE3592" s="10" t="str">
        <f t="shared" si="168"/>
        <v>77/78CHCL</v>
      </c>
      <c r="AF3592" s="13">
        <f t="shared" si="170"/>
        <v>2.3354564755838639E-2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187.9</v>
      </c>
      <c r="AA3593" s="11">
        <f t="shared" si="169"/>
        <v>-94</v>
      </c>
      <c r="AB3593" s="5">
        <f>IFERROR(VLOOKUP(C3593,[2]Sheet1!$B:$F,5,FALSE),0)</f>
        <v>24671629</v>
      </c>
      <c r="AC3593" s="11">
        <f>IFERROR(VLOOKUP(AE3593,[3]Sheet2!$M:$O,3,FALSE),0)</f>
        <v>0</v>
      </c>
      <c r="AD3593" s="11">
        <f>IFERROR(VLOOKUP(AE3593,[3]Sheet2!$M:$O,2,FALSE),0)</f>
        <v>0</v>
      </c>
      <c r="AE3593" s="10" t="str">
        <f t="shared" si="168"/>
        <v>77/78NHPC</v>
      </c>
      <c r="AF3593" s="13">
        <f t="shared" si="170"/>
        <v>-1.0643959552953698E-2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525</v>
      </c>
      <c r="AA3594" s="11">
        <f t="shared" si="169"/>
        <v>37.5</v>
      </c>
      <c r="AB3594" s="5">
        <f>IFERROR(VLOOKUP(C3594,[2]Sheet1!$B:$F,5,FALSE),0)</f>
        <v>37379937</v>
      </c>
      <c r="AC3594" s="11">
        <f>IFERROR(VLOOKUP(AE3594,[3]Sheet2!$M:$O,3,FALSE),0)</f>
        <v>0</v>
      </c>
      <c r="AD3594" s="11">
        <f>IFERROR(VLOOKUP(AE3594,[3]Sheet2!$M:$O,2,FALSE),0)</f>
        <v>0</v>
      </c>
      <c r="AE3594" s="10" t="str">
        <f t="shared" si="168"/>
        <v>77/78SHPC</v>
      </c>
      <c r="AF3594" s="13">
        <f t="shared" si="170"/>
        <v>2.6666666666666668E-2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69"/>
        <v>0</v>
      </c>
      <c r="AB3595" s="5">
        <f>IFERROR(VLOOKUP(C3595,[2]Sheet1!$B:$F,5,FALSE),0)</f>
        <v>0</v>
      </c>
      <c r="AC3595" s="11">
        <f>IFERROR(VLOOKUP(AE3595,[3]Sheet2!$M:$O,3,FALSE),0)</f>
        <v>0</v>
      </c>
      <c r="AD3595" s="11">
        <f>IFERROR(VLOOKUP(AE3595,[3]Sheet2!$M:$O,2,FALSE),0)</f>
        <v>0</v>
      </c>
      <c r="AE3595" s="10" t="str">
        <f t="shared" si="168"/>
        <v>77/78RHPC</v>
      </c>
      <c r="AF3595" s="13">
        <f t="shared" si="170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221.1</v>
      </c>
      <c r="AA3596" s="11">
        <f t="shared" si="169"/>
        <v>0</v>
      </c>
      <c r="AB3596" s="5">
        <f>IFERROR(VLOOKUP(C3596,[2]Sheet1!$B:$F,5,FALSE),0)</f>
        <v>19800000</v>
      </c>
      <c r="AC3596" s="11">
        <f>IFERROR(VLOOKUP(AE3596,[3]Sheet2!$M:$O,3,FALSE),0)</f>
        <v>0</v>
      </c>
      <c r="AD3596" s="11">
        <f>IFERROR(VLOOKUP(AE3596,[3]Sheet2!$M:$O,2,FALSE),0)</f>
        <v>0</v>
      </c>
      <c r="AE3596" s="10" t="str">
        <f t="shared" si="168"/>
        <v>77/78HURJA</v>
      </c>
      <c r="AF3596" s="13">
        <f t="shared" si="170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245.8</v>
      </c>
      <c r="AA3597" s="11">
        <f t="shared" si="169"/>
        <v>13.7</v>
      </c>
      <c r="AB3597" s="5">
        <f>IFERROR(VLOOKUP(C3597,[2]Sheet1!$B:$F,5,FALSE),0)</f>
        <v>38959421</v>
      </c>
      <c r="AC3597" s="11">
        <f>IFERROR(VLOOKUP(AE3597,[3]Sheet2!$M:$O,3,FALSE),0)</f>
        <v>0</v>
      </c>
      <c r="AD3597" s="11">
        <f>IFERROR(VLOOKUP(AE3597,[3]Sheet2!$M:$O,2,FALSE),0)</f>
        <v>0</v>
      </c>
      <c r="AE3597" s="10" t="str">
        <f t="shared" si="168"/>
        <v>77/78AKPL</v>
      </c>
      <c r="AF3597" s="13">
        <f t="shared" si="170"/>
        <v>7.3230268510984534E-2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313.89999999999998</v>
      </c>
      <c r="AA3598" s="11">
        <f t="shared" si="169"/>
        <v>313.89999999999998</v>
      </c>
      <c r="AB3598" s="5">
        <f>IFERROR(VLOOKUP(C3598,[2]Sheet1!$B:$F,5,FALSE),0)</f>
        <v>10975566</v>
      </c>
      <c r="AC3598" s="11">
        <f>IFERROR(VLOOKUP(AE3598,[3]Sheet2!$M:$O,3,FALSE),0)</f>
        <v>0</v>
      </c>
      <c r="AD3598" s="11">
        <f>IFERROR(VLOOKUP(AE3598,[3]Sheet2!$M:$O,2,FALSE),0)</f>
        <v>0</v>
      </c>
      <c r="AE3598" s="10" t="str">
        <f t="shared" si="168"/>
        <v>77/78BARUN</v>
      </c>
      <c r="AF3598" s="13">
        <f t="shared" si="170"/>
        <v>3.1857279388340237E-3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294</v>
      </c>
      <c r="AA3599" s="11">
        <f t="shared" si="169"/>
        <v>58.8</v>
      </c>
      <c r="AB3599" s="5">
        <f>IFERROR(VLOOKUP(C3599,[2]Sheet1!$B:$F,5,FALSE),0)</f>
        <v>60759278</v>
      </c>
      <c r="AC3599" s="11">
        <f>IFERROR(VLOOKUP(AE3599,[3]Sheet2!$M:$O,3,FALSE),0)</f>
        <v>0</v>
      </c>
      <c r="AD3599" s="11">
        <f>IFERROR(VLOOKUP(AE3599,[3]Sheet2!$M:$O,2,FALSE),0)</f>
        <v>0</v>
      </c>
      <c r="AE3599" s="10" t="str">
        <f t="shared" si="168"/>
        <v>77/78API</v>
      </c>
      <c r="AF3599" s="13">
        <f t="shared" si="170"/>
        <v>1.7006802721088437E-2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396.9</v>
      </c>
      <c r="AA3600" s="11">
        <f t="shared" si="169"/>
        <v>18.899999999999999</v>
      </c>
      <c r="AB3600" s="5">
        <f>IFERROR(VLOOKUP(C3600,[2]Sheet1!$B:$F,5,FALSE),0)</f>
        <v>38876864</v>
      </c>
      <c r="AC3600" s="11">
        <f>IFERROR(VLOOKUP(AE3600,[3]Sheet2!$M:$O,3,FALSE),0)</f>
        <v>0</v>
      </c>
      <c r="AD3600" s="11">
        <f>IFERROR(VLOOKUP(AE3600,[3]Sheet2!$M:$O,2,FALSE),0)</f>
        <v>0</v>
      </c>
      <c r="AE3600" s="10" t="str">
        <f t="shared" si="168"/>
        <v>77/78NGPL</v>
      </c>
      <c r="AF3600" s="13">
        <f t="shared" si="170"/>
        <v>5.2910052910052914E-2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286.60000000000002</v>
      </c>
      <c r="AA3601" s="11">
        <f t="shared" si="169"/>
        <v>-286.60000000000002</v>
      </c>
      <c r="AB3601" s="5">
        <f>IFERROR(VLOOKUP(C3601,[2]Sheet1!$B:$F,5,FALSE),0)</f>
        <v>36500000</v>
      </c>
      <c r="AC3601" s="11">
        <f>IFERROR(VLOOKUP(AE3601,[3]Sheet2!$M:$O,3,FALSE),0)</f>
        <v>0</v>
      </c>
      <c r="AD3601" s="11">
        <f>IFERROR(VLOOKUP(AE3601,[3]Sheet2!$M:$O,2,FALSE),0)</f>
        <v>0</v>
      </c>
      <c r="AE3601" s="10" t="str">
        <f t="shared" si="168"/>
        <v>77/78SJCL</v>
      </c>
      <c r="AF3601" s="13">
        <f t="shared" si="170"/>
        <v>-3.489183531053733E-3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272</v>
      </c>
      <c r="AA3602" s="11">
        <f t="shared" si="169"/>
        <v>-272</v>
      </c>
      <c r="AB3602" s="5">
        <f>IFERROR(VLOOKUP(C3602,[2]Sheet1!$B:$F,5,FALSE),0)</f>
        <v>68421000</v>
      </c>
      <c r="AC3602" s="11">
        <f>IFERROR(VLOOKUP(AE3602,[3]Sheet2!$M:$O,3,FALSE),0)</f>
        <v>0</v>
      </c>
      <c r="AD3602" s="11">
        <f>IFERROR(VLOOKUP(AE3602,[3]Sheet2!$M:$O,2,FALSE),0)</f>
        <v>0</v>
      </c>
      <c r="AE3602" s="10" t="str">
        <f t="shared" si="168"/>
        <v>77/78RHPL</v>
      </c>
      <c r="AF3602" s="13">
        <f t="shared" si="170"/>
        <v>-3.6764705882352941E-3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564</v>
      </c>
      <c r="AA3603" s="11">
        <f t="shared" si="169"/>
        <v>94</v>
      </c>
      <c r="AB3603" s="5">
        <f>IFERROR(VLOOKUP(C3603,[2]Sheet1!$B:$F,5,FALSE),0)</f>
        <v>12305000</v>
      </c>
      <c r="AC3603" s="11">
        <f>IFERROR(VLOOKUP(AE3603,[3]Sheet2!$M:$O,3,FALSE),0)</f>
        <v>0</v>
      </c>
      <c r="AD3603" s="11">
        <f>IFERROR(VLOOKUP(AE3603,[3]Sheet2!$M:$O,2,FALSE),0)</f>
        <v>0</v>
      </c>
      <c r="AE3603" s="10" t="str">
        <f t="shared" si="168"/>
        <v>77/78UMHL</v>
      </c>
      <c r="AF3603" s="13">
        <f t="shared" si="170"/>
        <v>1.0638297872340425E-2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361</v>
      </c>
      <c r="AA3604" s="11">
        <f t="shared" si="169"/>
        <v>180.5</v>
      </c>
      <c r="AB3604" s="5">
        <f>IFERROR(VLOOKUP(C3604,[2]Sheet1!$B:$F,5,FALSE),0)</f>
        <v>24851236</v>
      </c>
      <c r="AC3604" s="11">
        <f>IFERROR(VLOOKUP(AE3604,[3]Sheet2!$M:$O,3,FALSE),0)</f>
        <v>0</v>
      </c>
      <c r="AD3604" s="11">
        <f>IFERROR(VLOOKUP(AE3604,[3]Sheet2!$M:$O,2,FALSE),0)</f>
        <v>0</v>
      </c>
      <c r="AE3604" s="10" t="str">
        <f t="shared" si="168"/>
        <v>77/78UPCL</v>
      </c>
      <c r="AF3604" s="13">
        <f t="shared" si="170"/>
        <v>5.5401662049861496E-3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383</v>
      </c>
      <c r="AA3605" s="11">
        <f t="shared" si="169"/>
        <v>34.799999999999997</v>
      </c>
      <c r="AB3605" s="5">
        <f>IFERROR(VLOOKUP(C3605,[2]Sheet1!$B:$F,5,FALSE),0)</f>
        <v>13308488</v>
      </c>
      <c r="AC3605" s="11">
        <f>IFERROR(VLOOKUP(AE3605,[3]Sheet2!$M:$O,3,FALSE),0)</f>
        <v>0</v>
      </c>
      <c r="AD3605" s="11">
        <f>IFERROR(VLOOKUP(AE3605,[3]Sheet2!$M:$O,2,FALSE),0)</f>
        <v>0</v>
      </c>
      <c r="AE3605" s="10" t="str">
        <f t="shared" si="168"/>
        <v>77/78SPDL</v>
      </c>
      <c r="AF3605" s="13">
        <f t="shared" si="170"/>
        <v>2.8720626631853787E-2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214.1</v>
      </c>
      <c r="AA3606" s="11">
        <f t="shared" si="169"/>
        <v>3</v>
      </c>
      <c r="AB3606" s="5">
        <f>IFERROR(VLOOKUP(C3606,[2]Sheet1!$B:$F,5,FALSE),0)</f>
        <v>8854937</v>
      </c>
      <c r="AC3606" s="11">
        <f>IFERROR(VLOOKUP(AE3606,[3]Sheet2!$M:$O,3,FALSE),0)</f>
        <v>0</v>
      </c>
      <c r="AD3606" s="11">
        <f>IFERROR(VLOOKUP(AE3606,[3]Sheet2!$M:$O,2,FALSE),0)</f>
        <v>0</v>
      </c>
      <c r="AE3606" s="10" t="str">
        <f t="shared" si="168"/>
        <v>77/78KKHC</v>
      </c>
      <c r="AF3606" s="13">
        <f t="shared" si="170"/>
        <v>0.33162073797290986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462.1</v>
      </c>
      <c r="AA3607" s="11">
        <f t="shared" si="169"/>
        <v>0</v>
      </c>
      <c r="AB3607" s="5">
        <f>IFERROR(VLOOKUP(C3607,[2]Sheet1!$B:$F,5,FALSE),0)</f>
        <v>10654170</v>
      </c>
      <c r="AC3607" s="11">
        <f>IFERROR(VLOOKUP(AE3607,[3]Sheet2!$M:$O,3,FALSE),0)</f>
        <v>0</v>
      </c>
      <c r="AD3607" s="11">
        <f>IFERROR(VLOOKUP(AE3607,[3]Sheet2!$M:$O,2,FALSE),0)</f>
        <v>0</v>
      </c>
      <c r="AE3607" s="10" t="str">
        <f t="shared" si="168"/>
        <v>77/78HPPL</v>
      </c>
      <c r="AF3607" s="13">
        <f t="shared" si="170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291.60000000000002</v>
      </c>
      <c r="AA3608" s="11">
        <f t="shared" si="169"/>
        <v>-26.5</v>
      </c>
      <c r="AB3608" s="5">
        <f>IFERROR(VLOOKUP(C3608,[2]Sheet1!$B:$F,5,FALSE),0)</f>
        <v>2640000</v>
      </c>
      <c r="AC3608" s="11">
        <f>IFERROR(VLOOKUP(AE3608,[3]Sheet2!$M:$O,3,FALSE),0)</f>
        <v>0</v>
      </c>
      <c r="AD3608" s="11">
        <f>IFERROR(VLOOKUP(AE3608,[3]Sheet2!$M:$O,2,FALSE),0)</f>
        <v>0</v>
      </c>
      <c r="AE3608" s="10" t="str">
        <f t="shared" si="168"/>
        <v>77/78DHPL</v>
      </c>
      <c r="AF3608" s="13">
        <f t="shared" si="170"/>
        <v>-3.7722908093278461E-2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241.1</v>
      </c>
      <c r="AA3609" s="11">
        <f t="shared" si="169"/>
        <v>241.1</v>
      </c>
      <c r="AB3609" s="5">
        <f>IFERROR(VLOOKUP(C3609,[2]Sheet1!$B:$F,5,FALSE),0)</f>
        <v>12500000</v>
      </c>
      <c r="AC3609" s="11">
        <f>IFERROR(VLOOKUP(AE3609,[3]Sheet2!$M:$O,3,FALSE),0)</f>
        <v>0</v>
      </c>
      <c r="AD3609" s="11">
        <f>IFERROR(VLOOKUP(AE3609,[3]Sheet2!$M:$O,2,FALSE),0)</f>
        <v>0</v>
      </c>
      <c r="AE3609" s="10" t="str">
        <f t="shared" si="168"/>
        <v>77/78MHNL</v>
      </c>
      <c r="AF3609" s="13">
        <f t="shared" si="170"/>
        <v>4.1476565740356701E-3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256.7</v>
      </c>
      <c r="AA3610" s="11">
        <f t="shared" si="169"/>
        <v>85.6</v>
      </c>
      <c r="AB3610" s="5">
        <f>IFERROR(VLOOKUP(C3610,[2]Sheet1!$B:$F,5,FALSE),0)</f>
        <v>7739550</v>
      </c>
      <c r="AC3610" s="11">
        <f>IFERROR(VLOOKUP(AE3610,[3]Sheet2!$M:$O,3,FALSE),0)</f>
        <v>0</v>
      </c>
      <c r="AD3610" s="11">
        <f>IFERROR(VLOOKUP(AE3610,[3]Sheet2!$M:$O,2,FALSE),0)</f>
        <v>0</v>
      </c>
      <c r="AE3610" s="10" t="str">
        <f t="shared" si="168"/>
        <v>77/78CHL</v>
      </c>
      <c r="AF3610" s="13">
        <f t="shared" si="170"/>
        <v>1.168679392286716E-2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742</v>
      </c>
      <c r="AA3611" s="11">
        <f t="shared" si="169"/>
        <v>106</v>
      </c>
      <c r="AB3611" s="5">
        <f>IFERROR(VLOOKUP(C3611,[2]Sheet1!$B:$F,5,FALSE),0)</f>
        <v>4231344</v>
      </c>
      <c r="AC3611" s="11">
        <f>IFERROR(VLOOKUP(AE3611,[3]Sheet2!$M:$O,3,FALSE),0)</f>
        <v>0</v>
      </c>
      <c r="AD3611" s="11">
        <f>IFERROR(VLOOKUP(AE3611,[3]Sheet2!$M:$O,2,FALSE),0)</f>
        <v>0</v>
      </c>
      <c r="AE3611" s="10" t="str">
        <f t="shared" si="168"/>
        <v>77/78NHDL</v>
      </c>
      <c r="AF3611" s="13">
        <f t="shared" si="170"/>
        <v>9.433962264150943E-3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745</v>
      </c>
      <c r="AA3612" s="11">
        <f t="shared" si="169"/>
        <v>74.5</v>
      </c>
      <c r="AB3612" s="5">
        <f>IFERROR(VLOOKUP(C3612,[2]Sheet1!$B:$F,5,FALSE),0)</f>
        <v>18389793</v>
      </c>
      <c r="AC3612" s="11">
        <f>IFERROR(VLOOKUP(AE3612,[3]Sheet2!$M:$O,3,FALSE),0)</f>
        <v>0</v>
      </c>
      <c r="AD3612" s="11">
        <f>IFERROR(VLOOKUP(AE3612,[3]Sheet2!$M:$O,2,FALSE),0)</f>
        <v>0</v>
      </c>
      <c r="AE3612" s="10" t="str">
        <f t="shared" si="168"/>
        <v>77/78RADHI</v>
      </c>
      <c r="AF3612" s="13">
        <f t="shared" si="170"/>
        <v>1.3422818791946308E-2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568</v>
      </c>
      <c r="AA3613" s="11">
        <f t="shared" si="169"/>
        <v>40.6</v>
      </c>
      <c r="AB3613" s="5">
        <f>IFERROR(VLOOKUP(C3613,[2]Sheet1!$B:$F,5,FALSE),0)</f>
        <v>9339495</v>
      </c>
      <c r="AC3613" s="11">
        <f>IFERROR(VLOOKUP(AE3613,[3]Sheet2!$M:$O,3,FALSE),0)</f>
        <v>0</v>
      </c>
      <c r="AD3613" s="11">
        <f>IFERROR(VLOOKUP(AE3613,[3]Sheet2!$M:$O,2,FALSE),0)</f>
        <v>0</v>
      </c>
      <c r="AE3613" s="10" t="str">
        <f t="shared" si="168"/>
        <v>77/78KPCL</v>
      </c>
      <c r="AF3613" s="13">
        <f t="shared" si="170"/>
        <v>2.464788732394366E-2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69"/>
        <v>0</v>
      </c>
      <c r="AB3614" s="5">
        <f>IFERROR(VLOOKUP(C3614,[2]Sheet1!$B:$F,5,FALSE),0)</f>
        <v>0</v>
      </c>
      <c r="AC3614" s="11">
        <f>IFERROR(VLOOKUP(AE3614,[3]Sheet2!$M:$O,3,FALSE),0)</f>
        <v>0</v>
      </c>
      <c r="AD3614" s="11">
        <f>IFERROR(VLOOKUP(AE3614,[3]Sheet2!$M:$O,2,FALSE),0)</f>
        <v>0</v>
      </c>
      <c r="AE3614" s="10" t="str">
        <f t="shared" si="168"/>
        <v>77/78RRHP</v>
      </c>
      <c r="AF3614" s="13">
        <f t="shared" si="170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211.7</v>
      </c>
      <c r="AA3615" s="11">
        <f t="shared" si="169"/>
        <v>-70.599999999999994</v>
      </c>
      <c r="AB3615" s="5">
        <f>IFERROR(VLOOKUP(C3615,[2]Sheet1!$B:$F,5,FALSE),0)</f>
        <v>16500000</v>
      </c>
      <c r="AC3615" s="11">
        <f>IFERROR(VLOOKUP(AE3615,[3]Sheet2!$M:$O,3,FALSE),0)</f>
        <v>0</v>
      </c>
      <c r="AD3615" s="11">
        <f>IFERROR(VLOOKUP(AE3615,[3]Sheet2!$M:$O,2,FALSE),0)</f>
        <v>0</v>
      </c>
      <c r="AE3615" s="10" t="str">
        <f t="shared" si="168"/>
        <v>77/78GHL</v>
      </c>
      <c r="AF3615" s="13">
        <f t="shared" si="170"/>
        <v>-1.4170996693434105E-2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315</v>
      </c>
      <c r="AA3616" s="11">
        <f t="shared" si="169"/>
        <v>0</v>
      </c>
      <c r="AB3616" s="5">
        <f>IFERROR(VLOOKUP(C3616,[2]Sheet1!$B:$F,5,FALSE),0)</f>
        <v>11000000</v>
      </c>
      <c r="AC3616" s="11">
        <f>IFERROR(VLOOKUP(AE3616,[3]Sheet2!$M:$O,3,FALSE),0)</f>
        <v>0</v>
      </c>
      <c r="AD3616" s="11">
        <f>IFERROR(VLOOKUP(AE3616,[3]Sheet2!$M:$O,2,FALSE),0)</f>
        <v>0</v>
      </c>
      <c r="AE3616" s="10" t="str">
        <f t="shared" si="168"/>
        <v>77/78PMHPL</v>
      </c>
      <c r="AF3616" s="13">
        <f t="shared" si="170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249.5</v>
      </c>
      <c r="AA3617" s="11">
        <f t="shared" si="169"/>
        <v>0</v>
      </c>
      <c r="AB3617" s="5">
        <f>IFERROR(VLOOKUP(C3617,[2]Sheet1!$B:$F,5,FALSE),0)</f>
        <v>18000000</v>
      </c>
      <c r="AC3617" s="11">
        <f>IFERROR(VLOOKUP(AE3617,[3]Sheet2!$M:$O,3,FALSE),0)</f>
        <v>0</v>
      </c>
      <c r="AD3617" s="11">
        <f>IFERROR(VLOOKUP(AE3617,[3]Sheet2!$M:$O,2,FALSE),0)</f>
        <v>0</v>
      </c>
      <c r="AE3617" s="10" t="str">
        <f t="shared" si="168"/>
        <v>77/78GLH</v>
      </c>
      <c r="AF3617" s="13">
        <f t="shared" si="170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193</v>
      </c>
      <c r="AA3618" s="11">
        <f t="shared" si="169"/>
        <v>0</v>
      </c>
      <c r="AB3618" s="5">
        <f>IFERROR(VLOOKUP(C3618,[2]Sheet1!$B:$F,5,FALSE),0)</f>
        <v>20000000</v>
      </c>
      <c r="AC3618" s="11">
        <f>IFERROR(VLOOKUP(AE3618,[3]Sheet2!$M:$O,3,FALSE),0)</f>
        <v>0</v>
      </c>
      <c r="AD3618" s="11">
        <f>IFERROR(VLOOKUP(AE3618,[3]Sheet2!$M:$O,2,FALSE),0)</f>
        <v>0</v>
      </c>
      <c r="AE3618" s="10" t="str">
        <f t="shared" si="168"/>
        <v>77/78AKJCL</v>
      </c>
      <c r="AF3618" s="13">
        <f t="shared" si="170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195.5</v>
      </c>
      <c r="AA3619" s="11">
        <f t="shared" si="169"/>
        <v>-65.2</v>
      </c>
      <c r="AB3619" s="5">
        <f>IFERROR(VLOOKUP(C3619,[2]Sheet1!$B:$F,5,FALSE),0)</f>
        <v>22500000</v>
      </c>
      <c r="AC3619" s="11">
        <f>IFERROR(VLOOKUP(AE3619,[3]Sheet2!$M:$O,3,FALSE),0)</f>
        <v>0</v>
      </c>
      <c r="AD3619" s="11">
        <f>IFERROR(VLOOKUP(AE3619,[3]Sheet2!$M:$O,2,FALSE),0)</f>
        <v>0</v>
      </c>
      <c r="AE3619" s="10" t="str">
        <f t="shared" si="168"/>
        <v>77/78LEC</v>
      </c>
      <c r="AF3619" s="13">
        <f t="shared" si="170"/>
        <v>-1.5345268542199489E-2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272.7</v>
      </c>
      <c r="AA3620" s="11">
        <f t="shared" si="169"/>
        <v>0</v>
      </c>
      <c r="AB3620" s="5">
        <f>IFERROR(VLOOKUP(C3620,[2]Sheet1!$B:$F,5,FALSE),0)</f>
        <v>30450000</v>
      </c>
      <c r="AC3620" s="11">
        <f>IFERROR(VLOOKUP(AE3620,[3]Sheet2!$M:$O,3,FALSE),0)</f>
        <v>0</v>
      </c>
      <c r="AD3620" s="11">
        <f>IFERROR(VLOOKUP(AE3620,[3]Sheet2!$M:$O,2,FALSE),0)</f>
        <v>0</v>
      </c>
      <c r="AE3620" s="10" t="str">
        <f t="shared" si="168"/>
        <v>77/78SHEL</v>
      </c>
      <c r="AF3620" s="13">
        <f t="shared" si="170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348</v>
      </c>
      <c r="AA3621" s="11">
        <f t="shared" si="169"/>
        <v>87</v>
      </c>
      <c r="AB3621" s="5">
        <f>IFERROR(VLOOKUP(C3621,[2]Sheet1!$B:$F,5,FALSE),0)</f>
        <v>9625000</v>
      </c>
      <c r="AC3621" s="11">
        <f>IFERROR(VLOOKUP(AE3621,[3]Sheet2!$M:$O,3,FALSE),0)</f>
        <v>0</v>
      </c>
      <c r="AD3621" s="11">
        <f>IFERROR(VLOOKUP(AE3621,[3]Sheet2!$M:$O,2,FALSE),0)</f>
        <v>0</v>
      </c>
      <c r="AE3621" s="10" t="str">
        <f t="shared" si="168"/>
        <v>77/78PPCL</v>
      </c>
      <c r="AF3621" s="13">
        <f t="shared" si="170"/>
        <v>1.1494252873563218E-2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152.69999999999999</v>
      </c>
      <c r="AA3622" s="11">
        <f t="shared" si="169"/>
        <v>152.69999999999999</v>
      </c>
      <c r="AB3622" s="5">
        <f>IFERROR(VLOOKUP(C3622,[2]Sheet1!$B:$F,5,FALSE),0)</f>
        <v>18541483</v>
      </c>
      <c r="AC3622" s="11">
        <f>IFERROR(VLOOKUP(AE3622,[3]Sheet2!$M:$O,3,FALSE),0)</f>
        <v>0</v>
      </c>
      <c r="AD3622" s="11">
        <f>IFERROR(VLOOKUP(AE3622,[3]Sheet2!$M:$O,2,FALSE),0)</f>
        <v>0</v>
      </c>
      <c r="AE3622" s="10" t="str">
        <f t="shared" si="168"/>
        <v>77/78SSHL</v>
      </c>
      <c r="AF3622" s="13">
        <f t="shared" si="170"/>
        <v>6.5487884741322862E-3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281</v>
      </c>
      <c r="AA3623" s="11">
        <f t="shared" si="169"/>
        <v>-281</v>
      </c>
      <c r="AB3623" s="5">
        <f>IFERROR(VLOOKUP(C3623,[2]Sheet1!$B:$F,5,FALSE),0)</f>
        <v>6128100</v>
      </c>
      <c r="AC3623" s="11">
        <f>IFERROR(VLOOKUP(AE3623,[3]Sheet2!$M:$O,3,FALSE),0)</f>
        <v>0</v>
      </c>
      <c r="AD3623" s="11">
        <f>IFERROR(VLOOKUP(AE3623,[3]Sheet2!$M:$O,2,FALSE),0)</f>
        <v>0</v>
      </c>
      <c r="AE3623" s="10" t="str">
        <f t="shared" si="168"/>
        <v>77/78JOSHI</v>
      </c>
      <c r="AF3623" s="13">
        <f t="shared" si="170"/>
        <v>-3.5587188612099642E-3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173.9</v>
      </c>
      <c r="AA3624" s="11">
        <f t="shared" si="169"/>
        <v>0</v>
      </c>
      <c r="AB3624" s="5">
        <f>IFERROR(VLOOKUP(C3624,[2]Sheet1!$B:$F,5,FALSE),0)</f>
        <v>211800000</v>
      </c>
      <c r="AC3624" s="11">
        <f>IFERROR(VLOOKUP(AE3624,[3]Sheet2!$M:$O,3,FALSE),0)</f>
        <v>0</v>
      </c>
      <c r="AD3624" s="11">
        <f>IFERROR(VLOOKUP(AE3624,[3]Sheet2!$M:$O,2,FALSE),0)</f>
        <v>0</v>
      </c>
      <c r="AE3624" s="10" t="str">
        <f t="shared" si="168"/>
        <v>77/78UPPER</v>
      </c>
      <c r="AF3624" s="13">
        <f t="shared" si="170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475.7</v>
      </c>
      <c r="AA3625" s="11">
        <f t="shared" si="169"/>
        <v>475.7</v>
      </c>
      <c r="AB3625" s="5">
        <f>IFERROR(VLOOKUP(C3625,[2]Sheet1!$B:$F,5,FALSE),0)</f>
        <v>7500000</v>
      </c>
      <c r="AC3625" s="11">
        <f>IFERROR(VLOOKUP(AE3625,[3]Sheet2!$M:$O,3,FALSE),0)</f>
        <v>0</v>
      </c>
      <c r="AD3625" s="11">
        <f>IFERROR(VLOOKUP(AE3625,[3]Sheet2!$M:$O,2,FALSE),0)</f>
        <v>0</v>
      </c>
      <c r="AE3625" s="10" t="str">
        <f t="shared" si="168"/>
        <v>77/78UNHPL</v>
      </c>
      <c r="AF3625" s="13">
        <f t="shared" si="170"/>
        <v>2.1021652301870929E-3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175</v>
      </c>
      <c r="AA3626" s="11">
        <f t="shared" si="169"/>
        <v>-175</v>
      </c>
      <c r="AB3626" s="5">
        <f>IFERROR(VLOOKUP(C3626,[2]Sheet1!$B:$F,5,FALSE),0)</f>
        <v>28000000</v>
      </c>
      <c r="AC3626" s="11">
        <f>IFERROR(VLOOKUP(AE3626,[3]Sheet2!$M:$O,3,FALSE),0)</f>
        <v>0</v>
      </c>
      <c r="AD3626" s="11">
        <f>IFERROR(VLOOKUP(AE3626,[3]Sheet2!$M:$O,2,FALSE),0)</f>
        <v>0</v>
      </c>
      <c r="AE3626" s="10" t="str">
        <f t="shared" si="168"/>
        <v>77/78HDHPC</v>
      </c>
      <c r="AF3626" s="13">
        <f t="shared" si="170"/>
        <v>-5.7142857142857143E-3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565</v>
      </c>
      <c r="AA3627" s="11">
        <f t="shared" si="169"/>
        <v>141.30000000000001</v>
      </c>
      <c r="AB3627" s="5">
        <f>IFERROR(VLOOKUP(C3627,[2]Sheet1!$B:$F,5,FALSE),0)</f>
        <v>31232588</v>
      </c>
      <c r="AC3627" s="11">
        <f>IFERROR(VLOOKUP(AE3627,[3]Sheet2!$M:$O,3,FALSE),0)</f>
        <v>0</v>
      </c>
      <c r="AD3627" s="11">
        <f>IFERROR(VLOOKUP(AE3627,[3]Sheet2!$M:$O,2,FALSE),0)</f>
        <v>0</v>
      </c>
      <c r="AE3627" s="10" t="str">
        <f t="shared" si="168"/>
        <v>77/78MEN</v>
      </c>
      <c r="AF3627" s="13">
        <f t="shared" si="170"/>
        <v>7.0796460176991149E-3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545</v>
      </c>
      <c r="AA3628" s="11">
        <f t="shared" si="169"/>
        <v>49.5</v>
      </c>
      <c r="AB3628" s="5">
        <f>IFERROR(VLOOKUP(C3628,[2]Sheet1!$B:$F,5,FALSE),0)</f>
        <v>4608240</v>
      </c>
      <c r="AC3628" s="11">
        <f>IFERROR(VLOOKUP(AE3628,[3]Sheet2!$M:$O,3,FALSE),0)</f>
        <v>0</v>
      </c>
      <c r="AD3628" s="11">
        <f>IFERROR(VLOOKUP(AE3628,[3]Sheet2!$M:$O,2,FALSE),0)</f>
        <v>0</v>
      </c>
      <c r="AE3628" s="10" t="str">
        <f t="shared" si="168"/>
        <v>77/78UMRH</v>
      </c>
      <c r="AF3628" s="13">
        <f t="shared" si="170"/>
        <v>2.0183486238532111E-2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670.5</v>
      </c>
      <c r="AA3629" s="11">
        <f t="shared" si="169"/>
        <v>37.299999999999997</v>
      </c>
      <c r="AB3629" s="5">
        <f>IFERROR(VLOOKUP(C3629,[2]Sheet1!$B:$F,5,FALSE),0)</f>
        <v>6240544</v>
      </c>
      <c r="AC3629" s="11">
        <f>IFERROR(VLOOKUP(AE3629,[3]Sheet2!$M:$O,3,FALSE),0)</f>
        <v>0</v>
      </c>
      <c r="AD3629" s="11">
        <f>IFERROR(VLOOKUP(AE3629,[3]Sheet2!$M:$O,2,FALSE),0)</f>
        <v>0</v>
      </c>
      <c r="AE3629" s="10" t="str">
        <f t="shared" si="168"/>
        <v>77/78RURU</v>
      </c>
      <c r="AF3629" s="13">
        <f t="shared" si="170"/>
        <v>2.6845637583892617E-2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273.89999999999998</v>
      </c>
      <c r="AA3630" s="11">
        <f t="shared" si="169"/>
        <v>21.1</v>
      </c>
      <c r="AB3630" s="5">
        <f>IFERROR(VLOOKUP(C3630,[2]Sheet1!$B:$F,5,FALSE),0)</f>
        <v>38480027</v>
      </c>
      <c r="AC3630" s="11">
        <f>IFERROR(VLOOKUP(AE3630,[3]Sheet2!$M:$O,3,FALSE),0)</f>
        <v>0</v>
      </c>
      <c r="AD3630" s="11">
        <f>IFERROR(VLOOKUP(AE3630,[3]Sheet2!$M:$O,2,FALSE),0)</f>
        <v>0</v>
      </c>
      <c r="AE3630" s="10" t="str">
        <f t="shared" si="168"/>
        <v>78/79AHPC</v>
      </c>
      <c r="AF3630" s="13">
        <f t="shared" si="170"/>
        <v>4.7462577583059516E-2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745.1</v>
      </c>
      <c r="AA3631" s="11">
        <f t="shared" si="169"/>
        <v>74.5</v>
      </c>
      <c r="AB3631" s="5">
        <f>IFERROR(VLOOKUP(C3631,[2]Sheet1!$B:$F,5,FALSE),0)</f>
        <v>34090650</v>
      </c>
      <c r="AC3631" s="11">
        <f>IFERROR(VLOOKUP(AE3631,[3]Sheet2!$M:$O,3,FALSE),0)</f>
        <v>0</v>
      </c>
      <c r="AD3631" s="11">
        <f>IFERROR(VLOOKUP(AE3631,[3]Sheet2!$M:$O,2,FALSE),0)</f>
        <v>0</v>
      </c>
      <c r="AE3631" s="10" t="str">
        <f t="shared" si="168"/>
        <v>78/79BPCL</v>
      </c>
      <c r="AF3631" s="13">
        <f t="shared" si="170"/>
        <v>1.3421017313112333E-2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471</v>
      </c>
      <c r="AA3632" s="11">
        <f t="shared" si="169"/>
        <v>36.200000000000003</v>
      </c>
      <c r="AB3632" s="5">
        <f>IFERROR(VLOOKUP(C3632,[2]Sheet1!$B:$F,5,FALSE),0)</f>
        <v>94849887</v>
      </c>
      <c r="AC3632" s="11">
        <f>IFERROR(VLOOKUP(AE3632,[3]Sheet2!$M:$O,3,FALSE),0)</f>
        <v>0</v>
      </c>
      <c r="AD3632" s="11">
        <f>IFERROR(VLOOKUP(AE3632,[3]Sheet2!$M:$O,2,FALSE),0)</f>
        <v>0</v>
      </c>
      <c r="AE3632" s="10" t="str">
        <f t="shared" si="168"/>
        <v>78/79CHCL</v>
      </c>
      <c r="AF3632" s="13">
        <f t="shared" si="170"/>
        <v>2.7600849256900213E-2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187.9</v>
      </c>
      <c r="AA3633" s="11">
        <f t="shared" si="169"/>
        <v>1.1000000000000001</v>
      </c>
      <c r="AB3633" s="5">
        <f>IFERROR(VLOOKUP(C3633,[2]Sheet1!$B:$F,5,FALSE),0)</f>
        <v>24671629</v>
      </c>
      <c r="AC3633" s="11">
        <f>IFERROR(VLOOKUP(AE3633,[3]Sheet2!$M:$O,3,FALSE),0)</f>
        <v>0</v>
      </c>
      <c r="AD3633" s="11">
        <f>IFERROR(VLOOKUP(AE3633,[3]Sheet2!$M:$O,2,FALSE),0)</f>
        <v>0</v>
      </c>
      <c r="AE3633" s="10" t="str">
        <f t="shared" si="168"/>
        <v>78/79NHPC</v>
      </c>
      <c r="AF3633" s="13">
        <f t="shared" si="170"/>
        <v>0.90473656200106434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525</v>
      </c>
      <c r="AA3634" s="11">
        <f t="shared" si="169"/>
        <v>15</v>
      </c>
      <c r="AB3634" s="5">
        <f>IFERROR(VLOOKUP(C3634,[2]Sheet1!$B:$F,5,FALSE),0)</f>
        <v>37379937</v>
      </c>
      <c r="AC3634" s="11">
        <f>IFERROR(VLOOKUP(AE3634,[3]Sheet2!$M:$O,3,FALSE),0)</f>
        <v>0</v>
      </c>
      <c r="AD3634" s="11">
        <f>IFERROR(VLOOKUP(AE3634,[3]Sheet2!$M:$O,2,FALSE),0)</f>
        <v>0</v>
      </c>
      <c r="AE3634" s="10" t="str">
        <f t="shared" si="168"/>
        <v>78/79SHPC</v>
      </c>
      <c r="AF3634" s="13">
        <f t="shared" si="170"/>
        <v>6.6666666666666666E-2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69"/>
        <v>0</v>
      </c>
      <c r="AB3635" s="5">
        <f>IFERROR(VLOOKUP(C3635,[2]Sheet1!$B:$F,5,FALSE),0)</f>
        <v>0</v>
      </c>
      <c r="AC3635" s="11">
        <f>IFERROR(VLOOKUP(AE3635,[3]Sheet2!$M:$O,3,FALSE),0)</f>
        <v>0</v>
      </c>
      <c r="AD3635" s="11">
        <f>IFERROR(VLOOKUP(AE3635,[3]Sheet2!$M:$O,2,FALSE),0)</f>
        <v>0</v>
      </c>
      <c r="AE3635" s="10" t="str">
        <f t="shared" si="168"/>
        <v>78/79RHPC</v>
      </c>
      <c r="AF3635" s="13">
        <f t="shared" si="170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221.1</v>
      </c>
      <c r="AA3636" s="11">
        <f t="shared" si="169"/>
        <v>0</v>
      </c>
      <c r="AB3636" s="5">
        <f>IFERROR(VLOOKUP(C3636,[2]Sheet1!$B:$F,5,FALSE),0)</f>
        <v>19800000</v>
      </c>
      <c r="AC3636" s="11">
        <f>IFERROR(VLOOKUP(AE3636,[3]Sheet2!$M:$O,3,FALSE),0)</f>
        <v>0</v>
      </c>
      <c r="AD3636" s="11">
        <f>IFERROR(VLOOKUP(AE3636,[3]Sheet2!$M:$O,2,FALSE),0)</f>
        <v>0</v>
      </c>
      <c r="AE3636" s="10" t="str">
        <f t="shared" si="168"/>
        <v>78/79HURJA</v>
      </c>
      <c r="AF3636" s="13">
        <f t="shared" si="170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245.8</v>
      </c>
      <c r="AA3637" s="11">
        <f t="shared" si="169"/>
        <v>7.2</v>
      </c>
      <c r="AB3637" s="5">
        <f>IFERROR(VLOOKUP(C3637,[2]Sheet1!$B:$F,5,FALSE),0)</f>
        <v>38959421</v>
      </c>
      <c r="AC3637" s="11">
        <f>IFERROR(VLOOKUP(AE3637,[3]Sheet2!$M:$O,3,FALSE),0)</f>
        <v>0</v>
      </c>
      <c r="AD3637" s="11">
        <f>IFERROR(VLOOKUP(AE3637,[3]Sheet2!$M:$O,2,FALSE),0)</f>
        <v>0</v>
      </c>
      <c r="AE3637" s="10" t="str">
        <f t="shared" si="168"/>
        <v>78/79AKPL</v>
      </c>
      <c r="AF3637" s="13">
        <f t="shared" si="170"/>
        <v>0.13832384052074856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313.89999999999998</v>
      </c>
      <c r="AA3638" s="11">
        <f t="shared" si="169"/>
        <v>20.9</v>
      </c>
      <c r="AB3638" s="5">
        <f>IFERROR(VLOOKUP(C3638,[2]Sheet1!$B:$F,5,FALSE),0)</f>
        <v>10975566</v>
      </c>
      <c r="AC3638" s="11">
        <f>IFERROR(VLOOKUP(AE3638,[3]Sheet2!$M:$O,3,FALSE),0)</f>
        <v>0</v>
      </c>
      <c r="AD3638" s="11">
        <f>IFERROR(VLOOKUP(AE3638,[3]Sheet2!$M:$O,2,FALSE),0)</f>
        <v>0</v>
      </c>
      <c r="AE3638" s="10" t="str">
        <f t="shared" si="168"/>
        <v>78/79BARUN</v>
      </c>
      <c r="AF3638" s="13">
        <f t="shared" si="170"/>
        <v>4.7785919082510356E-2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294</v>
      </c>
      <c r="AA3639" s="11">
        <f t="shared" si="169"/>
        <v>26.7</v>
      </c>
      <c r="AB3639" s="5">
        <f>IFERROR(VLOOKUP(C3639,[2]Sheet1!$B:$F,5,FALSE),0)</f>
        <v>60759278</v>
      </c>
      <c r="AC3639" s="11">
        <f>IFERROR(VLOOKUP(AE3639,[3]Sheet2!$M:$O,3,FALSE),0)</f>
        <v>0</v>
      </c>
      <c r="AD3639" s="11">
        <f>IFERROR(VLOOKUP(AE3639,[3]Sheet2!$M:$O,2,FALSE),0)</f>
        <v>0</v>
      </c>
      <c r="AE3639" s="10" t="str">
        <f t="shared" si="168"/>
        <v>78/79API</v>
      </c>
      <c r="AF3639" s="13">
        <f t="shared" si="170"/>
        <v>3.7414965986394558E-2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396.9</v>
      </c>
      <c r="AA3640" s="11">
        <f t="shared" si="169"/>
        <v>36.1</v>
      </c>
      <c r="AB3640" s="5">
        <f>IFERROR(VLOOKUP(C3640,[2]Sheet1!$B:$F,5,FALSE),0)</f>
        <v>38876864</v>
      </c>
      <c r="AC3640" s="11">
        <f>IFERROR(VLOOKUP(AE3640,[3]Sheet2!$M:$O,3,FALSE),0)</f>
        <v>0</v>
      </c>
      <c r="AD3640" s="11">
        <f>IFERROR(VLOOKUP(AE3640,[3]Sheet2!$M:$O,2,FALSE),0)</f>
        <v>0</v>
      </c>
      <c r="AE3640" s="10" t="str">
        <f t="shared" si="168"/>
        <v>78/79NGPL</v>
      </c>
      <c r="AF3640" s="13">
        <f t="shared" si="170"/>
        <v>2.7714789619551525E-2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417</v>
      </c>
      <c r="AA3641" s="11">
        <f t="shared" si="169"/>
        <v>-417</v>
      </c>
      <c r="AB3641" s="5">
        <f>IFERROR(VLOOKUP(C3641,[2]Sheet1!$B:$F,5,FALSE),0)</f>
        <v>15000000</v>
      </c>
      <c r="AC3641" s="11">
        <f>IFERROR(VLOOKUP(AE3641,[3]Sheet2!$M:$O,3,FALSE),0)</f>
        <v>0</v>
      </c>
      <c r="AD3641" s="11">
        <f>IFERROR(VLOOKUP(AE3641,[3]Sheet2!$M:$O,2,FALSE),0)</f>
        <v>0</v>
      </c>
      <c r="AE3641" s="10" t="str">
        <f t="shared" si="168"/>
        <v>78/79NYADI</v>
      </c>
      <c r="AF3641" s="13">
        <f t="shared" si="170"/>
        <v>-2.3980815347721821E-3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286.60000000000002</v>
      </c>
      <c r="AA3642" s="11">
        <f t="shared" si="169"/>
        <v>-286.60000000000002</v>
      </c>
      <c r="AB3642" s="5">
        <f>IFERROR(VLOOKUP(C3642,[2]Sheet1!$B:$F,5,FALSE),0)</f>
        <v>36500000</v>
      </c>
      <c r="AC3642" s="11">
        <f>IFERROR(VLOOKUP(AE3642,[3]Sheet2!$M:$O,3,FALSE),0)</f>
        <v>0</v>
      </c>
      <c r="AD3642" s="11">
        <f>IFERROR(VLOOKUP(AE3642,[3]Sheet2!$M:$O,2,FALSE),0)</f>
        <v>0</v>
      </c>
      <c r="AE3642" s="10" t="str">
        <f t="shared" si="168"/>
        <v>78/79SJCL</v>
      </c>
      <c r="AF3642" s="13">
        <f t="shared" si="170"/>
        <v>-3.489183531053733E-3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272</v>
      </c>
      <c r="AA3643" s="11">
        <f t="shared" si="169"/>
        <v>-272</v>
      </c>
      <c r="AB3643" s="5">
        <f>IFERROR(VLOOKUP(C3643,[2]Sheet1!$B:$F,5,FALSE),0)</f>
        <v>68421000</v>
      </c>
      <c r="AC3643" s="11">
        <f>IFERROR(VLOOKUP(AE3643,[3]Sheet2!$M:$O,3,FALSE),0)</f>
        <v>0</v>
      </c>
      <c r="AD3643" s="11">
        <f>IFERROR(VLOOKUP(AE3643,[3]Sheet2!$M:$O,2,FALSE),0)</f>
        <v>0</v>
      </c>
      <c r="AE3643" s="10" t="str">
        <f t="shared" si="168"/>
        <v>78/79RHPL</v>
      </c>
      <c r="AF3643" s="13">
        <f t="shared" si="170"/>
        <v>-3.6764705882352941E-3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564</v>
      </c>
      <c r="AA3644" s="11">
        <f t="shared" si="169"/>
        <v>-112.8</v>
      </c>
      <c r="AB3644" s="5">
        <f>IFERROR(VLOOKUP(C3644,[2]Sheet1!$B:$F,5,FALSE),0)</f>
        <v>12305000</v>
      </c>
      <c r="AC3644" s="11">
        <f>IFERROR(VLOOKUP(AE3644,[3]Sheet2!$M:$O,3,FALSE),0)</f>
        <v>0</v>
      </c>
      <c r="AD3644" s="11">
        <f>IFERROR(VLOOKUP(AE3644,[3]Sheet2!$M:$O,2,FALSE),0)</f>
        <v>0</v>
      </c>
      <c r="AE3644" s="10" t="str">
        <f t="shared" si="168"/>
        <v>78/79UMHL</v>
      </c>
      <c r="AF3644" s="13">
        <f t="shared" si="170"/>
        <v>-8.8652482269503553E-3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361</v>
      </c>
      <c r="AA3645" s="11">
        <f t="shared" si="169"/>
        <v>180.5</v>
      </c>
      <c r="AB3645" s="5">
        <f>IFERROR(VLOOKUP(C3645,[2]Sheet1!$B:$F,5,FALSE),0)</f>
        <v>24851236</v>
      </c>
      <c r="AC3645" s="11">
        <f>IFERROR(VLOOKUP(AE3645,[3]Sheet2!$M:$O,3,FALSE),0)</f>
        <v>0</v>
      </c>
      <c r="AD3645" s="11">
        <f>IFERROR(VLOOKUP(AE3645,[3]Sheet2!$M:$O,2,FALSE),0)</f>
        <v>0</v>
      </c>
      <c r="AE3645" s="10" t="str">
        <f t="shared" si="168"/>
        <v>78/79UPCL</v>
      </c>
      <c r="AF3645" s="13">
        <f t="shared" si="170"/>
        <v>5.5401662049861496E-3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383</v>
      </c>
      <c r="AA3646" s="11">
        <f t="shared" si="169"/>
        <v>25.5</v>
      </c>
      <c r="AB3646" s="5">
        <f>IFERROR(VLOOKUP(C3646,[2]Sheet1!$B:$F,5,FALSE),0)</f>
        <v>13308488</v>
      </c>
      <c r="AC3646" s="11">
        <f>IFERROR(VLOOKUP(AE3646,[3]Sheet2!$M:$O,3,FALSE),0)</f>
        <v>0</v>
      </c>
      <c r="AD3646" s="11">
        <f>IFERROR(VLOOKUP(AE3646,[3]Sheet2!$M:$O,2,FALSE),0)</f>
        <v>0</v>
      </c>
      <c r="AE3646" s="10" t="str">
        <f t="shared" ref="AE3646:AE3709" si="171">B3646&amp;C3646</f>
        <v>78/79SPDL</v>
      </c>
      <c r="AF3646" s="13">
        <f t="shared" si="170"/>
        <v>3.91644908616188E-2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510.4</v>
      </c>
      <c r="AA3647" s="11">
        <f t="shared" si="169"/>
        <v>63.8</v>
      </c>
      <c r="AB3647" s="5">
        <f>IFERROR(VLOOKUP(C3647,[2]Sheet1!$B:$F,5,FALSE),0)</f>
        <v>3763198</v>
      </c>
      <c r="AC3647" s="11">
        <f>IFERROR(VLOOKUP(AE3647,[3]Sheet2!$M:$O,3,FALSE),0)</f>
        <v>0</v>
      </c>
      <c r="AD3647" s="11">
        <f>IFERROR(VLOOKUP(AE3647,[3]Sheet2!$M:$O,2,FALSE),0)</f>
        <v>0</v>
      </c>
      <c r="AE3647" s="10" t="str">
        <f t="shared" si="171"/>
        <v>78/79MKJC</v>
      </c>
      <c r="AF3647" s="13">
        <f t="shared" si="170"/>
        <v>1.5673981191222573E-2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548</v>
      </c>
      <c r="AA3648" s="11">
        <f t="shared" si="169"/>
        <v>23.8</v>
      </c>
      <c r="AB3648" s="5">
        <f>IFERROR(VLOOKUP(C3648,[2]Sheet1!$B:$F,5,FALSE),0)</f>
        <v>45738000</v>
      </c>
      <c r="AC3648" s="11">
        <f>IFERROR(VLOOKUP(AE3648,[3]Sheet2!$M:$O,3,FALSE),0)</f>
        <v>0</v>
      </c>
      <c r="AD3648" s="11">
        <f>IFERROR(VLOOKUP(AE3648,[3]Sheet2!$M:$O,2,FALSE),0)</f>
        <v>0</v>
      </c>
      <c r="AE3648" s="10" t="str">
        <f t="shared" si="171"/>
        <v>78/79SAHAS</v>
      </c>
      <c r="AF3648" s="13">
        <f t="shared" si="170"/>
        <v>4.1970802919708027E-2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214.1</v>
      </c>
      <c r="AA3649" s="11">
        <f t="shared" si="169"/>
        <v>35.700000000000003</v>
      </c>
      <c r="AB3649" s="5">
        <f>IFERROR(VLOOKUP(C3649,[2]Sheet1!$B:$F,5,FALSE),0)</f>
        <v>8854937</v>
      </c>
      <c r="AC3649" s="11">
        <f>IFERROR(VLOOKUP(AE3649,[3]Sheet2!$M:$O,3,FALSE),0)</f>
        <v>0</v>
      </c>
      <c r="AD3649" s="11">
        <f>IFERROR(VLOOKUP(AE3649,[3]Sheet2!$M:$O,2,FALSE),0)</f>
        <v>0</v>
      </c>
      <c r="AE3649" s="10" t="str">
        <f t="shared" si="171"/>
        <v>78/79KKHC</v>
      </c>
      <c r="AF3649" s="13">
        <f t="shared" si="170"/>
        <v>2.802428771602055E-2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462.1</v>
      </c>
      <c r="AA3650" s="11">
        <f t="shared" si="169"/>
        <v>0</v>
      </c>
      <c r="AB3650" s="5">
        <f>IFERROR(VLOOKUP(C3650,[2]Sheet1!$B:$F,5,FALSE),0)</f>
        <v>10654170</v>
      </c>
      <c r="AC3650" s="11">
        <f>IFERROR(VLOOKUP(AE3650,[3]Sheet2!$M:$O,3,FALSE),0)</f>
        <v>0</v>
      </c>
      <c r="AD3650" s="11">
        <f>IFERROR(VLOOKUP(AE3650,[3]Sheet2!$M:$O,2,FALSE),0)</f>
        <v>0</v>
      </c>
      <c r="AE3650" s="10" t="str">
        <f t="shared" si="171"/>
        <v>78/79HPPL</v>
      </c>
      <c r="AF3650" s="13">
        <f t="shared" si="170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291.60000000000002</v>
      </c>
      <c r="AA3651" s="11">
        <f t="shared" ref="AA3651:AA3714" si="172">ROUND(IFERROR(Z3651/M3651,0),1)</f>
        <v>72.900000000000006</v>
      </c>
      <c r="AB3651" s="5">
        <f>IFERROR(VLOOKUP(C3651,[2]Sheet1!$B:$F,5,FALSE),0)</f>
        <v>2640000</v>
      </c>
      <c r="AC3651" s="11">
        <f>IFERROR(VLOOKUP(AE3651,[3]Sheet2!$M:$O,3,FALSE),0)</f>
        <v>0</v>
      </c>
      <c r="AD3651" s="11">
        <f>IFERROR(VLOOKUP(AE3651,[3]Sheet2!$M:$O,2,FALSE),0)</f>
        <v>0</v>
      </c>
      <c r="AE3651" s="10" t="str">
        <f t="shared" si="171"/>
        <v>78/79DHPL</v>
      </c>
      <c r="AF3651" s="13">
        <f t="shared" ref="AF3651:AF3714" si="173">IFERROR(M3651/Z3651,0)</f>
        <v>1.3717421124828532E-2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241.1</v>
      </c>
      <c r="AA3652" s="11">
        <f t="shared" si="172"/>
        <v>6.3</v>
      </c>
      <c r="AB3652" s="5">
        <f>IFERROR(VLOOKUP(C3652,[2]Sheet1!$B:$F,5,FALSE),0)</f>
        <v>12500000</v>
      </c>
      <c r="AC3652" s="11">
        <f>IFERROR(VLOOKUP(AE3652,[3]Sheet2!$M:$O,3,FALSE),0)</f>
        <v>0</v>
      </c>
      <c r="AD3652" s="11">
        <f>IFERROR(VLOOKUP(AE3652,[3]Sheet2!$M:$O,2,FALSE),0)</f>
        <v>0</v>
      </c>
      <c r="AE3652" s="10" t="str">
        <f t="shared" si="171"/>
        <v>78/79MHNL</v>
      </c>
      <c r="AF3652" s="13">
        <f t="shared" si="173"/>
        <v>0.15761094981335547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256.7</v>
      </c>
      <c r="AA3653" s="11">
        <f t="shared" si="172"/>
        <v>25.7</v>
      </c>
      <c r="AB3653" s="5">
        <f>IFERROR(VLOOKUP(C3653,[2]Sheet1!$B:$F,5,FALSE),0)</f>
        <v>7739550</v>
      </c>
      <c r="AC3653" s="11">
        <f>IFERROR(VLOOKUP(AE3653,[3]Sheet2!$M:$O,3,FALSE),0)</f>
        <v>0</v>
      </c>
      <c r="AD3653" s="11">
        <f>IFERROR(VLOOKUP(AE3653,[3]Sheet2!$M:$O,2,FALSE),0)</f>
        <v>0</v>
      </c>
      <c r="AE3653" s="10" t="str">
        <f t="shared" si="171"/>
        <v>78/79CHL</v>
      </c>
      <c r="AF3653" s="13">
        <f t="shared" si="173"/>
        <v>3.8955979742890535E-2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742</v>
      </c>
      <c r="AA3654" s="11">
        <f t="shared" si="172"/>
        <v>67.5</v>
      </c>
      <c r="AB3654" s="5">
        <f>IFERROR(VLOOKUP(C3654,[2]Sheet1!$B:$F,5,FALSE),0)</f>
        <v>4231344</v>
      </c>
      <c r="AC3654" s="11">
        <f>IFERROR(VLOOKUP(AE3654,[3]Sheet2!$M:$O,3,FALSE),0)</f>
        <v>0</v>
      </c>
      <c r="AD3654" s="11">
        <f>IFERROR(VLOOKUP(AE3654,[3]Sheet2!$M:$O,2,FALSE),0)</f>
        <v>0</v>
      </c>
      <c r="AE3654" s="10" t="str">
        <f t="shared" si="171"/>
        <v>78/79NHDL</v>
      </c>
      <c r="AF3654" s="13">
        <f t="shared" si="173"/>
        <v>1.4824797843665768E-2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745</v>
      </c>
      <c r="AA3655" s="11">
        <f t="shared" si="172"/>
        <v>67.7</v>
      </c>
      <c r="AB3655" s="5">
        <f>IFERROR(VLOOKUP(C3655,[2]Sheet1!$B:$F,5,FALSE),0)</f>
        <v>18389793</v>
      </c>
      <c r="AC3655" s="11">
        <f>IFERROR(VLOOKUP(AE3655,[3]Sheet2!$M:$O,3,FALSE),0)</f>
        <v>0</v>
      </c>
      <c r="AD3655" s="11">
        <f>IFERROR(VLOOKUP(AE3655,[3]Sheet2!$M:$O,2,FALSE),0)</f>
        <v>0</v>
      </c>
      <c r="AE3655" s="10" t="str">
        <f t="shared" si="171"/>
        <v>78/79RADHI</v>
      </c>
      <c r="AF3655" s="13">
        <f t="shared" si="173"/>
        <v>1.4765100671140939E-2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568</v>
      </c>
      <c r="AA3656" s="11">
        <f t="shared" si="172"/>
        <v>21</v>
      </c>
      <c r="AB3656" s="5">
        <f>IFERROR(VLOOKUP(C3656,[2]Sheet1!$B:$F,5,FALSE),0)</f>
        <v>9339495</v>
      </c>
      <c r="AC3656" s="11">
        <f>IFERROR(VLOOKUP(AE3656,[3]Sheet2!$M:$O,3,FALSE),0)</f>
        <v>0</v>
      </c>
      <c r="AD3656" s="11">
        <f>IFERROR(VLOOKUP(AE3656,[3]Sheet2!$M:$O,2,FALSE),0)</f>
        <v>0</v>
      </c>
      <c r="AE3656" s="10" t="str">
        <f t="shared" si="171"/>
        <v>78/79KPCL</v>
      </c>
      <c r="AF3656" s="13">
        <f t="shared" si="173"/>
        <v>4.7535211267605633E-2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72"/>
        <v>0</v>
      </c>
      <c r="AB3657" s="5">
        <f>IFERROR(VLOOKUP(C3657,[2]Sheet1!$B:$F,5,FALSE),0)</f>
        <v>0</v>
      </c>
      <c r="AC3657" s="11">
        <f>IFERROR(VLOOKUP(AE3657,[3]Sheet2!$M:$O,3,FALSE),0)</f>
        <v>0</v>
      </c>
      <c r="AD3657" s="11">
        <f>IFERROR(VLOOKUP(AE3657,[3]Sheet2!$M:$O,2,FALSE),0)</f>
        <v>0</v>
      </c>
      <c r="AE3657" s="10" t="str">
        <f t="shared" si="171"/>
        <v>78/79RRHP</v>
      </c>
      <c r="AF3657" s="13">
        <f t="shared" si="173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211.7</v>
      </c>
      <c r="AA3658" s="11">
        <f t="shared" si="172"/>
        <v>-13.2</v>
      </c>
      <c r="AB3658" s="5">
        <f>IFERROR(VLOOKUP(C3658,[2]Sheet1!$B:$F,5,FALSE),0)</f>
        <v>16500000</v>
      </c>
      <c r="AC3658" s="11">
        <f>IFERROR(VLOOKUP(AE3658,[3]Sheet2!$M:$O,3,FALSE),0)</f>
        <v>0</v>
      </c>
      <c r="AD3658" s="11">
        <f>IFERROR(VLOOKUP(AE3658,[3]Sheet2!$M:$O,2,FALSE),0)</f>
        <v>0</v>
      </c>
      <c r="AE3658" s="10" t="str">
        <f t="shared" si="171"/>
        <v>78/79GHL</v>
      </c>
      <c r="AF3658" s="13">
        <f t="shared" si="173"/>
        <v>-7.5578649031648557E-2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315</v>
      </c>
      <c r="AA3659" s="11">
        <f t="shared" si="172"/>
        <v>13.7</v>
      </c>
      <c r="AB3659" s="5">
        <f>IFERROR(VLOOKUP(C3659,[2]Sheet1!$B:$F,5,FALSE),0)</f>
        <v>11000000</v>
      </c>
      <c r="AC3659" s="11">
        <f>IFERROR(VLOOKUP(AE3659,[3]Sheet2!$M:$O,3,FALSE),0)</f>
        <v>0</v>
      </c>
      <c r="AD3659" s="11">
        <f>IFERROR(VLOOKUP(AE3659,[3]Sheet2!$M:$O,2,FALSE),0)</f>
        <v>0</v>
      </c>
      <c r="AE3659" s="10" t="str">
        <f t="shared" si="171"/>
        <v>78/79PMHPL</v>
      </c>
      <c r="AF3659" s="13">
        <f t="shared" si="173"/>
        <v>7.301587301587302E-2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283</v>
      </c>
      <c r="AA3660" s="11">
        <f t="shared" si="172"/>
        <v>-283</v>
      </c>
      <c r="AB3660" s="5">
        <f>IFERROR(VLOOKUP(C3660,[2]Sheet1!$B:$F,5,FALSE),0)</f>
        <v>60000000</v>
      </c>
      <c r="AC3660" s="11">
        <f>IFERROR(VLOOKUP(AE3660,[3]Sheet2!$M:$O,3,FALSE),0)</f>
        <v>0</v>
      </c>
      <c r="AD3660" s="11">
        <f>IFERROR(VLOOKUP(AE3660,[3]Sheet2!$M:$O,2,FALSE),0)</f>
        <v>0</v>
      </c>
      <c r="AE3660" s="10" t="str">
        <f t="shared" si="171"/>
        <v>78/79MBJC</v>
      </c>
      <c r="AF3660" s="13">
        <f t="shared" si="173"/>
        <v>-3.5335689045936395E-3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249.5</v>
      </c>
      <c r="AA3661" s="11">
        <f t="shared" si="172"/>
        <v>0</v>
      </c>
      <c r="AB3661" s="5">
        <f>IFERROR(VLOOKUP(C3661,[2]Sheet1!$B:$F,5,FALSE),0)</f>
        <v>18000000</v>
      </c>
      <c r="AC3661" s="11">
        <f>IFERROR(VLOOKUP(AE3661,[3]Sheet2!$M:$O,3,FALSE),0)</f>
        <v>0</v>
      </c>
      <c r="AD3661" s="11">
        <f>IFERROR(VLOOKUP(AE3661,[3]Sheet2!$M:$O,2,FALSE),0)</f>
        <v>0</v>
      </c>
      <c r="AE3661" s="10" t="str">
        <f t="shared" si="171"/>
        <v>78/79GLH</v>
      </c>
      <c r="AF3661" s="13">
        <f t="shared" si="173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193</v>
      </c>
      <c r="AA3662" s="11">
        <f t="shared" si="172"/>
        <v>12.1</v>
      </c>
      <c r="AB3662" s="5">
        <f>IFERROR(VLOOKUP(C3662,[2]Sheet1!$B:$F,5,FALSE),0)</f>
        <v>20000000</v>
      </c>
      <c r="AC3662" s="11">
        <f>IFERROR(VLOOKUP(AE3662,[3]Sheet2!$M:$O,3,FALSE),0)</f>
        <v>0</v>
      </c>
      <c r="AD3662" s="11">
        <f>IFERROR(VLOOKUP(AE3662,[3]Sheet2!$M:$O,2,FALSE),0)</f>
        <v>0</v>
      </c>
      <c r="AE3662" s="10" t="str">
        <f t="shared" si="171"/>
        <v>78/79AKJCL</v>
      </c>
      <c r="AF3662" s="13">
        <f t="shared" si="173"/>
        <v>8.2901554404145081E-2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195.5</v>
      </c>
      <c r="AA3663" s="11">
        <f t="shared" si="172"/>
        <v>-97.8</v>
      </c>
      <c r="AB3663" s="5">
        <f>IFERROR(VLOOKUP(C3663,[2]Sheet1!$B:$F,5,FALSE),0)</f>
        <v>22500000</v>
      </c>
      <c r="AC3663" s="11">
        <f>IFERROR(VLOOKUP(AE3663,[3]Sheet2!$M:$O,3,FALSE),0)</f>
        <v>0</v>
      </c>
      <c r="AD3663" s="11">
        <f>IFERROR(VLOOKUP(AE3663,[3]Sheet2!$M:$O,2,FALSE),0)</f>
        <v>0</v>
      </c>
      <c r="AE3663" s="10" t="str">
        <f t="shared" si="171"/>
        <v>78/79LEC</v>
      </c>
      <c r="AF3663" s="13">
        <f t="shared" si="173"/>
        <v>-1.0230179028132993E-2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367.8</v>
      </c>
      <c r="AA3664" s="11">
        <f t="shared" si="172"/>
        <v>30.7</v>
      </c>
      <c r="AB3664" s="5">
        <f>IFERROR(VLOOKUP(C3664,[2]Sheet1!$B:$F,5,FALSE),0)</f>
        <v>8000000</v>
      </c>
      <c r="AC3664" s="11">
        <f>IFERROR(VLOOKUP(AE3664,[3]Sheet2!$M:$O,3,FALSE),0)</f>
        <v>0</v>
      </c>
      <c r="AD3664" s="11">
        <f>IFERROR(VLOOKUP(AE3664,[3]Sheet2!$M:$O,2,FALSE),0)</f>
        <v>0</v>
      </c>
      <c r="AE3664" s="10" t="str">
        <f t="shared" si="171"/>
        <v>78/79TPC</v>
      </c>
      <c r="AF3664" s="13">
        <f t="shared" si="173"/>
        <v>3.2626427406199018E-2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272.7</v>
      </c>
      <c r="AA3665" s="11">
        <f t="shared" si="172"/>
        <v>21</v>
      </c>
      <c r="AB3665" s="5">
        <f>IFERROR(VLOOKUP(C3665,[2]Sheet1!$B:$F,5,FALSE),0)</f>
        <v>30450000</v>
      </c>
      <c r="AC3665" s="11">
        <f>IFERROR(VLOOKUP(AE3665,[3]Sheet2!$M:$O,3,FALSE),0)</f>
        <v>0</v>
      </c>
      <c r="AD3665" s="11">
        <f>IFERROR(VLOOKUP(AE3665,[3]Sheet2!$M:$O,2,FALSE),0)</f>
        <v>0</v>
      </c>
      <c r="AE3665" s="10" t="str">
        <f t="shared" si="171"/>
        <v>78/79SHEL</v>
      </c>
      <c r="AF3665" s="13">
        <f t="shared" si="173"/>
        <v>4.7671433810047674E-2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348</v>
      </c>
      <c r="AA3666" s="11">
        <f t="shared" si="172"/>
        <v>8.1</v>
      </c>
      <c r="AB3666" s="5">
        <f>IFERROR(VLOOKUP(C3666,[2]Sheet1!$B:$F,5,FALSE),0)</f>
        <v>9625000</v>
      </c>
      <c r="AC3666" s="11">
        <f>IFERROR(VLOOKUP(AE3666,[3]Sheet2!$M:$O,3,FALSE),0)</f>
        <v>0</v>
      </c>
      <c r="AD3666" s="11">
        <f>IFERROR(VLOOKUP(AE3666,[3]Sheet2!$M:$O,2,FALSE),0)</f>
        <v>0</v>
      </c>
      <c r="AE3666" s="10" t="str">
        <f t="shared" si="171"/>
        <v>78/79PPCL</v>
      </c>
      <c r="AF3666" s="13">
        <f t="shared" si="173"/>
        <v>0.1235632183908046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152.69999999999999</v>
      </c>
      <c r="AA3667" s="11">
        <f t="shared" si="172"/>
        <v>-5.3</v>
      </c>
      <c r="AB3667" s="5">
        <f>IFERROR(VLOOKUP(C3667,[2]Sheet1!$B:$F,5,FALSE),0)</f>
        <v>18541483</v>
      </c>
      <c r="AC3667" s="11">
        <f>IFERROR(VLOOKUP(AE3667,[3]Sheet2!$M:$O,3,FALSE),0)</f>
        <v>0</v>
      </c>
      <c r="AD3667" s="11">
        <f>IFERROR(VLOOKUP(AE3667,[3]Sheet2!$M:$O,2,FALSE),0)</f>
        <v>0</v>
      </c>
      <c r="AE3667" s="10" t="str">
        <f t="shared" si="171"/>
        <v>78/79SSHL</v>
      </c>
      <c r="AF3667" s="13">
        <f t="shared" si="173"/>
        <v>-0.18991486574983629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173.9</v>
      </c>
      <c r="AA3668" s="11">
        <f t="shared" si="172"/>
        <v>5.4</v>
      </c>
      <c r="AB3668" s="5">
        <f>IFERROR(VLOOKUP(C3668,[2]Sheet1!$B:$F,5,FALSE),0)</f>
        <v>211800000</v>
      </c>
      <c r="AC3668" s="11">
        <f>IFERROR(VLOOKUP(AE3668,[3]Sheet2!$M:$O,3,FALSE),0)</f>
        <v>0</v>
      </c>
      <c r="AD3668" s="11">
        <f>IFERROR(VLOOKUP(AE3668,[3]Sheet2!$M:$O,2,FALSE),0)</f>
        <v>0</v>
      </c>
      <c r="AE3668" s="10" t="str">
        <f t="shared" si="171"/>
        <v>78/79UPPER</v>
      </c>
      <c r="AF3668" s="13">
        <f t="shared" si="173"/>
        <v>0.18401380103507761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475.7</v>
      </c>
      <c r="AA3669" s="11">
        <f t="shared" si="172"/>
        <v>68</v>
      </c>
      <c r="AB3669" s="5">
        <f>IFERROR(VLOOKUP(C3669,[2]Sheet1!$B:$F,5,FALSE),0)</f>
        <v>7500000</v>
      </c>
      <c r="AC3669" s="11">
        <f>IFERROR(VLOOKUP(AE3669,[3]Sheet2!$M:$O,3,FALSE),0)</f>
        <v>0</v>
      </c>
      <c r="AD3669" s="11">
        <f>IFERROR(VLOOKUP(AE3669,[3]Sheet2!$M:$O,2,FALSE),0)</f>
        <v>0</v>
      </c>
      <c r="AE3669" s="10" t="str">
        <f t="shared" si="171"/>
        <v>78/79UNHPL</v>
      </c>
      <c r="AF3669" s="13">
        <f t="shared" si="173"/>
        <v>1.4715156611309649E-2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533</v>
      </c>
      <c r="AA3670" s="11">
        <f t="shared" si="172"/>
        <v>-26.7</v>
      </c>
      <c r="AB3670" s="5">
        <f>IFERROR(VLOOKUP(C3670,[2]Sheet1!$B:$F,5,FALSE),0)</f>
        <v>5000000</v>
      </c>
      <c r="AC3670" s="11">
        <f>IFERROR(VLOOKUP(AE3670,[3]Sheet2!$M:$O,3,FALSE),0)</f>
        <v>0</v>
      </c>
      <c r="AD3670" s="11">
        <f>IFERROR(VLOOKUP(AE3670,[3]Sheet2!$M:$O,2,FALSE),0)</f>
        <v>0</v>
      </c>
      <c r="AE3670" s="10" t="str">
        <f t="shared" si="171"/>
        <v>78/79SPC</v>
      </c>
      <c r="AF3670" s="13">
        <f t="shared" si="173"/>
        <v>-3.7523452157598502E-2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565</v>
      </c>
      <c r="AA3671" s="11">
        <f t="shared" si="172"/>
        <v>9.4</v>
      </c>
      <c r="AB3671" s="5">
        <f>IFERROR(VLOOKUP(C3671,[2]Sheet1!$B:$F,5,FALSE),0)</f>
        <v>31232588</v>
      </c>
      <c r="AC3671" s="11">
        <f>IFERROR(VLOOKUP(AE3671,[3]Sheet2!$M:$O,3,FALSE),0)</f>
        <v>0</v>
      </c>
      <c r="AD3671" s="11">
        <f>IFERROR(VLOOKUP(AE3671,[3]Sheet2!$M:$O,2,FALSE),0)</f>
        <v>0</v>
      </c>
      <c r="AE3671" s="10" t="str">
        <f t="shared" si="171"/>
        <v>78/79MEN</v>
      </c>
      <c r="AF3671" s="13">
        <f t="shared" si="173"/>
        <v>0.10619469026548672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545</v>
      </c>
      <c r="AA3672" s="11">
        <f t="shared" si="172"/>
        <v>18.2</v>
      </c>
      <c r="AB3672" s="5">
        <f>IFERROR(VLOOKUP(C3672,[2]Sheet1!$B:$F,5,FALSE),0)</f>
        <v>4608240</v>
      </c>
      <c r="AC3672" s="11">
        <f>IFERROR(VLOOKUP(AE3672,[3]Sheet2!$M:$O,3,FALSE),0)</f>
        <v>0</v>
      </c>
      <c r="AD3672" s="11">
        <f>IFERROR(VLOOKUP(AE3672,[3]Sheet2!$M:$O,2,FALSE),0)</f>
        <v>0</v>
      </c>
      <c r="AE3672" s="10" t="str">
        <f t="shared" si="171"/>
        <v>78/79UMRH</v>
      </c>
      <c r="AF3672" s="13">
        <f t="shared" si="173"/>
        <v>5.5045871559633031E-2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670.5</v>
      </c>
      <c r="AA3673" s="11">
        <f t="shared" si="172"/>
        <v>22.4</v>
      </c>
      <c r="AB3673" s="5">
        <f>IFERROR(VLOOKUP(C3673,[2]Sheet1!$B:$F,5,FALSE),0)</f>
        <v>6240544</v>
      </c>
      <c r="AC3673" s="11">
        <f>IFERROR(VLOOKUP(AE3673,[3]Sheet2!$M:$O,3,FALSE),0)</f>
        <v>0</v>
      </c>
      <c r="AD3673" s="11">
        <f>IFERROR(VLOOKUP(AE3673,[3]Sheet2!$M:$O,2,FALSE),0)</f>
        <v>0</v>
      </c>
      <c r="AE3673" s="10" t="str">
        <f t="shared" si="171"/>
        <v>78/79RURU</v>
      </c>
      <c r="AF3673" s="13">
        <f t="shared" si="173"/>
        <v>4.4742729306487698E-2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273.89999999999998</v>
      </c>
      <c r="AA3674" s="11">
        <f t="shared" si="172"/>
        <v>54.8</v>
      </c>
      <c r="AB3674" s="5">
        <f>IFERROR(VLOOKUP(C3674,[2]Sheet1!$B:$F,5,FALSE),0)</f>
        <v>38480027</v>
      </c>
      <c r="AC3674" s="11">
        <f>IFERROR(VLOOKUP(AE3674,[3]Sheet2!$M:$O,3,FALSE),0)</f>
        <v>0</v>
      </c>
      <c r="AD3674" s="11">
        <f>IFERROR(VLOOKUP(AE3674,[3]Sheet2!$M:$O,2,FALSE),0)</f>
        <v>0</v>
      </c>
      <c r="AE3674" s="10" t="str">
        <f t="shared" si="171"/>
        <v>79/80AHPC</v>
      </c>
      <c r="AF3674" s="13">
        <f t="shared" si="173"/>
        <v>1.8254837531945966E-2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745.1</v>
      </c>
      <c r="AA3675" s="11">
        <f t="shared" si="172"/>
        <v>57.3</v>
      </c>
      <c r="AB3675" s="5">
        <f>IFERROR(VLOOKUP(C3675,[2]Sheet1!$B:$F,5,FALSE),0)</f>
        <v>34090650</v>
      </c>
      <c r="AC3675" s="11">
        <f>IFERROR(VLOOKUP(AE3675,[3]Sheet2!$M:$O,3,FALSE),0)</f>
        <v>0</v>
      </c>
      <c r="AD3675" s="11">
        <f>IFERROR(VLOOKUP(AE3675,[3]Sheet2!$M:$O,2,FALSE),0)</f>
        <v>5</v>
      </c>
      <c r="AE3675" s="10" t="str">
        <f t="shared" si="171"/>
        <v>79/80BPCL</v>
      </c>
      <c r="AF3675" s="13">
        <f t="shared" si="173"/>
        <v>1.7447322507046035E-2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471</v>
      </c>
      <c r="AA3676" s="11">
        <f t="shared" si="172"/>
        <v>42.8</v>
      </c>
      <c r="AB3676" s="5">
        <f>IFERROR(VLOOKUP(C3676,[2]Sheet1!$B:$F,5,FALSE),0)</f>
        <v>94849887</v>
      </c>
      <c r="AC3676" s="11">
        <f>IFERROR(VLOOKUP(AE3676,[3]Sheet2!$M:$O,3,FALSE),0)</f>
        <v>10</v>
      </c>
      <c r="AD3676" s="11">
        <f>IFERROR(VLOOKUP(AE3676,[3]Sheet2!$M:$O,2,FALSE),0)</f>
        <v>5</v>
      </c>
      <c r="AE3676" s="10" t="str">
        <f t="shared" si="171"/>
        <v>79/80CHCL</v>
      </c>
      <c r="AF3676" s="13">
        <f t="shared" si="173"/>
        <v>2.3354564755838639E-2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187.9</v>
      </c>
      <c r="AA3677" s="11">
        <f t="shared" si="172"/>
        <v>187.9</v>
      </c>
      <c r="AB3677" s="5">
        <f>IFERROR(VLOOKUP(C3677,[2]Sheet1!$B:$F,5,FALSE),0)</f>
        <v>24671629</v>
      </c>
      <c r="AC3677" s="11">
        <f>IFERROR(VLOOKUP(AE3677,[3]Sheet2!$M:$O,3,FALSE),0)</f>
        <v>0</v>
      </c>
      <c r="AD3677" s="11">
        <f>IFERROR(VLOOKUP(AE3677,[3]Sheet2!$M:$O,2,FALSE),0)</f>
        <v>0</v>
      </c>
      <c r="AE3677" s="10" t="str">
        <f t="shared" si="171"/>
        <v>79/80NHPC</v>
      </c>
      <c r="AF3677" s="13">
        <f t="shared" si="173"/>
        <v>5.3219797764768491E-3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525</v>
      </c>
      <c r="AA3678" s="11">
        <f t="shared" si="172"/>
        <v>25</v>
      </c>
      <c r="AB3678" s="5">
        <f>IFERROR(VLOOKUP(C3678,[2]Sheet1!$B:$F,5,FALSE),0)</f>
        <v>37379937</v>
      </c>
      <c r="AC3678" s="11">
        <f>IFERROR(VLOOKUP(AE3678,[3]Sheet2!$M:$O,3,FALSE),0)</f>
        <v>10</v>
      </c>
      <c r="AD3678" s="11">
        <f>IFERROR(VLOOKUP(AE3678,[3]Sheet2!$M:$O,2,FALSE),0)</f>
        <v>0.52629999999999999</v>
      </c>
      <c r="AE3678" s="10" t="str">
        <f t="shared" si="171"/>
        <v>79/80SHPC</v>
      </c>
      <c r="AF3678" s="13">
        <f t="shared" si="173"/>
        <v>0.04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221.1</v>
      </c>
      <c r="AA3679" s="11">
        <f t="shared" si="172"/>
        <v>-20.100000000000001</v>
      </c>
      <c r="AB3679" s="5">
        <f>IFERROR(VLOOKUP(C3679,[2]Sheet1!$B:$F,5,FALSE),0)</f>
        <v>19800000</v>
      </c>
      <c r="AC3679" s="11">
        <f>IFERROR(VLOOKUP(AE3679,[3]Sheet2!$M:$O,3,FALSE),0)</f>
        <v>0</v>
      </c>
      <c r="AD3679" s="11">
        <f>IFERROR(VLOOKUP(AE3679,[3]Sheet2!$M:$O,2,FALSE),0)</f>
        <v>0</v>
      </c>
      <c r="AE3679" s="10" t="str">
        <f t="shared" si="171"/>
        <v>79/80HURJA</v>
      </c>
      <c r="AF3679" s="13">
        <f t="shared" si="173"/>
        <v>-4.975124378109453E-2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245.8</v>
      </c>
      <c r="AA3680" s="11">
        <f t="shared" si="172"/>
        <v>15.4</v>
      </c>
      <c r="AB3680" s="5">
        <f>IFERROR(VLOOKUP(C3680,[2]Sheet1!$B:$F,5,FALSE),0)</f>
        <v>38959421</v>
      </c>
      <c r="AC3680" s="11">
        <f>IFERROR(VLOOKUP(AE3680,[3]Sheet2!$M:$O,3,FALSE),0)</f>
        <v>0</v>
      </c>
      <c r="AD3680" s="11">
        <f>IFERROR(VLOOKUP(AE3680,[3]Sheet2!$M:$O,2,FALSE),0)</f>
        <v>0</v>
      </c>
      <c r="AE3680" s="10" t="str">
        <f t="shared" si="171"/>
        <v>79/80AKPL</v>
      </c>
      <c r="AF3680" s="13">
        <f t="shared" si="173"/>
        <v>6.5093572009764039E-2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313.89999999999998</v>
      </c>
      <c r="AA3681" s="11">
        <f t="shared" si="172"/>
        <v>52.3</v>
      </c>
      <c r="AB3681" s="5">
        <f>IFERROR(VLOOKUP(C3681,[2]Sheet1!$B:$F,5,FALSE),0)</f>
        <v>10975566</v>
      </c>
      <c r="AC3681" s="11">
        <f>IFERROR(VLOOKUP(AE3681,[3]Sheet2!$M:$O,3,FALSE),0)</f>
        <v>0</v>
      </c>
      <c r="AD3681" s="11">
        <f>IFERROR(VLOOKUP(AE3681,[3]Sheet2!$M:$O,2,FALSE),0)</f>
        <v>0</v>
      </c>
      <c r="AE3681" s="10" t="str">
        <f t="shared" si="171"/>
        <v>79/80BARUN</v>
      </c>
      <c r="AF3681" s="13">
        <f t="shared" si="173"/>
        <v>1.9114367633004142E-2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294</v>
      </c>
      <c r="AA3682" s="11">
        <f t="shared" si="172"/>
        <v>98</v>
      </c>
      <c r="AB3682" s="5">
        <f>IFERROR(VLOOKUP(C3682,[2]Sheet1!$B:$F,5,FALSE),0)</f>
        <v>60759278</v>
      </c>
      <c r="AC3682" s="11">
        <f>IFERROR(VLOOKUP(AE3682,[3]Sheet2!$M:$O,3,FALSE),0)</f>
        <v>0</v>
      </c>
      <c r="AD3682" s="11">
        <f>IFERROR(VLOOKUP(AE3682,[3]Sheet2!$M:$O,2,FALSE),0)</f>
        <v>0</v>
      </c>
      <c r="AE3682" s="10" t="str">
        <f t="shared" si="171"/>
        <v>79/80API</v>
      </c>
      <c r="AF3682" s="13">
        <f t="shared" si="173"/>
        <v>1.020408163265306E-2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396.9</v>
      </c>
      <c r="AA3683" s="11">
        <f t="shared" si="172"/>
        <v>132.30000000000001</v>
      </c>
      <c r="AB3683" s="5">
        <f>IFERROR(VLOOKUP(C3683,[2]Sheet1!$B:$F,5,FALSE),0)</f>
        <v>38876864</v>
      </c>
      <c r="AC3683" s="11">
        <f>IFERROR(VLOOKUP(AE3683,[3]Sheet2!$M:$O,3,FALSE),0)</f>
        <v>0</v>
      </c>
      <c r="AD3683" s="11">
        <f>IFERROR(VLOOKUP(AE3683,[3]Sheet2!$M:$O,2,FALSE),0)</f>
        <v>0</v>
      </c>
      <c r="AE3683" s="10" t="str">
        <f t="shared" si="171"/>
        <v>79/80NGPL</v>
      </c>
      <c r="AF3683" s="13">
        <f t="shared" si="173"/>
        <v>7.5585789871504159E-3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486</v>
      </c>
      <c r="AA3684" s="11">
        <f t="shared" si="172"/>
        <v>121.5</v>
      </c>
      <c r="AB3684" s="5">
        <f>IFERROR(VLOOKUP(C3684,[2]Sheet1!$B:$F,5,FALSE),0)</f>
        <v>6467671</v>
      </c>
      <c r="AC3684" s="11">
        <f>IFERROR(VLOOKUP(AE3684,[3]Sheet2!$M:$O,3,FALSE),0)</f>
        <v>4.75</v>
      </c>
      <c r="AD3684" s="11">
        <f>IFERROR(VLOOKUP(AE3684,[3]Sheet2!$M:$O,2,FALSE),0)</f>
        <v>0.25</v>
      </c>
      <c r="AE3684" s="10" t="str">
        <f t="shared" si="171"/>
        <v>79/80MHL</v>
      </c>
      <c r="AF3684" s="13">
        <f t="shared" si="173"/>
        <v>8.23045267489712E-3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417</v>
      </c>
      <c r="AA3685" s="11">
        <f t="shared" si="172"/>
        <v>-27.8</v>
      </c>
      <c r="AB3685" s="5">
        <f>IFERROR(VLOOKUP(C3685,[2]Sheet1!$B:$F,5,FALSE),0)</f>
        <v>15000000</v>
      </c>
      <c r="AC3685" s="11">
        <f>IFERROR(VLOOKUP(AE3685,[3]Sheet2!$M:$O,3,FALSE),0)</f>
        <v>0</v>
      </c>
      <c r="AD3685" s="11">
        <f>IFERROR(VLOOKUP(AE3685,[3]Sheet2!$M:$O,2,FALSE),0)</f>
        <v>0</v>
      </c>
      <c r="AE3685" s="10" t="str">
        <f t="shared" si="171"/>
        <v>79/80NYADI</v>
      </c>
      <c r="AF3685" s="13">
        <f t="shared" si="173"/>
        <v>-3.5971223021582732E-2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286.60000000000002</v>
      </c>
      <c r="AA3686" s="11">
        <f t="shared" si="172"/>
        <v>-286.60000000000002</v>
      </c>
      <c r="AB3686" s="5">
        <f>IFERROR(VLOOKUP(C3686,[2]Sheet1!$B:$F,5,FALSE),0)</f>
        <v>36500000</v>
      </c>
      <c r="AC3686" s="11">
        <f>IFERROR(VLOOKUP(AE3686,[3]Sheet2!$M:$O,3,FALSE),0)</f>
        <v>0</v>
      </c>
      <c r="AD3686" s="11">
        <f>IFERROR(VLOOKUP(AE3686,[3]Sheet2!$M:$O,2,FALSE),0)</f>
        <v>0</v>
      </c>
      <c r="AE3686" s="10" t="str">
        <f t="shared" si="171"/>
        <v>79/80SJCL</v>
      </c>
      <c r="AF3686" s="13">
        <f t="shared" si="173"/>
        <v>-3.489183531053733E-3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272</v>
      </c>
      <c r="AA3687" s="11">
        <f t="shared" si="172"/>
        <v>-272</v>
      </c>
      <c r="AB3687" s="5">
        <f>IFERROR(VLOOKUP(C3687,[2]Sheet1!$B:$F,5,FALSE),0)</f>
        <v>68421000</v>
      </c>
      <c r="AC3687" s="11">
        <f>IFERROR(VLOOKUP(AE3687,[3]Sheet2!$M:$O,3,FALSE),0)</f>
        <v>0</v>
      </c>
      <c r="AD3687" s="11">
        <f>IFERROR(VLOOKUP(AE3687,[3]Sheet2!$M:$O,2,FALSE),0)</f>
        <v>0</v>
      </c>
      <c r="AE3687" s="10" t="str">
        <f t="shared" si="171"/>
        <v>79/80RHPL</v>
      </c>
      <c r="AF3687" s="13">
        <f t="shared" si="173"/>
        <v>-3.6764705882352941E-3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564</v>
      </c>
      <c r="AA3688" s="11">
        <f t="shared" si="172"/>
        <v>188</v>
      </c>
      <c r="AB3688" s="5">
        <f>IFERROR(VLOOKUP(C3688,[2]Sheet1!$B:$F,5,FALSE),0)</f>
        <v>12305000</v>
      </c>
      <c r="AC3688" s="11">
        <f>IFERROR(VLOOKUP(AE3688,[3]Sheet2!$M:$O,3,FALSE),0)</f>
        <v>0</v>
      </c>
      <c r="AD3688" s="11">
        <f>IFERROR(VLOOKUP(AE3688,[3]Sheet2!$M:$O,2,FALSE),0)</f>
        <v>0</v>
      </c>
      <c r="AE3688" s="10" t="str">
        <f t="shared" si="171"/>
        <v>79/80UMHL</v>
      </c>
      <c r="AF3688" s="13">
        <f t="shared" si="173"/>
        <v>5.3191489361702126E-3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254.5</v>
      </c>
      <c r="AA3689" s="11">
        <f t="shared" si="172"/>
        <v>84.8</v>
      </c>
      <c r="AB3689" s="5">
        <f>IFERROR(VLOOKUP(C3689,[2]Sheet1!$B:$F,5,FALSE),0)</f>
        <v>20991579</v>
      </c>
      <c r="AC3689" s="11">
        <f>IFERROR(VLOOKUP(AE3689,[3]Sheet2!$M:$O,3,FALSE),0)</f>
        <v>0</v>
      </c>
      <c r="AD3689" s="11">
        <f>IFERROR(VLOOKUP(AE3689,[3]Sheet2!$M:$O,2,FALSE),0)</f>
        <v>0</v>
      </c>
      <c r="AE3689" s="10" t="str">
        <f t="shared" si="171"/>
        <v>79/80DORDI</v>
      </c>
      <c r="AF3689" s="13">
        <f t="shared" si="173"/>
        <v>1.1787819253438114E-2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Power</v>
      </c>
      <c r="Z3690">
        <f>IFERROR(VLOOKUP(C3690,[1]LP!$B:$C,2,FALSE),0)</f>
        <v>265</v>
      </c>
      <c r="AA3690" s="11">
        <f t="shared" si="172"/>
        <v>0</v>
      </c>
      <c r="AB3690" s="5">
        <f>IFERROR(VLOOKUP(C3690,[2]Sheet1!$B:$F,5,FALSE),0)</f>
        <v>32000000</v>
      </c>
      <c r="AC3690" s="11">
        <f>IFERROR(VLOOKUP(AE3690,[3]Sheet2!$M:$O,3,FALSE),0)</f>
        <v>0</v>
      </c>
      <c r="AD3690" s="11">
        <f>IFERROR(VLOOKUP(AE3690,[3]Sheet2!$M:$O,2,FALSE),0)</f>
        <v>0</v>
      </c>
      <c r="AE3690" s="10" t="str">
        <f t="shared" si="171"/>
        <v>79/80PHCL</v>
      </c>
      <c r="AF3690" s="13">
        <f t="shared" si="173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317</v>
      </c>
      <c r="AA3691" s="11">
        <f t="shared" si="172"/>
        <v>317</v>
      </c>
      <c r="AB3691" s="5">
        <f>IFERROR(VLOOKUP(C3691,[2]Sheet1!$B:$F,5,FALSE),0)</f>
        <v>9489000</v>
      </c>
      <c r="AC3691" s="11">
        <f>IFERROR(VLOOKUP(AE3691,[3]Sheet2!$M:$O,3,FALSE),0)</f>
        <v>0</v>
      </c>
      <c r="AD3691" s="11">
        <f>IFERROR(VLOOKUP(AE3691,[3]Sheet2!$M:$O,2,FALSE),0)</f>
        <v>0</v>
      </c>
      <c r="AE3691" s="10" t="str">
        <f t="shared" si="171"/>
        <v>79/80PPL</v>
      </c>
      <c r="AF3691" s="13">
        <f t="shared" si="173"/>
        <v>3.1545741324921135E-3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361</v>
      </c>
      <c r="AA3692" s="11">
        <f t="shared" si="172"/>
        <v>45.1</v>
      </c>
      <c r="AB3692" s="5">
        <f>IFERROR(VLOOKUP(C3692,[2]Sheet1!$B:$F,5,FALSE),0)</f>
        <v>24851236</v>
      </c>
      <c r="AC3692" s="11">
        <f>IFERROR(VLOOKUP(AE3692,[3]Sheet2!$M:$O,3,FALSE),0)</f>
        <v>8.5500000000000007</v>
      </c>
      <c r="AD3692" s="11">
        <f>IFERROR(VLOOKUP(AE3692,[3]Sheet2!$M:$O,2,FALSE),0)</f>
        <v>0.45</v>
      </c>
      <c r="AE3692" s="10" t="str">
        <f t="shared" si="171"/>
        <v>79/80UPCL</v>
      </c>
      <c r="AF3692" s="13">
        <f t="shared" si="173"/>
        <v>2.2160664819944598E-2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383</v>
      </c>
      <c r="AA3693" s="11">
        <f t="shared" si="172"/>
        <v>42.6</v>
      </c>
      <c r="AB3693" s="5">
        <f>IFERROR(VLOOKUP(C3693,[2]Sheet1!$B:$F,5,FALSE),0)</f>
        <v>13308488</v>
      </c>
      <c r="AC3693" s="11">
        <f>IFERROR(VLOOKUP(AE3693,[3]Sheet2!$M:$O,3,FALSE),0)</f>
        <v>0</v>
      </c>
      <c r="AD3693" s="11">
        <f>IFERROR(VLOOKUP(AE3693,[3]Sheet2!$M:$O,2,FALSE),0)</f>
        <v>0</v>
      </c>
      <c r="AE3693" s="10" t="str">
        <f t="shared" si="171"/>
        <v>79/80SPDL</v>
      </c>
      <c r="AF3693" s="13">
        <f t="shared" si="173"/>
        <v>2.3498694516971279E-2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510.4</v>
      </c>
      <c r="AA3694" s="11">
        <f t="shared" si="172"/>
        <v>56.7</v>
      </c>
      <c r="AB3694" s="5">
        <f>IFERROR(VLOOKUP(C3694,[2]Sheet1!$B:$F,5,FALSE),0)</f>
        <v>3763198</v>
      </c>
      <c r="AC3694" s="11">
        <f>IFERROR(VLOOKUP(AE3694,[3]Sheet2!$M:$O,3,FALSE),0)</f>
        <v>2.2210999999999999</v>
      </c>
      <c r="AD3694" s="11">
        <f>IFERROR(VLOOKUP(AE3694,[3]Sheet2!$M:$O,2,FALSE),0)</f>
        <v>0.1169</v>
      </c>
      <c r="AE3694" s="10" t="str">
        <f t="shared" si="171"/>
        <v>79/80MKJC</v>
      </c>
      <c r="AF3694" s="13">
        <f t="shared" si="173"/>
        <v>1.7633228840125394E-2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548</v>
      </c>
      <c r="AA3695" s="11">
        <f t="shared" si="172"/>
        <v>45.7</v>
      </c>
      <c r="AB3695" s="5">
        <f>IFERROR(VLOOKUP(C3695,[2]Sheet1!$B:$F,5,FALSE),0)</f>
        <v>45738000</v>
      </c>
      <c r="AC3695" s="11">
        <f>IFERROR(VLOOKUP(AE3695,[3]Sheet2!$M:$O,3,FALSE),0)</f>
        <v>0</v>
      </c>
      <c r="AD3695" s="11">
        <f>IFERROR(VLOOKUP(AE3695,[3]Sheet2!$M:$O,2,FALSE),0)</f>
        <v>0</v>
      </c>
      <c r="AE3695" s="10" t="str">
        <f t="shared" si="171"/>
        <v>79/80SAHAS</v>
      </c>
      <c r="AF3695" s="13">
        <f t="shared" si="173"/>
        <v>2.1897810218978103E-2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214.1</v>
      </c>
      <c r="AA3696" s="11">
        <f t="shared" si="172"/>
        <v>21.4</v>
      </c>
      <c r="AB3696" s="5">
        <f>IFERROR(VLOOKUP(C3696,[2]Sheet1!$B:$F,5,FALSE),0)</f>
        <v>8854937</v>
      </c>
      <c r="AC3696" s="11">
        <f>IFERROR(VLOOKUP(AE3696,[3]Sheet2!$M:$O,3,FALSE),0)</f>
        <v>0</v>
      </c>
      <c r="AD3696" s="11">
        <f>IFERROR(VLOOKUP(AE3696,[3]Sheet2!$M:$O,2,FALSE),0)</f>
        <v>0</v>
      </c>
      <c r="AE3696" s="10" t="str">
        <f t="shared" si="171"/>
        <v>79/80KKHC</v>
      </c>
      <c r="AF3696" s="13">
        <f t="shared" si="173"/>
        <v>4.6707146193367584E-2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462.1</v>
      </c>
      <c r="AA3697" s="11">
        <f t="shared" si="172"/>
        <v>-46.2</v>
      </c>
      <c r="AB3697" s="5">
        <f>IFERROR(VLOOKUP(C3697,[2]Sheet1!$B:$F,5,FALSE),0)</f>
        <v>10654170</v>
      </c>
      <c r="AC3697" s="11">
        <f>IFERROR(VLOOKUP(AE3697,[3]Sheet2!$M:$O,3,FALSE),0)</f>
        <v>0</v>
      </c>
      <c r="AD3697" s="11">
        <f>IFERROR(VLOOKUP(AE3697,[3]Sheet2!$M:$O,2,FALSE),0)</f>
        <v>0</v>
      </c>
      <c r="AE3697" s="10" t="str">
        <f t="shared" si="171"/>
        <v>79/80HPPL</v>
      </c>
      <c r="AF3697" s="13">
        <f t="shared" si="173"/>
        <v>-2.1640337589266392E-2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291.60000000000002</v>
      </c>
      <c r="AA3698" s="11">
        <f t="shared" si="172"/>
        <v>-48.6</v>
      </c>
      <c r="AB3698" s="5">
        <f>IFERROR(VLOOKUP(C3698,[2]Sheet1!$B:$F,5,FALSE),0)</f>
        <v>2640000</v>
      </c>
      <c r="AC3698" s="11">
        <f>IFERROR(VLOOKUP(AE3698,[3]Sheet2!$M:$O,3,FALSE),0)</f>
        <v>0</v>
      </c>
      <c r="AD3698" s="11">
        <f>IFERROR(VLOOKUP(AE3698,[3]Sheet2!$M:$O,2,FALSE),0)</f>
        <v>0</v>
      </c>
      <c r="AE3698" s="10" t="str">
        <f t="shared" si="171"/>
        <v>79/80DHPL</v>
      </c>
      <c r="AF3698" s="13">
        <f t="shared" si="173"/>
        <v>-2.0576131687242798E-2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516</v>
      </c>
      <c r="AA3699" s="11">
        <f t="shared" si="172"/>
        <v>-129</v>
      </c>
      <c r="AB3699" s="5">
        <f>IFERROR(VLOOKUP(C3699,[2]Sheet1!$B:$F,5,FALSE),0)</f>
        <v>2500000</v>
      </c>
      <c r="AC3699" s="11">
        <f>IFERROR(VLOOKUP(AE3699,[3]Sheet2!$M:$O,3,FALSE),0)</f>
        <v>0</v>
      </c>
      <c r="AD3699" s="11">
        <f>IFERROR(VLOOKUP(AE3699,[3]Sheet2!$M:$O,2,FALSE),0)</f>
        <v>0</v>
      </c>
      <c r="AE3699" s="10" t="str">
        <f t="shared" si="171"/>
        <v>79/80BHPL</v>
      </c>
      <c r="AF3699" s="13">
        <f t="shared" si="173"/>
        <v>-7.7519379844961239E-3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241.1</v>
      </c>
      <c r="AA3700" s="11">
        <f t="shared" si="172"/>
        <v>12.7</v>
      </c>
      <c r="AB3700" s="5">
        <f>IFERROR(VLOOKUP(C3700,[2]Sheet1!$B:$F,5,FALSE),0)</f>
        <v>12500000</v>
      </c>
      <c r="AC3700" s="11">
        <f>IFERROR(VLOOKUP(AE3700,[3]Sheet2!$M:$O,3,FALSE),0)</f>
        <v>0</v>
      </c>
      <c r="AD3700" s="11">
        <f>IFERROR(VLOOKUP(AE3700,[3]Sheet2!$M:$O,2,FALSE),0)</f>
        <v>0</v>
      </c>
      <c r="AE3700" s="10" t="str">
        <f t="shared" si="171"/>
        <v>79/80MHNL</v>
      </c>
      <c r="AF3700" s="13">
        <f t="shared" si="173"/>
        <v>7.8805474906677733E-2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256.7</v>
      </c>
      <c r="AA3701" s="11">
        <f t="shared" si="172"/>
        <v>36.700000000000003</v>
      </c>
      <c r="AB3701" s="5">
        <f>IFERROR(VLOOKUP(C3701,[2]Sheet1!$B:$F,5,FALSE),0)</f>
        <v>7739550</v>
      </c>
      <c r="AC3701" s="11">
        <f>IFERROR(VLOOKUP(AE3701,[3]Sheet2!$M:$O,3,FALSE),0)</f>
        <v>0</v>
      </c>
      <c r="AD3701" s="11">
        <f>IFERROR(VLOOKUP(AE3701,[3]Sheet2!$M:$O,2,FALSE),0)</f>
        <v>0</v>
      </c>
      <c r="AE3701" s="10" t="str">
        <f t="shared" si="171"/>
        <v>79/80CHL</v>
      </c>
      <c r="AF3701" s="13">
        <f t="shared" si="173"/>
        <v>2.7269185820023373E-2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543</v>
      </c>
      <c r="AA3702" s="11">
        <f t="shared" si="172"/>
        <v>60.3</v>
      </c>
      <c r="AB3702" s="5">
        <f>IFERROR(VLOOKUP(C3702,[2]Sheet1!$B:$F,5,FALSE),0)</f>
        <v>3000000</v>
      </c>
      <c r="AC3702" s="11">
        <f>IFERROR(VLOOKUP(AE3702,[3]Sheet2!$M:$O,3,FALSE),0)</f>
        <v>0</v>
      </c>
      <c r="AD3702" s="11">
        <f>IFERROR(VLOOKUP(AE3702,[3]Sheet2!$M:$O,2,FALSE),0)</f>
        <v>0</v>
      </c>
      <c r="AE3702" s="10" t="str">
        <f t="shared" si="171"/>
        <v>79/80SPHL</v>
      </c>
      <c r="AF3702" s="13">
        <f t="shared" si="173"/>
        <v>1.6574585635359115E-2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742</v>
      </c>
      <c r="AA3703" s="11">
        <f t="shared" si="172"/>
        <v>37.1</v>
      </c>
      <c r="AB3703" s="5">
        <f>IFERROR(VLOOKUP(C3703,[2]Sheet1!$B:$F,5,FALSE),0)</f>
        <v>4231344</v>
      </c>
      <c r="AC3703" s="11">
        <f>IFERROR(VLOOKUP(AE3703,[3]Sheet2!$M:$O,3,FALSE),0)</f>
        <v>7</v>
      </c>
      <c r="AD3703" s="11">
        <f>IFERROR(VLOOKUP(AE3703,[3]Sheet2!$M:$O,2,FALSE),0)</f>
        <v>0.37</v>
      </c>
      <c r="AE3703" s="10" t="str">
        <f t="shared" si="171"/>
        <v>79/80NHDL</v>
      </c>
      <c r="AF3703" s="13">
        <f t="shared" si="173"/>
        <v>2.6954177897574125E-2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745</v>
      </c>
      <c r="AA3704" s="11">
        <f t="shared" si="172"/>
        <v>124.2</v>
      </c>
      <c r="AB3704" s="5">
        <f>IFERROR(VLOOKUP(C3704,[2]Sheet1!$B:$F,5,FALSE),0)</f>
        <v>18389793</v>
      </c>
      <c r="AC3704" s="11">
        <f>IFERROR(VLOOKUP(AE3704,[3]Sheet2!$M:$O,3,FALSE),0)</f>
        <v>4.75</v>
      </c>
      <c r="AD3704" s="11">
        <f>IFERROR(VLOOKUP(AE3704,[3]Sheet2!$M:$O,2,FALSE),0)</f>
        <v>0.25</v>
      </c>
      <c r="AE3704" s="10" t="str">
        <f t="shared" si="171"/>
        <v>79/80RADHI</v>
      </c>
      <c r="AF3704" s="13">
        <f t="shared" si="173"/>
        <v>8.0536912751677861E-3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439</v>
      </c>
      <c r="AA3705" s="11">
        <f t="shared" si="172"/>
        <v>109.8</v>
      </c>
      <c r="AB3705" s="5">
        <f>IFERROR(VLOOKUP(C3705,[2]Sheet1!$B:$F,5,FALSE),0)</f>
        <v>4000000</v>
      </c>
      <c r="AC3705" s="11">
        <f>IFERROR(VLOOKUP(AE3705,[3]Sheet2!$M:$O,3,FALSE),0)</f>
        <v>0</v>
      </c>
      <c r="AD3705" s="11">
        <f>IFERROR(VLOOKUP(AE3705,[3]Sheet2!$M:$O,2,FALSE),0)</f>
        <v>0</v>
      </c>
      <c r="AE3705" s="10" t="str">
        <f t="shared" si="171"/>
        <v>79/80BNHC</v>
      </c>
      <c r="AF3705" s="13">
        <f t="shared" si="173"/>
        <v>9.1116173120728925E-3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243</v>
      </c>
      <c r="AA3706" s="11">
        <f t="shared" si="172"/>
        <v>0</v>
      </c>
      <c r="AB3706" s="5">
        <f>IFERROR(VLOOKUP(C3706,[2]Sheet1!$B:$F,5,FALSE),0)</f>
        <v>12255876</v>
      </c>
      <c r="AC3706" s="11">
        <f>IFERROR(VLOOKUP(AE3706,[3]Sheet2!$M:$O,3,FALSE),0)</f>
        <v>0</v>
      </c>
      <c r="AD3706" s="11">
        <f>IFERROR(VLOOKUP(AE3706,[3]Sheet2!$M:$O,2,FALSE),0)</f>
        <v>0</v>
      </c>
      <c r="AE3706" s="10" t="str">
        <f t="shared" si="171"/>
        <v>79/80RHGCL</v>
      </c>
      <c r="AF3706" s="13">
        <f t="shared" si="173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568</v>
      </c>
      <c r="AA3707" s="11">
        <f t="shared" si="172"/>
        <v>35.5</v>
      </c>
      <c r="AB3707" s="5">
        <f>IFERROR(VLOOKUP(C3707,[2]Sheet1!$B:$F,5,FALSE),0)</f>
        <v>9339495</v>
      </c>
      <c r="AC3707" s="11">
        <f>IFERROR(VLOOKUP(AE3707,[3]Sheet2!$M:$O,3,FALSE),0)</f>
        <v>10</v>
      </c>
      <c r="AD3707" s="11">
        <f>IFERROR(VLOOKUP(AE3707,[3]Sheet2!$M:$O,2,FALSE),0)</f>
        <v>0.52629999999999999</v>
      </c>
      <c r="AE3707" s="10" t="str">
        <f t="shared" si="171"/>
        <v>79/80KPCL</v>
      </c>
      <c r="AF3707" s="13">
        <f t="shared" si="173"/>
        <v>2.8169014084507043E-2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211.7</v>
      </c>
      <c r="AA3708" s="11">
        <f t="shared" si="172"/>
        <v>-30.2</v>
      </c>
      <c r="AB3708" s="5">
        <f>IFERROR(VLOOKUP(C3708,[2]Sheet1!$B:$F,5,FALSE),0)</f>
        <v>16500000</v>
      </c>
      <c r="AC3708" s="11">
        <f>IFERROR(VLOOKUP(AE3708,[3]Sheet2!$M:$O,3,FALSE),0)</f>
        <v>0</v>
      </c>
      <c r="AD3708" s="11">
        <f>IFERROR(VLOOKUP(AE3708,[3]Sheet2!$M:$O,2,FALSE),0)</f>
        <v>0</v>
      </c>
      <c r="AE3708" s="10" t="str">
        <f t="shared" si="171"/>
        <v>79/80GHL</v>
      </c>
      <c r="AF3708" s="13">
        <f t="shared" si="173"/>
        <v>-3.306565895134625E-2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315</v>
      </c>
      <c r="AA3709" s="11">
        <f t="shared" si="172"/>
        <v>35</v>
      </c>
      <c r="AB3709" s="5">
        <f>IFERROR(VLOOKUP(C3709,[2]Sheet1!$B:$F,5,FALSE),0)</f>
        <v>11000000</v>
      </c>
      <c r="AC3709" s="11">
        <f>IFERROR(VLOOKUP(AE3709,[3]Sheet2!$M:$O,3,FALSE),0)</f>
        <v>0</v>
      </c>
      <c r="AD3709" s="11">
        <f>IFERROR(VLOOKUP(AE3709,[3]Sheet2!$M:$O,2,FALSE),0)</f>
        <v>0</v>
      </c>
      <c r="AE3709" s="10" t="str">
        <f t="shared" si="171"/>
        <v>79/80PMHPL</v>
      </c>
      <c r="AF3709" s="13">
        <f t="shared" si="173"/>
        <v>2.8571428571428571E-2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283</v>
      </c>
      <c r="AA3710" s="11">
        <f t="shared" si="172"/>
        <v>-283</v>
      </c>
      <c r="AB3710" s="5">
        <f>IFERROR(VLOOKUP(C3710,[2]Sheet1!$B:$F,5,FALSE),0)</f>
        <v>60000000</v>
      </c>
      <c r="AC3710" s="11">
        <f>IFERROR(VLOOKUP(AE3710,[3]Sheet2!$M:$O,3,FALSE),0)</f>
        <v>0</v>
      </c>
      <c r="AD3710" s="11">
        <f>IFERROR(VLOOKUP(AE3710,[3]Sheet2!$M:$O,2,FALSE),0)</f>
        <v>0</v>
      </c>
      <c r="AE3710" s="10" t="str">
        <f t="shared" ref="AE3710:AE3773" si="174">B3710&amp;C3710</f>
        <v>79/80MBJC</v>
      </c>
      <c r="AF3710" s="13">
        <f t="shared" si="173"/>
        <v>-3.5335689045936395E-3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249.5</v>
      </c>
      <c r="AA3711" s="11">
        <f t="shared" si="172"/>
        <v>0</v>
      </c>
      <c r="AB3711" s="5">
        <f>IFERROR(VLOOKUP(C3711,[2]Sheet1!$B:$F,5,FALSE),0)</f>
        <v>18000000</v>
      </c>
      <c r="AC3711" s="11">
        <f>IFERROR(VLOOKUP(AE3711,[3]Sheet2!$M:$O,3,FALSE),0)</f>
        <v>0</v>
      </c>
      <c r="AD3711" s="11">
        <f>IFERROR(VLOOKUP(AE3711,[3]Sheet2!$M:$O,2,FALSE),0)</f>
        <v>0</v>
      </c>
      <c r="AE3711" s="10" t="str">
        <f t="shared" si="174"/>
        <v>79/80GLH</v>
      </c>
      <c r="AF3711" s="13">
        <f t="shared" si="173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460</v>
      </c>
      <c r="AA3712" s="11">
        <f t="shared" si="172"/>
        <v>57.5</v>
      </c>
      <c r="AB3712" s="5">
        <f>IFERROR(VLOOKUP(C3712,[2]Sheet1!$B:$F,5,FALSE),0)</f>
        <v>13500000</v>
      </c>
      <c r="AC3712" s="11">
        <f>IFERROR(VLOOKUP(AE3712,[3]Sheet2!$M:$O,3,FALSE),0)</f>
        <v>0</v>
      </c>
      <c r="AD3712" s="11">
        <f>IFERROR(VLOOKUP(AE3712,[3]Sheet2!$M:$O,2,FALSE),0)</f>
        <v>0</v>
      </c>
      <c r="AE3712" s="10" t="str">
        <f t="shared" si="174"/>
        <v>79/80USHEC</v>
      </c>
      <c r="AF3712" s="13">
        <f t="shared" si="173"/>
        <v>1.7391304347826087E-2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193</v>
      </c>
      <c r="AA3713" s="11">
        <f t="shared" si="172"/>
        <v>27.6</v>
      </c>
      <c r="AB3713" s="5">
        <f>IFERROR(VLOOKUP(C3713,[2]Sheet1!$B:$F,5,FALSE),0)</f>
        <v>20000000</v>
      </c>
      <c r="AC3713" s="11">
        <f>IFERROR(VLOOKUP(AE3713,[3]Sheet2!$M:$O,3,FALSE),0)</f>
        <v>0</v>
      </c>
      <c r="AD3713" s="11">
        <f>IFERROR(VLOOKUP(AE3713,[3]Sheet2!$M:$O,2,FALSE),0)</f>
        <v>0</v>
      </c>
      <c r="AE3713" s="10" t="str">
        <f t="shared" si="174"/>
        <v>79/80AKJCL</v>
      </c>
      <c r="AF3713" s="13">
        <f t="shared" si="173"/>
        <v>3.6269430051813469E-2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195.5</v>
      </c>
      <c r="AA3714" s="11">
        <f t="shared" si="172"/>
        <v>97.8</v>
      </c>
      <c r="AB3714" s="5">
        <f>IFERROR(VLOOKUP(C3714,[2]Sheet1!$B:$F,5,FALSE),0)</f>
        <v>22500000</v>
      </c>
      <c r="AC3714" s="11">
        <f>IFERROR(VLOOKUP(AE3714,[3]Sheet2!$M:$O,3,FALSE),0)</f>
        <v>0</v>
      </c>
      <c r="AD3714" s="11">
        <f>IFERROR(VLOOKUP(AE3714,[3]Sheet2!$M:$O,2,FALSE),0)</f>
        <v>0</v>
      </c>
      <c r="AE3714" s="10" t="str">
        <f t="shared" si="174"/>
        <v>79/80LEC</v>
      </c>
      <c r="AF3714" s="13">
        <f t="shared" si="173"/>
        <v>1.0230179028132993E-2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367.8</v>
      </c>
      <c r="AA3715" s="11">
        <f t="shared" ref="AA3715:AA3778" si="175">ROUND(IFERROR(Z3715/M3715,0),1)</f>
        <v>0</v>
      </c>
      <c r="AB3715" s="5">
        <f>IFERROR(VLOOKUP(C3715,[2]Sheet1!$B:$F,5,FALSE),0)</f>
        <v>8000000</v>
      </c>
      <c r="AC3715" s="11">
        <f>IFERROR(VLOOKUP(AE3715,[3]Sheet2!$M:$O,3,FALSE),0)</f>
        <v>0</v>
      </c>
      <c r="AD3715" s="11">
        <f>IFERROR(VLOOKUP(AE3715,[3]Sheet2!$M:$O,2,FALSE),0)</f>
        <v>0</v>
      </c>
      <c r="AE3715" s="10" t="str">
        <f t="shared" si="174"/>
        <v>79/80TPC</v>
      </c>
      <c r="AF3715" s="13">
        <f t="shared" ref="AF3715:AF3778" si="176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272.7</v>
      </c>
      <c r="AA3716" s="11">
        <f t="shared" si="175"/>
        <v>-45.5</v>
      </c>
      <c r="AB3716" s="5">
        <f>IFERROR(VLOOKUP(C3716,[2]Sheet1!$B:$F,5,FALSE),0)</f>
        <v>30450000</v>
      </c>
      <c r="AC3716" s="11">
        <f>IFERROR(VLOOKUP(AE3716,[3]Sheet2!$M:$O,3,FALSE),0)</f>
        <v>0</v>
      </c>
      <c r="AD3716" s="11">
        <f>IFERROR(VLOOKUP(AE3716,[3]Sheet2!$M:$O,2,FALSE),0)</f>
        <v>0</v>
      </c>
      <c r="AE3716" s="10" t="str">
        <f t="shared" si="174"/>
        <v>79/80SHEL</v>
      </c>
      <c r="AF3716" s="13">
        <f t="shared" si="176"/>
        <v>-2.2002200220022004E-2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348</v>
      </c>
      <c r="AA3717" s="11">
        <f t="shared" si="175"/>
        <v>17.399999999999999</v>
      </c>
      <c r="AB3717" s="5">
        <f>IFERROR(VLOOKUP(C3717,[2]Sheet1!$B:$F,5,FALSE),0)</f>
        <v>9625000</v>
      </c>
      <c r="AC3717" s="11">
        <f>IFERROR(VLOOKUP(AE3717,[3]Sheet2!$M:$O,3,FALSE),0)</f>
        <v>0</v>
      </c>
      <c r="AD3717" s="11">
        <f>IFERROR(VLOOKUP(AE3717,[3]Sheet2!$M:$O,2,FALSE),0)</f>
        <v>0</v>
      </c>
      <c r="AE3717" s="10" t="str">
        <f t="shared" si="174"/>
        <v>79/80PPCL</v>
      </c>
      <c r="AF3717" s="13">
        <f t="shared" si="176"/>
        <v>5.7471264367816091E-2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152.69999999999999</v>
      </c>
      <c r="AA3718" s="11">
        <f t="shared" si="175"/>
        <v>-8.5</v>
      </c>
      <c r="AB3718" s="5">
        <f>IFERROR(VLOOKUP(C3718,[2]Sheet1!$B:$F,5,FALSE),0)</f>
        <v>18541483</v>
      </c>
      <c r="AC3718" s="11">
        <f>IFERROR(VLOOKUP(AE3718,[3]Sheet2!$M:$O,3,FALSE),0)</f>
        <v>0</v>
      </c>
      <c r="AD3718" s="11">
        <f>IFERROR(VLOOKUP(AE3718,[3]Sheet2!$M:$O,2,FALSE),0)</f>
        <v>0</v>
      </c>
      <c r="AE3718" s="10" t="str">
        <f t="shared" si="174"/>
        <v>79/80SSHL</v>
      </c>
      <c r="AF3718" s="13">
        <f t="shared" si="176"/>
        <v>-0.11787819253438114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173.9</v>
      </c>
      <c r="AA3719" s="11">
        <f t="shared" si="175"/>
        <v>-10.9</v>
      </c>
      <c r="AB3719" s="5">
        <f>IFERROR(VLOOKUP(C3719,[2]Sheet1!$B:$F,5,FALSE),0)</f>
        <v>211800000</v>
      </c>
      <c r="AC3719" s="11">
        <f>IFERROR(VLOOKUP(AE3719,[3]Sheet2!$M:$O,3,FALSE),0)</f>
        <v>0</v>
      </c>
      <c r="AD3719" s="11">
        <f>IFERROR(VLOOKUP(AE3719,[3]Sheet2!$M:$O,2,FALSE),0)</f>
        <v>0</v>
      </c>
      <c r="AE3719" s="10" t="str">
        <f t="shared" si="174"/>
        <v>79/80UPPER</v>
      </c>
      <c r="AF3719" s="13">
        <f t="shared" si="176"/>
        <v>-9.2006900517538806E-2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475.7</v>
      </c>
      <c r="AA3720" s="11">
        <f t="shared" si="175"/>
        <v>95.1</v>
      </c>
      <c r="AB3720" s="5">
        <f>IFERROR(VLOOKUP(C3720,[2]Sheet1!$B:$F,5,FALSE),0)</f>
        <v>7500000</v>
      </c>
      <c r="AC3720" s="11">
        <f>IFERROR(VLOOKUP(AE3720,[3]Sheet2!$M:$O,3,FALSE),0)</f>
        <v>0</v>
      </c>
      <c r="AD3720" s="11">
        <f>IFERROR(VLOOKUP(AE3720,[3]Sheet2!$M:$O,2,FALSE),0)</f>
        <v>0</v>
      </c>
      <c r="AE3720" s="10" t="str">
        <f t="shared" si="174"/>
        <v>79/80UNHPL</v>
      </c>
      <c r="AF3720" s="13">
        <f t="shared" si="176"/>
        <v>1.0510826150935463E-2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533</v>
      </c>
      <c r="AA3721" s="11">
        <f t="shared" si="175"/>
        <v>66.599999999999994</v>
      </c>
      <c r="AB3721" s="5">
        <f>IFERROR(VLOOKUP(C3721,[2]Sheet1!$B:$F,5,FALSE),0)</f>
        <v>5000000</v>
      </c>
      <c r="AC3721" s="11">
        <f>IFERROR(VLOOKUP(AE3721,[3]Sheet2!$M:$O,3,FALSE),0)</f>
        <v>0</v>
      </c>
      <c r="AD3721" s="11">
        <f>IFERROR(VLOOKUP(AE3721,[3]Sheet2!$M:$O,2,FALSE),0)</f>
        <v>0</v>
      </c>
      <c r="AE3721" s="10" t="str">
        <f t="shared" si="174"/>
        <v>79/80SPC</v>
      </c>
      <c r="AF3721" s="13">
        <f t="shared" si="176"/>
        <v>1.50093808630394E-2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390</v>
      </c>
      <c r="AA3722" s="11">
        <f t="shared" si="175"/>
        <v>-195</v>
      </c>
      <c r="AB3722" s="5">
        <f>IFERROR(VLOOKUP(C3722,[2]Sheet1!$B:$F,5,FALSE),0)</f>
        <v>15930000</v>
      </c>
      <c r="AC3722" s="11">
        <f>IFERROR(VLOOKUP(AE3722,[3]Sheet2!$M:$O,3,FALSE),0)</f>
        <v>0</v>
      </c>
      <c r="AD3722" s="11">
        <f>IFERROR(VLOOKUP(AE3722,[3]Sheet2!$M:$O,2,FALSE),0)</f>
        <v>0</v>
      </c>
      <c r="AE3722" s="10" t="str">
        <f t="shared" si="174"/>
        <v>79/80SGHC</v>
      </c>
      <c r="AF3722" s="13">
        <f t="shared" si="176"/>
        <v>-5.1282051282051282E-3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477.9</v>
      </c>
      <c r="AA3723" s="11">
        <f t="shared" si="175"/>
        <v>22.8</v>
      </c>
      <c r="AB3723" s="5">
        <f>IFERROR(VLOOKUP(C3723,[2]Sheet1!$B:$F,5,FALSE),0)</f>
        <v>11298000</v>
      </c>
      <c r="AC3723" s="11">
        <f>IFERROR(VLOOKUP(AE3723,[3]Sheet2!$M:$O,3,FALSE),0)</f>
        <v>0</v>
      </c>
      <c r="AD3723" s="11">
        <f>IFERROR(VLOOKUP(AE3723,[3]Sheet2!$M:$O,2,FALSE),0)</f>
        <v>5.2632000000000003</v>
      </c>
      <c r="AE3723" s="10" t="str">
        <f t="shared" si="174"/>
        <v>79/80BHDC</v>
      </c>
      <c r="AF3723" s="13">
        <f t="shared" si="176"/>
        <v>4.3942247332077841E-2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355.9</v>
      </c>
      <c r="AA3724" s="11">
        <f t="shared" si="175"/>
        <v>-178</v>
      </c>
      <c r="AB3724" s="5">
        <f>IFERROR(VLOOKUP(C3724,[2]Sheet1!$B:$F,5,FALSE),0)</f>
        <v>14000000</v>
      </c>
      <c r="AC3724" s="11">
        <f>IFERROR(VLOOKUP(AE3724,[3]Sheet2!$M:$O,3,FALSE),0)</f>
        <v>0</v>
      </c>
      <c r="AD3724" s="11">
        <f>IFERROR(VLOOKUP(AE3724,[3]Sheet2!$M:$O,2,FALSE),0)</f>
        <v>0</v>
      </c>
      <c r="AE3724" s="10" t="str">
        <f t="shared" si="174"/>
        <v>79/80RFPL</v>
      </c>
      <c r="AF3724" s="13">
        <f t="shared" si="176"/>
        <v>-5.6195560550716499E-3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565</v>
      </c>
      <c r="AA3725" s="11">
        <f t="shared" si="175"/>
        <v>15.7</v>
      </c>
      <c r="AB3725" s="5">
        <f>IFERROR(VLOOKUP(C3725,[2]Sheet1!$B:$F,5,FALSE),0)</f>
        <v>31232588</v>
      </c>
      <c r="AC3725" s="11">
        <f>IFERROR(VLOOKUP(AE3725,[3]Sheet2!$M:$O,3,FALSE),0)</f>
        <v>15</v>
      </c>
      <c r="AD3725" s="11">
        <f>IFERROR(VLOOKUP(AE3725,[3]Sheet2!$M:$O,2,FALSE),0)</f>
        <v>0.78949999999999998</v>
      </c>
      <c r="AE3725" s="10" t="str">
        <f t="shared" si="174"/>
        <v>79/80MEN</v>
      </c>
      <c r="AF3725" s="13">
        <f t="shared" si="176"/>
        <v>6.3716814159292035E-2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548.9</v>
      </c>
      <c r="AA3726" s="11">
        <f t="shared" si="175"/>
        <v>28.9</v>
      </c>
      <c r="AB3726" s="5">
        <f>IFERROR(VLOOKUP(C3726,[2]Sheet1!$B:$F,5,FALSE),0)</f>
        <v>5750000</v>
      </c>
      <c r="AC3726" s="11">
        <f>IFERROR(VLOOKUP(AE3726,[3]Sheet2!$M:$O,3,FALSE),0)</f>
        <v>0</v>
      </c>
      <c r="AD3726" s="11">
        <f>IFERROR(VLOOKUP(AE3726,[3]Sheet2!$M:$O,2,FALSE),0)</f>
        <v>0</v>
      </c>
      <c r="AE3726" s="10" t="str">
        <f t="shared" si="174"/>
        <v>79/80UHEWA</v>
      </c>
      <c r="AF3726" s="13">
        <f t="shared" si="176"/>
        <v>3.4614683913281111E-2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324</v>
      </c>
      <c r="AA3727" s="11">
        <f t="shared" si="175"/>
        <v>24.9</v>
      </c>
      <c r="AB3727" s="5">
        <f>IFERROR(VLOOKUP(C3727,[2]Sheet1!$B:$F,5,FALSE),0)</f>
        <v>10950000</v>
      </c>
      <c r="AC3727" s="11">
        <f>IFERROR(VLOOKUP(AE3727,[3]Sheet2!$M:$O,3,FALSE),0)</f>
        <v>0</v>
      </c>
      <c r="AD3727" s="11">
        <f>IFERROR(VLOOKUP(AE3727,[3]Sheet2!$M:$O,2,FALSE),0)</f>
        <v>0</v>
      </c>
      <c r="AE3727" s="10" t="str">
        <f t="shared" si="174"/>
        <v>79/80HHL</v>
      </c>
      <c r="AF3727" s="13">
        <f t="shared" si="176"/>
        <v>4.0123456790123455E-2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545</v>
      </c>
      <c r="AA3728" s="11">
        <f t="shared" si="175"/>
        <v>41.9</v>
      </c>
      <c r="AB3728" s="5">
        <f>IFERROR(VLOOKUP(C3728,[2]Sheet1!$B:$F,5,FALSE),0)</f>
        <v>4608240</v>
      </c>
      <c r="AC3728" s="11">
        <f>IFERROR(VLOOKUP(AE3728,[3]Sheet2!$M:$O,3,FALSE),0)</f>
        <v>5.5</v>
      </c>
      <c r="AD3728" s="11">
        <f>IFERROR(VLOOKUP(AE3728,[3]Sheet2!$M:$O,2,FALSE),0)</f>
        <v>0.28899999999999998</v>
      </c>
      <c r="AE3728" s="10" t="str">
        <f t="shared" si="174"/>
        <v>79/80UMRH</v>
      </c>
      <c r="AF3728" s="13">
        <f t="shared" si="176"/>
        <v>2.3853211009174313E-2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568</v>
      </c>
      <c r="AA3729" s="11">
        <f t="shared" si="175"/>
        <v>37.9</v>
      </c>
      <c r="AB3729" s="5">
        <f>IFERROR(VLOOKUP(C3729,[2]Sheet1!$B:$F,5,FALSE),0)</f>
        <v>9775000</v>
      </c>
      <c r="AC3729" s="11">
        <f>IFERROR(VLOOKUP(AE3729,[3]Sheet2!$M:$O,3,FALSE),0)</f>
        <v>0</v>
      </c>
      <c r="AD3729" s="11">
        <f>IFERROR(VLOOKUP(AE3729,[3]Sheet2!$M:$O,2,FALSE),0)</f>
        <v>6</v>
      </c>
      <c r="AE3729" s="10" t="str">
        <f t="shared" si="174"/>
        <v>79/80SIKLES</v>
      </c>
      <c r="AF3729" s="13">
        <f t="shared" si="176"/>
        <v>2.6408450704225352E-2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670.5</v>
      </c>
      <c r="AA3730" s="11">
        <f t="shared" si="175"/>
        <v>27.9</v>
      </c>
      <c r="AB3730" s="5">
        <f>IFERROR(VLOOKUP(C3730,[2]Sheet1!$B:$F,5,FALSE),0)</f>
        <v>6240544</v>
      </c>
      <c r="AC3730" s="11">
        <f>IFERROR(VLOOKUP(AE3730,[3]Sheet2!$M:$O,3,FALSE),0)</f>
        <v>0</v>
      </c>
      <c r="AD3730" s="11">
        <f>IFERROR(VLOOKUP(AE3730,[3]Sheet2!$M:$O,2,FALSE),0)</f>
        <v>10.526300000000001</v>
      </c>
      <c r="AE3730" s="10" t="str">
        <f t="shared" si="174"/>
        <v>79/80RURU</v>
      </c>
      <c r="AF3730" s="13">
        <f t="shared" si="176"/>
        <v>3.5794183445190156E-2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177.1</v>
      </c>
      <c r="AA3731" s="11">
        <f t="shared" si="175"/>
        <v>-16.100000000000001</v>
      </c>
      <c r="AB3731" s="5">
        <f>IFERROR(VLOOKUP(C3731,[2]Sheet1!$B:$F,5,FALSE),0)</f>
        <v>36559400</v>
      </c>
      <c r="AC3731" s="11">
        <f>IFERROR(VLOOKUP(AE3731,[3]Sheet2!$M:$O,3,FALSE),0)</f>
        <v>0</v>
      </c>
      <c r="AD3731" s="11">
        <f>IFERROR(VLOOKUP(AE3731,[3]Sheet2!$M:$O,2,FALSE),0)</f>
        <v>0</v>
      </c>
      <c r="AE3731" s="10" t="str">
        <f t="shared" si="174"/>
        <v>79/80BHL</v>
      </c>
      <c r="AF3731" s="13">
        <f t="shared" si="176"/>
        <v>-6.2111801242236024E-2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221.9</v>
      </c>
      <c r="AA3732" s="11">
        <f t="shared" si="175"/>
        <v>55.5</v>
      </c>
      <c r="AB3732" s="5">
        <f>IFERROR(VLOOKUP(C3732,[2]Sheet1!$B:$F,5,FALSE),0)</f>
        <v>23233518</v>
      </c>
      <c r="AC3732" s="11">
        <f>IFERROR(VLOOKUP(AE3732,[3]Sheet2!$M:$O,3,FALSE),0)</f>
        <v>0</v>
      </c>
      <c r="AD3732" s="11">
        <f>IFERROR(VLOOKUP(AE3732,[3]Sheet2!$M:$O,2,FALSE),0)</f>
        <v>0</v>
      </c>
      <c r="AE3732" s="10" t="str">
        <f t="shared" si="174"/>
        <v>79/80RIDI</v>
      </c>
      <c r="AF3732" s="13">
        <f t="shared" si="176"/>
        <v>1.8026137899954935E-2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273.89999999999998</v>
      </c>
      <c r="AA3733" s="11">
        <f t="shared" si="175"/>
        <v>30.4</v>
      </c>
      <c r="AB3733" s="5">
        <f>IFERROR(VLOOKUP(C3733,[2]Sheet1!$B:$F,5,FALSE),0)</f>
        <v>38480027</v>
      </c>
      <c r="AC3733" s="11">
        <f>IFERROR(VLOOKUP(AE3733,[3]Sheet2!$M:$O,3,FALSE),0)</f>
        <v>0</v>
      </c>
      <c r="AD3733" s="11">
        <f>IFERROR(VLOOKUP(AE3733,[3]Sheet2!$M:$O,2,FALSE),0)</f>
        <v>0</v>
      </c>
      <c r="AE3733" s="10" t="str">
        <f t="shared" si="174"/>
        <v>78/79AHPC</v>
      </c>
      <c r="AF3733" s="13">
        <f t="shared" si="176"/>
        <v>3.2858707557502739E-2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745.1</v>
      </c>
      <c r="AA3734" s="11">
        <f t="shared" si="175"/>
        <v>67.7</v>
      </c>
      <c r="AB3734" s="5">
        <f>IFERROR(VLOOKUP(C3734,[2]Sheet1!$B:$F,5,FALSE),0)</f>
        <v>34090650</v>
      </c>
      <c r="AC3734" s="11">
        <f>IFERROR(VLOOKUP(AE3734,[3]Sheet2!$M:$O,3,FALSE),0)</f>
        <v>0</v>
      </c>
      <c r="AD3734" s="11">
        <f>IFERROR(VLOOKUP(AE3734,[3]Sheet2!$M:$O,2,FALSE),0)</f>
        <v>0</v>
      </c>
      <c r="AE3734" s="10" t="str">
        <f t="shared" si="174"/>
        <v>78/79BPCL</v>
      </c>
      <c r="AF3734" s="13">
        <f t="shared" si="176"/>
        <v>1.4763119044423567E-2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471</v>
      </c>
      <c r="AA3735" s="11">
        <f t="shared" si="175"/>
        <v>39.299999999999997</v>
      </c>
      <c r="AB3735" s="5">
        <f>IFERROR(VLOOKUP(C3735,[2]Sheet1!$B:$F,5,FALSE),0)</f>
        <v>94849887</v>
      </c>
      <c r="AC3735" s="11">
        <f>IFERROR(VLOOKUP(AE3735,[3]Sheet2!$M:$O,3,FALSE),0)</f>
        <v>0</v>
      </c>
      <c r="AD3735" s="11">
        <f>IFERROR(VLOOKUP(AE3735,[3]Sheet2!$M:$O,2,FALSE),0)</f>
        <v>0</v>
      </c>
      <c r="AE3735" s="10" t="str">
        <f t="shared" si="174"/>
        <v>78/79CHCL</v>
      </c>
      <c r="AF3735" s="13">
        <f t="shared" si="176"/>
        <v>2.5477707006369428E-2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187.9</v>
      </c>
      <c r="AA3736" s="11">
        <f t="shared" si="175"/>
        <v>187.9</v>
      </c>
      <c r="AB3736" s="5">
        <f>IFERROR(VLOOKUP(C3736,[2]Sheet1!$B:$F,5,FALSE),0)</f>
        <v>24671629</v>
      </c>
      <c r="AC3736" s="11">
        <f>IFERROR(VLOOKUP(AE3736,[3]Sheet2!$M:$O,3,FALSE),0)</f>
        <v>0</v>
      </c>
      <c r="AD3736" s="11">
        <f>IFERROR(VLOOKUP(AE3736,[3]Sheet2!$M:$O,2,FALSE),0)</f>
        <v>0</v>
      </c>
      <c r="AE3736" s="10" t="str">
        <f t="shared" si="174"/>
        <v>78/79NHPC</v>
      </c>
      <c r="AF3736" s="13">
        <f t="shared" si="176"/>
        <v>5.3219797764768491E-3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525</v>
      </c>
      <c r="AA3737" s="11">
        <f t="shared" si="175"/>
        <v>21.9</v>
      </c>
      <c r="AB3737" s="5">
        <f>IFERROR(VLOOKUP(C3737,[2]Sheet1!$B:$F,5,FALSE),0)</f>
        <v>37379937</v>
      </c>
      <c r="AC3737" s="11">
        <f>IFERROR(VLOOKUP(AE3737,[3]Sheet2!$M:$O,3,FALSE),0)</f>
        <v>0</v>
      </c>
      <c r="AD3737" s="11">
        <f>IFERROR(VLOOKUP(AE3737,[3]Sheet2!$M:$O,2,FALSE),0)</f>
        <v>0</v>
      </c>
      <c r="AE3737" s="10" t="str">
        <f t="shared" si="174"/>
        <v>78/79SHPC</v>
      </c>
      <c r="AF3737" s="13">
        <f t="shared" si="176"/>
        <v>4.5714285714285714E-2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75"/>
        <v>0</v>
      </c>
      <c r="AB3738" s="5">
        <f>IFERROR(VLOOKUP(C3738,[2]Sheet1!$B:$F,5,FALSE),0)</f>
        <v>0</v>
      </c>
      <c r="AC3738" s="11">
        <f>IFERROR(VLOOKUP(AE3738,[3]Sheet2!$M:$O,3,FALSE),0)</f>
        <v>0</v>
      </c>
      <c r="AD3738" s="11">
        <f>IFERROR(VLOOKUP(AE3738,[3]Sheet2!$M:$O,2,FALSE),0)</f>
        <v>0</v>
      </c>
      <c r="AE3738" s="10" t="str">
        <f t="shared" si="174"/>
        <v>78/79RHPC</v>
      </c>
      <c r="AF3738" s="13">
        <f t="shared" si="176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221.1</v>
      </c>
      <c r="AA3739" s="11">
        <f t="shared" si="175"/>
        <v>0</v>
      </c>
      <c r="AB3739" s="5">
        <f>IFERROR(VLOOKUP(C3739,[2]Sheet1!$B:$F,5,FALSE),0)</f>
        <v>19800000</v>
      </c>
      <c r="AC3739" s="11">
        <f>IFERROR(VLOOKUP(AE3739,[3]Sheet2!$M:$O,3,FALSE),0)</f>
        <v>0</v>
      </c>
      <c r="AD3739" s="11">
        <f>IFERROR(VLOOKUP(AE3739,[3]Sheet2!$M:$O,2,FALSE),0)</f>
        <v>0</v>
      </c>
      <c r="AE3739" s="10" t="str">
        <f t="shared" si="174"/>
        <v>78/79HURJA</v>
      </c>
      <c r="AF3739" s="13">
        <f t="shared" si="176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245.8</v>
      </c>
      <c r="AA3740" s="11">
        <f t="shared" si="175"/>
        <v>11.2</v>
      </c>
      <c r="AB3740" s="5">
        <f>IFERROR(VLOOKUP(C3740,[2]Sheet1!$B:$F,5,FALSE),0)</f>
        <v>38959421</v>
      </c>
      <c r="AC3740" s="11">
        <f>IFERROR(VLOOKUP(AE3740,[3]Sheet2!$M:$O,3,FALSE),0)</f>
        <v>0</v>
      </c>
      <c r="AD3740" s="11">
        <f>IFERROR(VLOOKUP(AE3740,[3]Sheet2!$M:$O,2,FALSE),0)</f>
        <v>0</v>
      </c>
      <c r="AE3740" s="10" t="str">
        <f t="shared" si="174"/>
        <v>78/79AKPL</v>
      </c>
      <c r="AF3740" s="13">
        <f t="shared" si="176"/>
        <v>8.950366151342555E-2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313.89999999999998</v>
      </c>
      <c r="AA3741" s="11">
        <f t="shared" si="175"/>
        <v>20.9</v>
      </c>
      <c r="AB3741" s="5">
        <f>IFERROR(VLOOKUP(C3741,[2]Sheet1!$B:$F,5,FALSE),0)</f>
        <v>10975566</v>
      </c>
      <c r="AC3741" s="11">
        <f>IFERROR(VLOOKUP(AE3741,[3]Sheet2!$M:$O,3,FALSE),0)</f>
        <v>0</v>
      </c>
      <c r="AD3741" s="11">
        <f>IFERROR(VLOOKUP(AE3741,[3]Sheet2!$M:$O,2,FALSE),0)</f>
        <v>0</v>
      </c>
      <c r="AE3741" s="10" t="str">
        <f t="shared" si="174"/>
        <v>78/79BARUN</v>
      </c>
      <c r="AF3741" s="13">
        <f t="shared" si="176"/>
        <v>4.7785919082510356E-2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294</v>
      </c>
      <c r="AA3742" s="11">
        <f t="shared" si="175"/>
        <v>29.4</v>
      </c>
      <c r="AB3742" s="5">
        <f>IFERROR(VLOOKUP(C3742,[2]Sheet1!$B:$F,5,FALSE),0)</f>
        <v>60759278</v>
      </c>
      <c r="AC3742" s="11">
        <f>IFERROR(VLOOKUP(AE3742,[3]Sheet2!$M:$O,3,FALSE),0)</f>
        <v>0</v>
      </c>
      <c r="AD3742" s="11">
        <f>IFERROR(VLOOKUP(AE3742,[3]Sheet2!$M:$O,2,FALSE),0)</f>
        <v>0</v>
      </c>
      <c r="AE3742" s="10" t="str">
        <f t="shared" si="174"/>
        <v>78/79API</v>
      </c>
      <c r="AF3742" s="13">
        <f t="shared" si="176"/>
        <v>3.4013605442176874E-2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396.9</v>
      </c>
      <c r="AA3743" s="11">
        <f t="shared" si="175"/>
        <v>36.1</v>
      </c>
      <c r="AB3743" s="5">
        <f>IFERROR(VLOOKUP(C3743,[2]Sheet1!$B:$F,5,FALSE),0)</f>
        <v>38876864</v>
      </c>
      <c r="AC3743" s="11">
        <f>IFERROR(VLOOKUP(AE3743,[3]Sheet2!$M:$O,3,FALSE),0)</f>
        <v>0</v>
      </c>
      <c r="AD3743" s="11">
        <f>IFERROR(VLOOKUP(AE3743,[3]Sheet2!$M:$O,2,FALSE),0)</f>
        <v>0</v>
      </c>
      <c r="AE3743" s="10" t="str">
        <f t="shared" si="174"/>
        <v>78/79NGPL</v>
      </c>
      <c r="AF3743" s="13">
        <f t="shared" si="176"/>
        <v>2.7714789619551525E-2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417</v>
      </c>
      <c r="AA3744" s="11">
        <f t="shared" si="175"/>
        <v>-208.5</v>
      </c>
      <c r="AB3744" s="5">
        <f>IFERROR(VLOOKUP(C3744,[2]Sheet1!$B:$F,5,FALSE),0)</f>
        <v>15000000</v>
      </c>
      <c r="AC3744" s="11">
        <f>IFERROR(VLOOKUP(AE3744,[3]Sheet2!$M:$O,3,FALSE),0)</f>
        <v>0</v>
      </c>
      <c r="AD3744" s="11">
        <f>IFERROR(VLOOKUP(AE3744,[3]Sheet2!$M:$O,2,FALSE),0)</f>
        <v>0</v>
      </c>
      <c r="AE3744" s="10" t="str">
        <f t="shared" si="174"/>
        <v>78/79NYADI</v>
      </c>
      <c r="AF3744" s="13">
        <f t="shared" si="176"/>
        <v>-4.7961630695443642E-3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286.60000000000002</v>
      </c>
      <c r="AA3745" s="11">
        <f t="shared" si="175"/>
        <v>-286.60000000000002</v>
      </c>
      <c r="AB3745" s="5">
        <f>IFERROR(VLOOKUP(C3745,[2]Sheet1!$B:$F,5,FALSE),0)</f>
        <v>36500000</v>
      </c>
      <c r="AC3745" s="11">
        <f>IFERROR(VLOOKUP(AE3745,[3]Sheet2!$M:$O,3,FALSE),0)</f>
        <v>0</v>
      </c>
      <c r="AD3745" s="11">
        <f>IFERROR(VLOOKUP(AE3745,[3]Sheet2!$M:$O,2,FALSE),0)</f>
        <v>0</v>
      </c>
      <c r="AE3745" s="10" t="str">
        <f t="shared" si="174"/>
        <v>78/79SJCL</v>
      </c>
      <c r="AF3745" s="13">
        <f t="shared" si="176"/>
        <v>-3.489183531053733E-3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272</v>
      </c>
      <c r="AA3746" s="11">
        <f t="shared" si="175"/>
        <v>0</v>
      </c>
      <c r="AB3746" s="5">
        <f>IFERROR(VLOOKUP(C3746,[2]Sheet1!$B:$F,5,FALSE),0)</f>
        <v>68421000</v>
      </c>
      <c r="AC3746" s="11">
        <f>IFERROR(VLOOKUP(AE3746,[3]Sheet2!$M:$O,3,FALSE),0)</f>
        <v>0</v>
      </c>
      <c r="AD3746" s="11">
        <f>IFERROR(VLOOKUP(AE3746,[3]Sheet2!$M:$O,2,FALSE),0)</f>
        <v>0</v>
      </c>
      <c r="AE3746" s="10" t="str">
        <f t="shared" si="174"/>
        <v>78/79RHPL</v>
      </c>
      <c r="AF3746" s="13">
        <f t="shared" si="176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564</v>
      </c>
      <c r="AA3747" s="11">
        <f t="shared" si="175"/>
        <v>141</v>
      </c>
      <c r="AB3747" s="5">
        <f>IFERROR(VLOOKUP(C3747,[2]Sheet1!$B:$F,5,FALSE),0)</f>
        <v>12305000</v>
      </c>
      <c r="AC3747" s="11">
        <f>IFERROR(VLOOKUP(AE3747,[3]Sheet2!$M:$O,3,FALSE),0)</f>
        <v>0</v>
      </c>
      <c r="AD3747" s="11">
        <f>IFERROR(VLOOKUP(AE3747,[3]Sheet2!$M:$O,2,FALSE),0)</f>
        <v>0</v>
      </c>
      <c r="AE3747" s="10" t="str">
        <f t="shared" si="174"/>
        <v>78/79UMHL</v>
      </c>
      <c r="AF3747" s="13">
        <f t="shared" si="176"/>
        <v>7.0921985815602835E-3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361</v>
      </c>
      <c r="AA3748" s="11">
        <f t="shared" si="175"/>
        <v>180.5</v>
      </c>
      <c r="AB3748" s="5">
        <f>IFERROR(VLOOKUP(C3748,[2]Sheet1!$B:$F,5,FALSE),0)</f>
        <v>24851236</v>
      </c>
      <c r="AC3748" s="11">
        <f>IFERROR(VLOOKUP(AE3748,[3]Sheet2!$M:$O,3,FALSE),0)</f>
        <v>0</v>
      </c>
      <c r="AD3748" s="11">
        <f>IFERROR(VLOOKUP(AE3748,[3]Sheet2!$M:$O,2,FALSE),0)</f>
        <v>0</v>
      </c>
      <c r="AE3748" s="10" t="str">
        <f t="shared" si="174"/>
        <v>78/79UPCL</v>
      </c>
      <c r="AF3748" s="13">
        <f t="shared" si="176"/>
        <v>5.5401662049861496E-3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383</v>
      </c>
      <c r="AA3749" s="11">
        <f t="shared" si="175"/>
        <v>31.9</v>
      </c>
      <c r="AB3749" s="5">
        <f>IFERROR(VLOOKUP(C3749,[2]Sheet1!$B:$F,5,FALSE),0)</f>
        <v>13308488</v>
      </c>
      <c r="AC3749" s="11">
        <f>IFERROR(VLOOKUP(AE3749,[3]Sheet2!$M:$O,3,FALSE),0)</f>
        <v>0</v>
      </c>
      <c r="AD3749" s="11">
        <f>IFERROR(VLOOKUP(AE3749,[3]Sheet2!$M:$O,2,FALSE),0)</f>
        <v>0</v>
      </c>
      <c r="AE3749" s="10" t="str">
        <f t="shared" si="174"/>
        <v>78/79SPDL</v>
      </c>
      <c r="AF3749" s="13">
        <f t="shared" si="176"/>
        <v>3.1331592689295036E-2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510.4</v>
      </c>
      <c r="AA3750" s="11">
        <f t="shared" si="175"/>
        <v>102.1</v>
      </c>
      <c r="AB3750" s="5">
        <f>IFERROR(VLOOKUP(C3750,[2]Sheet1!$B:$F,5,FALSE),0)</f>
        <v>3763198</v>
      </c>
      <c r="AC3750" s="11">
        <f>IFERROR(VLOOKUP(AE3750,[3]Sheet2!$M:$O,3,FALSE),0)</f>
        <v>0</v>
      </c>
      <c r="AD3750" s="11">
        <f>IFERROR(VLOOKUP(AE3750,[3]Sheet2!$M:$O,2,FALSE),0)</f>
        <v>0</v>
      </c>
      <c r="AE3750" s="10" t="str">
        <f t="shared" si="174"/>
        <v>78/79MKJC</v>
      </c>
      <c r="AF3750" s="13">
        <f t="shared" si="176"/>
        <v>9.7962382445141074E-3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548</v>
      </c>
      <c r="AA3751" s="11">
        <f t="shared" si="175"/>
        <v>27.4</v>
      </c>
      <c r="AB3751" s="5">
        <f>IFERROR(VLOOKUP(C3751,[2]Sheet1!$B:$F,5,FALSE),0)</f>
        <v>45738000</v>
      </c>
      <c r="AC3751" s="11">
        <f>IFERROR(VLOOKUP(AE3751,[3]Sheet2!$M:$O,3,FALSE),0)</f>
        <v>0</v>
      </c>
      <c r="AD3751" s="11">
        <f>IFERROR(VLOOKUP(AE3751,[3]Sheet2!$M:$O,2,FALSE),0)</f>
        <v>0</v>
      </c>
      <c r="AE3751" s="10" t="str">
        <f t="shared" si="174"/>
        <v>78/79SAHAS</v>
      </c>
      <c r="AF3751" s="13">
        <f t="shared" si="176"/>
        <v>3.6496350364963501E-2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214.1</v>
      </c>
      <c r="AA3752" s="11">
        <f t="shared" si="175"/>
        <v>17.8</v>
      </c>
      <c r="AB3752" s="5">
        <f>IFERROR(VLOOKUP(C3752,[2]Sheet1!$B:$F,5,FALSE),0)</f>
        <v>8854937</v>
      </c>
      <c r="AC3752" s="11">
        <f>IFERROR(VLOOKUP(AE3752,[3]Sheet2!$M:$O,3,FALSE),0)</f>
        <v>0</v>
      </c>
      <c r="AD3752" s="11">
        <f>IFERROR(VLOOKUP(AE3752,[3]Sheet2!$M:$O,2,FALSE),0)</f>
        <v>0</v>
      </c>
      <c r="AE3752" s="10" t="str">
        <f t="shared" si="174"/>
        <v>78/79KKHC</v>
      </c>
      <c r="AF3752" s="13">
        <f t="shared" si="176"/>
        <v>5.6048575432041101E-2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462.1</v>
      </c>
      <c r="AA3753" s="11">
        <f t="shared" si="175"/>
        <v>0</v>
      </c>
      <c r="AB3753" s="5">
        <f>IFERROR(VLOOKUP(C3753,[2]Sheet1!$B:$F,5,FALSE),0)</f>
        <v>10654170</v>
      </c>
      <c r="AC3753" s="11">
        <f>IFERROR(VLOOKUP(AE3753,[3]Sheet2!$M:$O,3,FALSE),0)</f>
        <v>0</v>
      </c>
      <c r="AD3753" s="11">
        <f>IFERROR(VLOOKUP(AE3753,[3]Sheet2!$M:$O,2,FALSE),0)</f>
        <v>0</v>
      </c>
      <c r="AE3753" s="10" t="str">
        <f t="shared" si="174"/>
        <v>78/79HPPL</v>
      </c>
      <c r="AF3753" s="13">
        <f t="shared" si="176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291.60000000000002</v>
      </c>
      <c r="AA3754" s="11">
        <f t="shared" si="175"/>
        <v>-291.60000000000002</v>
      </c>
      <c r="AB3754" s="5">
        <f>IFERROR(VLOOKUP(C3754,[2]Sheet1!$B:$F,5,FALSE),0)</f>
        <v>2640000</v>
      </c>
      <c r="AC3754" s="11">
        <f>IFERROR(VLOOKUP(AE3754,[3]Sheet2!$M:$O,3,FALSE),0)</f>
        <v>0</v>
      </c>
      <c r="AD3754" s="11">
        <f>IFERROR(VLOOKUP(AE3754,[3]Sheet2!$M:$O,2,FALSE),0)</f>
        <v>0</v>
      </c>
      <c r="AE3754" s="10" t="str">
        <f t="shared" si="174"/>
        <v>78/79DHPL</v>
      </c>
      <c r="AF3754" s="13">
        <f t="shared" si="176"/>
        <v>-3.4293552812071329E-3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241.1</v>
      </c>
      <c r="AA3755" s="11">
        <f t="shared" si="175"/>
        <v>10.5</v>
      </c>
      <c r="AB3755" s="5">
        <f>IFERROR(VLOOKUP(C3755,[2]Sheet1!$B:$F,5,FALSE),0)</f>
        <v>12500000</v>
      </c>
      <c r="AC3755" s="11">
        <f>IFERROR(VLOOKUP(AE3755,[3]Sheet2!$M:$O,3,FALSE),0)</f>
        <v>0</v>
      </c>
      <c r="AD3755" s="11">
        <f>IFERROR(VLOOKUP(AE3755,[3]Sheet2!$M:$O,2,FALSE),0)</f>
        <v>0</v>
      </c>
      <c r="AE3755" s="10" t="str">
        <f t="shared" si="174"/>
        <v>78/79MHNL</v>
      </c>
      <c r="AF3755" s="13">
        <f t="shared" si="176"/>
        <v>9.539610120282041E-2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256.7</v>
      </c>
      <c r="AA3756" s="11">
        <f t="shared" si="175"/>
        <v>64.2</v>
      </c>
      <c r="AB3756" s="5">
        <f>IFERROR(VLOOKUP(C3756,[2]Sheet1!$B:$F,5,FALSE),0)</f>
        <v>7739550</v>
      </c>
      <c r="AC3756" s="11">
        <f>IFERROR(VLOOKUP(AE3756,[3]Sheet2!$M:$O,3,FALSE),0)</f>
        <v>0</v>
      </c>
      <c r="AD3756" s="11">
        <f>IFERROR(VLOOKUP(AE3756,[3]Sheet2!$M:$O,2,FALSE),0)</f>
        <v>0</v>
      </c>
      <c r="AE3756" s="10" t="str">
        <f t="shared" si="174"/>
        <v>78/79CHL</v>
      </c>
      <c r="AF3756" s="13">
        <f t="shared" si="176"/>
        <v>1.5582391897156215E-2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742</v>
      </c>
      <c r="AA3757" s="11">
        <f t="shared" si="175"/>
        <v>53</v>
      </c>
      <c r="AB3757" s="5">
        <f>IFERROR(VLOOKUP(C3757,[2]Sheet1!$B:$F,5,FALSE),0)</f>
        <v>4231344</v>
      </c>
      <c r="AC3757" s="11">
        <f>IFERROR(VLOOKUP(AE3757,[3]Sheet2!$M:$O,3,FALSE),0)</f>
        <v>0</v>
      </c>
      <c r="AD3757" s="11">
        <f>IFERROR(VLOOKUP(AE3757,[3]Sheet2!$M:$O,2,FALSE),0)</f>
        <v>0</v>
      </c>
      <c r="AE3757" s="10" t="str">
        <f t="shared" si="174"/>
        <v>78/79NHDL</v>
      </c>
      <c r="AF3757" s="13">
        <f t="shared" si="176"/>
        <v>1.8867924528301886E-2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745</v>
      </c>
      <c r="AA3758" s="11">
        <f t="shared" si="175"/>
        <v>74.5</v>
      </c>
      <c r="AB3758" s="5">
        <f>IFERROR(VLOOKUP(C3758,[2]Sheet1!$B:$F,5,FALSE),0)</f>
        <v>18389793</v>
      </c>
      <c r="AC3758" s="11">
        <f>IFERROR(VLOOKUP(AE3758,[3]Sheet2!$M:$O,3,FALSE),0)</f>
        <v>0</v>
      </c>
      <c r="AD3758" s="11">
        <f>IFERROR(VLOOKUP(AE3758,[3]Sheet2!$M:$O,2,FALSE),0)</f>
        <v>0</v>
      </c>
      <c r="AE3758" s="10" t="str">
        <f t="shared" si="174"/>
        <v>78/79RADHI</v>
      </c>
      <c r="AF3758" s="13">
        <f t="shared" si="176"/>
        <v>1.3422818791946308E-2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568</v>
      </c>
      <c r="AA3759" s="11">
        <f t="shared" si="175"/>
        <v>27</v>
      </c>
      <c r="AB3759" s="5">
        <f>IFERROR(VLOOKUP(C3759,[2]Sheet1!$B:$F,5,FALSE),0)</f>
        <v>9339495</v>
      </c>
      <c r="AC3759" s="11">
        <f>IFERROR(VLOOKUP(AE3759,[3]Sheet2!$M:$O,3,FALSE),0)</f>
        <v>0</v>
      </c>
      <c r="AD3759" s="11">
        <f>IFERROR(VLOOKUP(AE3759,[3]Sheet2!$M:$O,2,FALSE),0)</f>
        <v>0</v>
      </c>
      <c r="AE3759" s="10" t="str">
        <f t="shared" si="174"/>
        <v>78/79KPCL</v>
      </c>
      <c r="AF3759" s="13">
        <f t="shared" si="176"/>
        <v>3.6971830985915492E-2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75"/>
        <v>0</v>
      </c>
      <c r="AB3760" s="5">
        <f>IFERROR(VLOOKUP(C3760,[2]Sheet1!$B:$F,5,FALSE),0)</f>
        <v>0</v>
      </c>
      <c r="AC3760" s="11">
        <f>IFERROR(VLOOKUP(AE3760,[3]Sheet2!$M:$O,3,FALSE),0)</f>
        <v>0</v>
      </c>
      <c r="AD3760" s="11">
        <f>IFERROR(VLOOKUP(AE3760,[3]Sheet2!$M:$O,2,FALSE),0)</f>
        <v>0</v>
      </c>
      <c r="AE3760" s="10" t="str">
        <f t="shared" si="174"/>
        <v>78/79RRHP</v>
      </c>
      <c r="AF3760" s="13">
        <f t="shared" si="176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211.7</v>
      </c>
      <c r="AA3761" s="11">
        <f t="shared" si="175"/>
        <v>211.7</v>
      </c>
      <c r="AB3761" s="5">
        <f>IFERROR(VLOOKUP(C3761,[2]Sheet1!$B:$F,5,FALSE),0)</f>
        <v>16500000</v>
      </c>
      <c r="AC3761" s="11">
        <f>IFERROR(VLOOKUP(AE3761,[3]Sheet2!$M:$O,3,FALSE),0)</f>
        <v>0</v>
      </c>
      <c r="AD3761" s="11">
        <f>IFERROR(VLOOKUP(AE3761,[3]Sheet2!$M:$O,2,FALSE),0)</f>
        <v>0</v>
      </c>
      <c r="AE3761" s="10" t="str">
        <f t="shared" si="174"/>
        <v>78/79GHL</v>
      </c>
      <c r="AF3761" s="13">
        <f t="shared" si="176"/>
        <v>4.7236655644780348E-3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315</v>
      </c>
      <c r="AA3762" s="11">
        <f t="shared" si="175"/>
        <v>22.5</v>
      </c>
      <c r="AB3762" s="5">
        <f>IFERROR(VLOOKUP(C3762,[2]Sheet1!$B:$F,5,FALSE),0)</f>
        <v>11000000</v>
      </c>
      <c r="AC3762" s="11">
        <f>IFERROR(VLOOKUP(AE3762,[3]Sheet2!$M:$O,3,FALSE),0)</f>
        <v>0</v>
      </c>
      <c r="AD3762" s="11">
        <f>IFERROR(VLOOKUP(AE3762,[3]Sheet2!$M:$O,2,FALSE),0)</f>
        <v>0</v>
      </c>
      <c r="AE3762" s="10" t="str">
        <f t="shared" si="174"/>
        <v>78/79PMHPL</v>
      </c>
      <c r="AF3762" s="13">
        <f t="shared" si="176"/>
        <v>4.4444444444444446E-2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283</v>
      </c>
      <c r="AA3763" s="11">
        <f t="shared" si="175"/>
        <v>0</v>
      </c>
      <c r="AB3763" s="5">
        <f>IFERROR(VLOOKUP(C3763,[2]Sheet1!$B:$F,5,FALSE),0)</f>
        <v>60000000</v>
      </c>
      <c r="AC3763" s="11">
        <f>IFERROR(VLOOKUP(AE3763,[3]Sheet2!$M:$O,3,FALSE),0)</f>
        <v>0</v>
      </c>
      <c r="AD3763" s="11">
        <f>IFERROR(VLOOKUP(AE3763,[3]Sheet2!$M:$O,2,FALSE),0)</f>
        <v>0</v>
      </c>
      <c r="AE3763" s="10" t="str">
        <f t="shared" si="174"/>
        <v>78/79MBJC</v>
      </c>
      <c r="AF3763" s="13">
        <f t="shared" si="176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249.5</v>
      </c>
      <c r="AA3764" s="11">
        <f t="shared" si="175"/>
        <v>0</v>
      </c>
      <c r="AB3764" s="5">
        <f>IFERROR(VLOOKUP(C3764,[2]Sheet1!$B:$F,5,FALSE),0)</f>
        <v>18000000</v>
      </c>
      <c r="AC3764" s="11">
        <f>IFERROR(VLOOKUP(AE3764,[3]Sheet2!$M:$O,3,FALSE),0)</f>
        <v>0</v>
      </c>
      <c r="AD3764" s="11">
        <f>IFERROR(VLOOKUP(AE3764,[3]Sheet2!$M:$O,2,FALSE),0)</f>
        <v>0</v>
      </c>
      <c r="AE3764" s="10" t="str">
        <f t="shared" si="174"/>
        <v>78/79GLH</v>
      </c>
      <c r="AF3764" s="13">
        <f t="shared" si="176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193</v>
      </c>
      <c r="AA3765" s="11">
        <f t="shared" si="175"/>
        <v>21.4</v>
      </c>
      <c r="AB3765" s="5">
        <f>IFERROR(VLOOKUP(C3765,[2]Sheet1!$B:$F,5,FALSE),0)</f>
        <v>20000000</v>
      </c>
      <c r="AC3765" s="11">
        <f>IFERROR(VLOOKUP(AE3765,[3]Sheet2!$M:$O,3,FALSE),0)</f>
        <v>0</v>
      </c>
      <c r="AD3765" s="11">
        <f>IFERROR(VLOOKUP(AE3765,[3]Sheet2!$M:$O,2,FALSE),0)</f>
        <v>0</v>
      </c>
      <c r="AE3765" s="10" t="str">
        <f t="shared" si="174"/>
        <v>78/79AKJCL</v>
      </c>
      <c r="AF3765" s="13">
        <f t="shared" si="176"/>
        <v>4.6632124352331605E-2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195.5</v>
      </c>
      <c r="AA3766" s="11">
        <f t="shared" si="175"/>
        <v>-97.8</v>
      </c>
      <c r="AB3766" s="5">
        <f>IFERROR(VLOOKUP(C3766,[2]Sheet1!$B:$F,5,FALSE),0)</f>
        <v>22500000</v>
      </c>
      <c r="AC3766" s="11">
        <f>IFERROR(VLOOKUP(AE3766,[3]Sheet2!$M:$O,3,FALSE),0)</f>
        <v>0</v>
      </c>
      <c r="AD3766" s="11">
        <f>IFERROR(VLOOKUP(AE3766,[3]Sheet2!$M:$O,2,FALSE),0)</f>
        <v>0</v>
      </c>
      <c r="AE3766" s="10" t="str">
        <f t="shared" si="174"/>
        <v>78/79LEC</v>
      </c>
      <c r="AF3766" s="13">
        <f t="shared" si="176"/>
        <v>-1.0230179028132993E-2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367.8</v>
      </c>
      <c r="AA3767" s="11">
        <f t="shared" si="175"/>
        <v>40.9</v>
      </c>
      <c r="AB3767" s="5">
        <f>IFERROR(VLOOKUP(C3767,[2]Sheet1!$B:$F,5,FALSE),0)</f>
        <v>8000000</v>
      </c>
      <c r="AC3767" s="11">
        <f>IFERROR(VLOOKUP(AE3767,[3]Sheet2!$M:$O,3,FALSE),0)</f>
        <v>0</v>
      </c>
      <c r="AD3767" s="11">
        <f>IFERROR(VLOOKUP(AE3767,[3]Sheet2!$M:$O,2,FALSE),0)</f>
        <v>0</v>
      </c>
      <c r="AE3767" s="10" t="str">
        <f t="shared" si="174"/>
        <v>78/79TPC</v>
      </c>
      <c r="AF3767" s="13">
        <f t="shared" si="176"/>
        <v>2.4469820554649264E-2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272.7</v>
      </c>
      <c r="AA3768" s="11">
        <f t="shared" si="175"/>
        <v>90.9</v>
      </c>
      <c r="AB3768" s="5">
        <f>IFERROR(VLOOKUP(C3768,[2]Sheet1!$B:$F,5,FALSE),0)</f>
        <v>30450000</v>
      </c>
      <c r="AC3768" s="11">
        <f>IFERROR(VLOOKUP(AE3768,[3]Sheet2!$M:$O,3,FALSE),0)</f>
        <v>0</v>
      </c>
      <c r="AD3768" s="11">
        <f>IFERROR(VLOOKUP(AE3768,[3]Sheet2!$M:$O,2,FALSE),0)</f>
        <v>0</v>
      </c>
      <c r="AE3768" s="10" t="str">
        <f t="shared" si="174"/>
        <v>78/79SHEL</v>
      </c>
      <c r="AF3768" s="13">
        <f t="shared" si="176"/>
        <v>1.1001100110011002E-2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348</v>
      </c>
      <c r="AA3769" s="11">
        <f t="shared" si="175"/>
        <v>11.2</v>
      </c>
      <c r="AB3769" s="5">
        <f>IFERROR(VLOOKUP(C3769,[2]Sheet1!$B:$F,5,FALSE),0)</f>
        <v>9625000</v>
      </c>
      <c r="AC3769" s="11">
        <f>IFERROR(VLOOKUP(AE3769,[3]Sheet2!$M:$O,3,FALSE),0)</f>
        <v>0</v>
      </c>
      <c r="AD3769" s="11">
        <f>IFERROR(VLOOKUP(AE3769,[3]Sheet2!$M:$O,2,FALSE),0)</f>
        <v>0</v>
      </c>
      <c r="AE3769" s="10" t="str">
        <f t="shared" si="174"/>
        <v>78/79PPCL</v>
      </c>
      <c r="AF3769" s="13">
        <f t="shared" si="176"/>
        <v>8.9080459770114945E-2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152.69999999999999</v>
      </c>
      <c r="AA3770" s="11">
        <f t="shared" si="175"/>
        <v>-6.4</v>
      </c>
      <c r="AB3770" s="5">
        <f>IFERROR(VLOOKUP(C3770,[2]Sheet1!$B:$F,5,FALSE),0)</f>
        <v>18541483</v>
      </c>
      <c r="AC3770" s="11">
        <f>IFERROR(VLOOKUP(AE3770,[3]Sheet2!$M:$O,3,FALSE),0)</f>
        <v>0</v>
      </c>
      <c r="AD3770" s="11">
        <f>IFERROR(VLOOKUP(AE3770,[3]Sheet2!$M:$O,2,FALSE),0)</f>
        <v>0</v>
      </c>
      <c r="AE3770" s="10" t="str">
        <f t="shared" si="174"/>
        <v>78/79SSHL</v>
      </c>
      <c r="AF3770" s="13">
        <f t="shared" si="176"/>
        <v>-0.15717092337917488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173.9</v>
      </c>
      <c r="AA3771" s="11">
        <f t="shared" si="175"/>
        <v>-29</v>
      </c>
      <c r="AB3771" s="5">
        <f>IFERROR(VLOOKUP(C3771,[2]Sheet1!$B:$F,5,FALSE),0)</f>
        <v>211800000</v>
      </c>
      <c r="AC3771" s="11">
        <f>IFERROR(VLOOKUP(AE3771,[3]Sheet2!$M:$O,3,FALSE),0)</f>
        <v>0</v>
      </c>
      <c r="AD3771" s="11">
        <f>IFERROR(VLOOKUP(AE3771,[3]Sheet2!$M:$O,2,FALSE),0)</f>
        <v>0</v>
      </c>
      <c r="AE3771" s="10" t="str">
        <f t="shared" si="174"/>
        <v>78/79UPPER</v>
      </c>
      <c r="AF3771" s="13">
        <f t="shared" si="176"/>
        <v>-3.4502587694077054E-2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475.7</v>
      </c>
      <c r="AA3772" s="11">
        <f t="shared" si="175"/>
        <v>95.1</v>
      </c>
      <c r="AB3772" s="5">
        <f>IFERROR(VLOOKUP(C3772,[2]Sheet1!$B:$F,5,FALSE),0)</f>
        <v>7500000</v>
      </c>
      <c r="AC3772" s="11">
        <f>IFERROR(VLOOKUP(AE3772,[3]Sheet2!$M:$O,3,FALSE),0)</f>
        <v>0</v>
      </c>
      <c r="AD3772" s="11">
        <f>IFERROR(VLOOKUP(AE3772,[3]Sheet2!$M:$O,2,FALSE),0)</f>
        <v>0</v>
      </c>
      <c r="AE3772" s="10" t="str">
        <f t="shared" si="174"/>
        <v>78/79UNHPL</v>
      </c>
      <c r="AF3772" s="13">
        <f t="shared" si="176"/>
        <v>1.0510826150935463E-2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533</v>
      </c>
      <c r="AA3773" s="11">
        <f t="shared" si="175"/>
        <v>-22.2</v>
      </c>
      <c r="AB3773" s="5">
        <f>IFERROR(VLOOKUP(C3773,[2]Sheet1!$B:$F,5,FALSE),0)</f>
        <v>5000000</v>
      </c>
      <c r="AC3773" s="11">
        <f>IFERROR(VLOOKUP(AE3773,[3]Sheet2!$M:$O,3,FALSE),0)</f>
        <v>0</v>
      </c>
      <c r="AD3773" s="11">
        <f>IFERROR(VLOOKUP(AE3773,[3]Sheet2!$M:$O,2,FALSE),0)</f>
        <v>0</v>
      </c>
      <c r="AE3773" s="10" t="str">
        <f t="shared" si="174"/>
        <v>78/79SPC</v>
      </c>
      <c r="AF3773" s="13">
        <f t="shared" si="176"/>
        <v>-4.5028142589118199E-2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175</v>
      </c>
      <c r="AA3774" s="11">
        <f t="shared" si="175"/>
        <v>-29.2</v>
      </c>
      <c r="AB3774" s="5">
        <f>IFERROR(VLOOKUP(C3774,[2]Sheet1!$B:$F,5,FALSE),0)</f>
        <v>28000000</v>
      </c>
      <c r="AC3774" s="11">
        <f>IFERROR(VLOOKUP(AE3774,[3]Sheet2!$M:$O,3,FALSE),0)</f>
        <v>0</v>
      </c>
      <c r="AD3774" s="11">
        <f>IFERROR(VLOOKUP(AE3774,[3]Sheet2!$M:$O,2,FALSE),0)</f>
        <v>0</v>
      </c>
      <c r="AE3774" s="10" t="str">
        <f t="shared" ref="AE3774:AE3837" si="177">B3774&amp;C3774</f>
        <v>78/79HDHPC</v>
      </c>
      <c r="AF3774" s="13">
        <f t="shared" si="176"/>
        <v>-3.4285714285714287E-2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565</v>
      </c>
      <c r="AA3775" s="11">
        <f t="shared" si="175"/>
        <v>13.1</v>
      </c>
      <c r="AB3775" s="5">
        <f>IFERROR(VLOOKUP(C3775,[2]Sheet1!$B:$F,5,FALSE),0)</f>
        <v>31232588</v>
      </c>
      <c r="AC3775" s="11">
        <f>IFERROR(VLOOKUP(AE3775,[3]Sheet2!$M:$O,3,FALSE),0)</f>
        <v>0</v>
      </c>
      <c r="AD3775" s="11">
        <f>IFERROR(VLOOKUP(AE3775,[3]Sheet2!$M:$O,2,FALSE),0)</f>
        <v>0</v>
      </c>
      <c r="AE3775" s="10" t="str">
        <f t="shared" si="177"/>
        <v>78/79MEN</v>
      </c>
      <c r="AF3775" s="13">
        <f t="shared" si="176"/>
        <v>7.6106194690265486E-2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324</v>
      </c>
      <c r="AA3776" s="11">
        <f t="shared" si="175"/>
        <v>-21.6</v>
      </c>
      <c r="AB3776" s="5">
        <f>IFERROR(VLOOKUP(C3776,[2]Sheet1!$B:$F,5,FALSE),0)</f>
        <v>10950000</v>
      </c>
      <c r="AC3776" s="11">
        <f>IFERROR(VLOOKUP(AE3776,[3]Sheet2!$M:$O,3,FALSE),0)</f>
        <v>0</v>
      </c>
      <c r="AD3776" s="11">
        <f>IFERROR(VLOOKUP(AE3776,[3]Sheet2!$M:$O,2,FALSE),0)</f>
        <v>0</v>
      </c>
      <c r="AE3776" s="10" t="str">
        <f t="shared" si="177"/>
        <v>78/79HHL</v>
      </c>
      <c r="AF3776" s="13">
        <f t="shared" si="176"/>
        <v>-4.6296296296296294E-2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545</v>
      </c>
      <c r="AA3777" s="11">
        <f t="shared" si="175"/>
        <v>23.7</v>
      </c>
      <c r="AB3777" s="5">
        <f>IFERROR(VLOOKUP(C3777,[2]Sheet1!$B:$F,5,FALSE),0)</f>
        <v>4608240</v>
      </c>
      <c r="AC3777" s="11">
        <f>IFERROR(VLOOKUP(AE3777,[3]Sheet2!$M:$O,3,FALSE),0)</f>
        <v>0</v>
      </c>
      <c r="AD3777" s="11">
        <f>IFERROR(VLOOKUP(AE3777,[3]Sheet2!$M:$O,2,FALSE),0)</f>
        <v>0</v>
      </c>
      <c r="AE3777" s="10" t="str">
        <f t="shared" si="177"/>
        <v>78/79UMRH</v>
      </c>
      <c r="AF3777" s="13">
        <f t="shared" si="176"/>
        <v>4.2201834862385323E-2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670.5</v>
      </c>
      <c r="AA3778" s="11">
        <f t="shared" si="175"/>
        <v>23.1</v>
      </c>
      <c r="AB3778" s="5">
        <f>IFERROR(VLOOKUP(C3778,[2]Sheet1!$B:$F,5,FALSE),0)</f>
        <v>6240544</v>
      </c>
      <c r="AC3778" s="11">
        <f>IFERROR(VLOOKUP(AE3778,[3]Sheet2!$M:$O,3,FALSE),0)</f>
        <v>0</v>
      </c>
      <c r="AD3778" s="11">
        <f>IFERROR(VLOOKUP(AE3778,[3]Sheet2!$M:$O,2,FALSE),0)</f>
        <v>0</v>
      </c>
      <c r="AE3778" s="10" t="str">
        <f t="shared" si="177"/>
        <v>78/79RURU</v>
      </c>
      <c r="AF3778" s="13">
        <f t="shared" si="176"/>
        <v>4.3251304996271438E-2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501</v>
      </c>
      <c r="AA3779" s="11">
        <f t="shared" ref="AA3779:AA3842" si="178">ROUND(IFERROR(Z3779/M3779,0),1)</f>
        <v>83.5</v>
      </c>
      <c r="AB3779" s="5">
        <f>IFERROR(VLOOKUP(C3779,[2]Sheet1!$B:$F,5,FALSE),0)</f>
        <v>34375000</v>
      </c>
      <c r="AC3779" s="11">
        <f>IFERROR(VLOOKUP(AE3779,[3]Sheet2!$M:$O,3,FALSE),0)</f>
        <v>0</v>
      </c>
      <c r="AD3779" s="11">
        <f>IFERROR(VLOOKUP(AE3779,[3]Sheet2!$M:$O,2,FALSE),0)</f>
        <v>0</v>
      </c>
      <c r="AE3779" s="10" t="str">
        <f t="shared" si="177"/>
        <v>78/79GVL</v>
      </c>
      <c r="AF3779" s="13">
        <f t="shared" ref="AF3779:AF3842" si="179">IFERROR(M3779/Z3779,0)</f>
        <v>1.1976047904191617E-2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273.89999999999998</v>
      </c>
      <c r="AA3780" s="11">
        <f t="shared" si="178"/>
        <v>34.200000000000003</v>
      </c>
      <c r="AB3780" s="5">
        <f>IFERROR(VLOOKUP(C3780,[2]Sheet1!$B:$F,5,FALSE),0)</f>
        <v>38480027</v>
      </c>
      <c r="AC3780" s="11">
        <f>IFERROR(VLOOKUP(AE3780,[3]Sheet2!$M:$O,3,FALSE),0)</f>
        <v>0</v>
      </c>
      <c r="AD3780" s="11">
        <f>IFERROR(VLOOKUP(AE3780,[3]Sheet2!$M:$O,2,FALSE),0)</f>
        <v>0</v>
      </c>
      <c r="AE3780" s="10" t="str">
        <f t="shared" si="177"/>
        <v>78/79AHPC</v>
      </c>
      <c r="AF3780" s="13">
        <f t="shared" si="179"/>
        <v>2.9207740051113547E-2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745.1</v>
      </c>
      <c r="AA3781" s="11">
        <f t="shared" si="178"/>
        <v>74.5</v>
      </c>
      <c r="AB3781" s="5">
        <f>IFERROR(VLOOKUP(C3781,[2]Sheet1!$B:$F,5,FALSE),0)</f>
        <v>34090650</v>
      </c>
      <c r="AC3781" s="11">
        <f>IFERROR(VLOOKUP(AE3781,[3]Sheet2!$M:$O,3,FALSE),0)</f>
        <v>0</v>
      </c>
      <c r="AD3781" s="11">
        <f>IFERROR(VLOOKUP(AE3781,[3]Sheet2!$M:$O,2,FALSE),0)</f>
        <v>0</v>
      </c>
      <c r="AE3781" s="10" t="str">
        <f t="shared" si="177"/>
        <v>78/79BPCL</v>
      </c>
      <c r="AF3781" s="13">
        <f t="shared" si="179"/>
        <v>1.3421017313112333E-2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471</v>
      </c>
      <c r="AA3782" s="11">
        <f t="shared" si="178"/>
        <v>47.1</v>
      </c>
      <c r="AB3782" s="5">
        <f>IFERROR(VLOOKUP(C3782,[2]Sheet1!$B:$F,5,FALSE),0)</f>
        <v>94849887</v>
      </c>
      <c r="AC3782" s="11">
        <f>IFERROR(VLOOKUP(AE3782,[3]Sheet2!$M:$O,3,FALSE),0)</f>
        <v>0</v>
      </c>
      <c r="AD3782" s="11">
        <f>IFERROR(VLOOKUP(AE3782,[3]Sheet2!$M:$O,2,FALSE),0)</f>
        <v>0</v>
      </c>
      <c r="AE3782" s="10" t="str">
        <f t="shared" si="177"/>
        <v>78/79CHCL</v>
      </c>
      <c r="AF3782" s="13">
        <f t="shared" si="179"/>
        <v>2.1231422505307854E-2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187.9</v>
      </c>
      <c r="AA3783" s="11">
        <f t="shared" si="178"/>
        <v>62.6</v>
      </c>
      <c r="AB3783" s="5">
        <f>IFERROR(VLOOKUP(C3783,[2]Sheet1!$B:$F,5,FALSE),0)</f>
        <v>24671629</v>
      </c>
      <c r="AC3783" s="11">
        <f>IFERROR(VLOOKUP(AE3783,[3]Sheet2!$M:$O,3,FALSE),0)</f>
        <v>0</v>
      </c>
      <c r="AD3783" s="11">
        <f>IFERROR(VLOOKUP(AE3783,[3]Sheet2!$M:$O,2,FALSE),0)</f>
        <v>0</v>
      </c>
      <c r="AE3783" s="10" t="str">
        <f t="shared" si="177"/>
        <v>78/79NHPC</v>
      </c>
      <c r="AF3783" s="13">
        <f t="shared" si="179"/>
        <v>1.5965939329430547E-2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525</v>
      </c>
      <c r="AA3784" s="11">
        <f t="shared" si="178"/>
        <v>27.6</v>
      </c>
      <c r="AB3784" s="5">
        <f>IFERROR(VLOOKUP(C3784,[2]Sheet1!$B:$F,5,FALSE),0)</f>
        <v>37379937</v>
      </c>
      <c r="AC3784" s="11">
        <f>IFERROR(VLOOKUP(AE3784,[3]Sheet2!$M:$O,3,FALSE),0)</f>
        <v>0</v>
      </c>
      <c r="AD3784" s="11">
        <f>IFERROR(VLOOKUP(AE3784,[3]Sheet2!$M:$O,2,FALSE),0)</f>
        <v>0</v>
      </c>
      <c r="AE3784" s="10" t="str">
        <f t="shared" si="177"/>
        <v>78/79SHPC</v>
      </c>
      <c r="AF3784" s="13">
        <f t="shared" si="179"/>
        <v>3.619047619047619E-2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78"/>
        <v>0</v>
      </c>
      <c r="AB3785" s="5">
        <f>IFERROR(VLOOKUP(C3785,[2]Sheet1!$B:$F,5,FALSE),0)</f>
        <v>0</v>
      </c>
      <c r="AC3785" s="11">
        <f>IFERROR(VLOOKUP(AE3785,[3]Sheet2!$M:$O,3,FALSE),0)</f>
        <v>0</v>
      </c>
      <c r="AD3785" s="11">
        <f>IFERROR(VLOOKUP(AE3785,[3]Sheet2!$M:$O,2,FALSE),0)</f>
        <v>0</v>
      </c>
      <c r="AE3785" s="10" t="str">
        <f t="shared" si="177"/>
        <v>78/79RHPC</v>
      </c>
      <c r="AF3785" s="13">
        <f t="shared" si="179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221.1</v>
      </c>
      <c r="AA3786" s="11">
        <f t="shared" si="178"/>
        <v>0</v>
      </c>
      <c r="AB3786" s="5">
        <f>IFERROR(VLOOKUP(C3786,[2]Sheet1!$B:$F,5,FALSE),0)</f>
        <v>19800000</v>
      </c>
      <c r="AC3786" s="11">
        <f>IFERROR(VLOOKUP(AE3786,[3]Sheet2!$M:$O,3,FALSE),0)</f>
        <v>0</v>
      </c>
      <c r="AD3786" s="11">
        <f>IFERROR(VLOOKUP(AE3786,[3]Sheet2!$M:$O,2,FALSE),0)</f>
        <v>0</v>
      </c>
      <c r="AE3786" s="10" t="str">
        <f t="shared" si="177"/>
        <v>78/79HURJA</v>
      </c>
      <c r="AF3786" s="13">
        <f t="shared" si="179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245.8</v>
      </c>
      <c r="AA3787" s="11">
        <f t="shared" si="178"/>
        <v>15.4</v>
      </c>
      <c r="AB3787" s="5">
        <f>IFERROR(VLOOKUP(C3787,[2]Sheet1!$B:$F,5,FALSE),0)</f>
        <v>38959421</v>
      </c>
      <c r="AC3787" s="11">
        <f>IFERROR(VLOOKUP(AE3787,[3]Sheet2!$M:$O,3,FALSE),0)</f>
        <v>0</v>
      </c>
      <c r="AD3787" s="11">
        <f>IFERROR(VLOOKUP(AE3787,[3]Sheet2!$M:$O,2,FALSE),0)</f>
        <v>0</v>
      </c>
      <c r="AE3787" s="10" t="str">
        <f t="shared" si="177"/>
        <v>78/79AKPL</v>
      </c>
      <c r="AF3787" s="13">
        <f t="shared" si="179"/>
        <v>6.5093572009764039E-2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313.89999999999998</v>
      </c>
      <c r="AA3788" s="11">
        <f t="shared" si="178"/>
        <v>26.2</v>
      </c>
      <c r="AB3788" s="5">
        <f>IFERROR(VLOOKUP(C3788,[2]Sheet1!$B:$F,5,FALSE),0)</f>
        <v>10975566</v>
      </c>
      <c r="AC3788" s="11">
        <f>IFERROR(VLOOKUP(AE3788,[3]Sheet2!$M:$O,3,FALSE),0)</f>
        <v>0</v>
      </c>
      <c r="AD3788" s="11">
        <f>IFERROR(VLOOKUP(AE3788,[3]Sheet2!$M:$O,2,FALSE),0)</f>
        <v>0</v>
      </c>
      <c r="AE3788" s="10" t="str">
        <f t="shared" si="177"/>
        <v>78/79BARUN</v>
      </c>
      <c r="AF3788" s="13">
        <f t="shared" si="179"/>
        <v>3.8228735266008285E-2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294</v>
      </c>
      <c r="AA3789" s="11">
        <f t="shared" si="178"/>
        <v>36.799999999999997</v>
      </c>
      <c r="AB3789" s="5">
        <f>IFERROR(VLOOKUP(C3789,[2]Sheet1!$B:$F,5,FALSE),0)</f>
        <v>60759278</v>
      </c>
      <c r="AC3789" s="11">
        <f>IFERROR(VLOOKUP(AE3789,[3]Sheet2!$M:$O,3,FALSE),0)</f>
        <v>0</v>
      </c>
      <c r="AD3789" s="11">
        <f>IFERROR(VLOOKUP(AE3789,[3]Sheet2!$M:$O,2,FALSE),0)</f>
        <v>0</v>
      </c>
      <c r="AE3789" s="10" t="str">
        <f t="shared" si="177"/>
        <v>78/79API</v>
      </c>
      <c r="AF3789" s="13">
        <f t="shared" si="179"/>
        <v>2.7210884353741496E-2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396.9</v>
      </c>
      <c r="AA3790" s="11">
        <f t="shared" si="178"/>
        <v>39.700000000000003</v>
      </c>
      <c r="AB3790" s="5">
        <f>IFERROR(VLOOKUP(C3790,[2]Sheet1!$B:$F,5,FALSE),0)</f>
        <v>38876864</v>
      </c>
      <c r="AC3790" s="11">
        <f>IFERROR(VLOOKUP(AE3790,[3]Sheet2!$M:$O,3,FALSE),0)</f>
        <v>0</v>
      </c>
      <c r="AD3790" s="11">
        <f>IFERROR(VLOOKUP(AE3790,[3]Sheet2!$M:$O,2,FALSE),0)</f>
        <v>0</v>
      </c>
      <c r="AE3790" s="10" t="str">
        <f t="shared" si="177"/>
        <v>78/79NGPL</v>
      </c>
      <c r="AF3790" s="13">
        <f t="shared" si="179"/>
        <v>2.5195263290501386E-2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417</v>
      </c>
      <c r="AA3791" s="11">
        <f t="shared" si="178"/>
        <v>-208.5</v>
      </c>
      <c r="AB3791" s="5">
        <f>IFERROR(VLOOKUP(C3791,[2]Sheet1!$B:$F,5,FALSE),0)</f>
        <v>15000000</v>
      </c>
      <c r="AC3791" s="11">
        <f>IFERROR(VLOOKUP(AE3791,[3]Sheet2!$M:$O,3,FALSE),0)</f>
        <v>0</v>
      </c>
      <c r="AD3791" s="11">
        <f>IFERROR(VLOOKUP(AE3791,[3]Sheet2!$M:$O,2,FALSE),0)</f>
        <v>0</v>
      </c>
      <c r="AE3791" s="10" t="str">
        <f t="shared" si="177"/>
        <v>78/79NYADI</v>
      </c>
      <c r="AF3791" s="13">
        <f t="shared" si="179"/>
        <v>-4.7961630695443642E-3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286.60000000000002</v>
      </c>
      <c r="AA3792" s="11">
        <f t="shared" si="178"/>
        <v>-286.60000000000002</v>
      </c>
      <c r="AB3792" s="5">
        <f>IFERROR(VLOOKUP(C3792,[2]Sheet1!$B:$F,5,FALSE),0)</f>
        <v>36500000</v>
      </c>
      <c r="AC3792" s="11">
        <f>IFERROR(VLOOKUP(AE3792,[3]Sheet2!$M:$O,3,FALSE),0)</f>
        <v>0</v>
      </c>
      <c r="AD3792" s="11">
        <f>IFERROR(VLOOKUP(AE3792,[3]Sheet2!$M:$O,2,FALSE),0)</f>
        <v>0</v>
      </c>
      <c r="AE3792" s="10" t="str">
        <f t="shared" si="177"/>
        <v>78/79SJCL</v>
      </c>
      <c r="AF3792" s="13">
        <f t="shared" si="179"/>
        <v>-3.489183531053733E-3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272</v>
      </c>
      <c r="AA3793" s="11">
        <f t="shared" si="178"/>
        <v>-272</v>
      </c>
      <c r="AB3793" s="5">
        <f>IFERROR(VLOOKUP(C3793,[2]Sheet1!$B:$F,5,FALSE),0)</f>
        <v>68421000</v>
      </c>
      <c r="AC3793" s="11">
        <f>IFERROR(VLOOKUP(AE3793,[3]Sheet2!$M:$O,3,FALSE),0)</f>
        <v>0</v>
      </c>
      <c r="AD3793" s="11">
        <f>IFERROR(VLOOKUP(AE3793,[3]Sheet2!$M:$O,2,FALSE),0)</f>
        <v>0</v>
      </c>
      <c r="AE3793" s="10" t="str">
        <f t="shared" si="177"/>
        <v>78/79RHPL</v>
      </c>
      <c r="AF3793" s="13">
        <f t="shared" si="179"/>
        <v>-3.6764705882352941E-3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564</v>
      </c>
      <c r="AA3794" s="11">
        <f t="shared" si="178"/>
        <v>188</v>
      </c>
      <c r="AB3794" s="5">
        <f>IFERROR(VLOOKUP(C3794,[2]Sheet1!$B:$F,5,FALSE),0)</f>
        <v>12305000</v>
      </c>
      <c r="AC3794" s="11">
        <f>IFERROR(VLOOKUP(AE3794,[3]Sheet2!$M:$O,3,FALSE),0)</f>
        <v>0</v>
      </c>
      <c r="AD3794" s="11">
        <f>IFERROR(VLOOKUP(AE3794,[3]Sheet2!$M:$O,2,FALSE),0)</f>
        <v>0</v>
      </c>
      <c r="AE3794" s="10" t="str">
        <f t="shared" si="177"/>
        <v>78/79UMHL</v>
      </c>
      <c r="AF3794" s="13">
        <f t="shared" si="179"/>
        <v>5.3191489361702126E-3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361</v>
      </c>
      <c r="AA3795" s="11">
        <f t="shared" si="178"/>
        <v>0</v>
      </c>
      <c r="AB3795" s="5">
        <f>IFERROR(VLOOKUP(C3795,[2]Sheet1!$B:$F,5,FALSE),0)</f>
        <v>24851236</v>
      </c>
      <c r="AC3795" s="11">
        <f>IFERROR(VLOOKUP(AE3795,[3]Sheet2!$M:$O,3,FALSE),0)</f>
        <v>0</v>
      </c>
      <c r="AD3795" s="11">
        <f>IFERROR(VLOOKUP(AE3795,[3]Sheet2!$M:$O,2,FALSE),0)</f>
        <v>0</v>
      </c>
      <c r="AE3795" s="10" t="str">
        <f t="shared" si="177"/>
        <v>78/79UPCL</v>
      </c>
      <c r="AF3795" s="13">
        <f t="shared" si="179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383</v>
      </c>
      <c r="AA3796" s="11">
        <f t="shared" si="178"/>
        <v>63.8</v>
      </c>
      <c r="AB3796" s="5">
        <f>IFERROR(VLOOKUP(C3796,[2]Sheet1!$B:$F,5,FALSE),0)</f>
        <v>13308488</v>
      </c>
      <c r="AC3796" s="11">
        <f>IFERROR(VLOOKUP(AE3796,[3]Sheet2!$M:$O,3,FALSE),0)</f>
        <v>0</v>
      </c>
      <c r="AD3796" s="11">
        <f>IFERROR(VLOOKUP(AE3796,[3]Sheet2!$M:$O,2,FALSE),0)</f>
        <v>0</v>
      </c>
      <c r="AE3796" s="10" t="str">
        <f t="shared" si="177"/>
        <v>78/79SPDL</v>
      </c>
      <c r="AF3796" s="13">
        <f t="shared" si="179"/>
        <v>1.5665796344647518E-2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510.4</v>
      </c>
      <c r="AA3797" s="11">
        <f t="shared" si="178"/>
        <v>127.6</v>
      </c>
      <c r="AB3797" s="5">
        <f>IFERROR(VLOOKUP(C3797,[2]Sheet1!$B:$F,5,FALSE),0)</f>
        <v>3763198</v>
      </c>
      <c r="AC3797" s="11">
        <f>IFERROR(VLOOKUP(AE3797,[3]Sheet2!$M:$O,3,FALSE),0)</f>
        <v>0</v>
      </c>
      <c r="AD3797" s="11">
        <f>IFERROR(VLOOKUP(AE3797,[3]Sheet2!$M:$O,2,FALSE),0)</f>
        <v>0</v>
      </c>
      <c r="AE3797" s="10" t="str">
        <f t="shared" si="177"/>
        <v>78/79MKJC</v>
      </c>
      <c r="AF3797" s="13">
        <f t="shared" si="179"/>
        <v>7.8369905956112863E-3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548</v>
      </c>
      <c r="AA3798" s="11">
        <f t="shared" si="178"/>
        <v>24.9</v>
      </c>
      <c r="AB3798" s="5">
        <f>IFERROR(VLOOKUP(C3798,[2]Sheet1!$B:$F,5,FALSE),0)</f>
        <v>45738000</v>
      </c>
      <c r="AC3798" s="11">
        <f>IFERROR(VLOOKUP(AE3798,[3]Sheet2!$M:$O,3,FALSE),0)</f>
        <v>0</v>
      </c>
      <c r="AD3798" s="11">
        <f>IFERROR(VLOOKUP(AE3798,[3]Sheet2!$M:$O,2,FALSE),0)</f>
        <v>0</v>
      </c>
      <c r="AE3798" s="10" t="str">
        <f t="shared" si="177"/>
        <v>78/79SAHAS</v>
      </c>
      <c r="AF3798" s="13">
        <f t="shared" si="179"/>
        <v>4.0145985401459854E-2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214.1</v>
      </c>
      <c r="AA3799" s="11">
        <f t="shared" si="178"/>
        <v>35.700000000000003</v>
      </c>
      <c r="AB3799" s="5">
        <f>IFERROR(VLOOKUP(C3799,[2]Sheet1!$B:$F,5,FALSE),0)</f>
        <v>8854937</v>
      </c>
      <c r="AC3799" s="11">
        <f>IFERROR(VLOOKUP(AE3799,[3]Sheet2!$M:$O,3,FALSE),0)</f>
        <v>0</v>
      </c>
      <c r="AD3799" s="11">
        <f>IFERROR(VLOOKUP(AE3799,[3]Sheet2!$M:$O,2,FALSE),0)</f>
        <v>0</v>
      </c>
      <c r="AE3799" s="10" t="str">
        <f t="shared" si="177"/>
        <v>78/79KKHC</v>
      </c>
      <c r="AF3799" s="13">
        <f t="shared" si="179"/>
        <v>2.802428771602055E-2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462.1</v>
      </c>
      <c r="AA3800" s="11">
        <f t="shared" si="178"/>
        <v>0</v>
      </c>
      <c r="AB3800" s="5">
        <f>IFERROR(VLOOKUP(C3800,[2]Sheet1!$B:$F,5,FALSE),0)</f>
        <v>10654170</v>
      </c>
      <c r="AC3800" s="11">
        <f>IFERROR(VLOOKUP(AE3800,[3]Sheet2!$M:$O,3,FALSE),0)</f>
        <v>0</v>
      </c>
      <c r="AD3800" s="11">
        <f>IFERROR(VLOOKUP(AE3800,[3]Sheet2!$M:$O,2,FALSE),0)</f>
        <v>0</v>
      </c>
      <c r="AE3800" s="10" t="str">
        <f t="shared" si="177"/>
        <v>78/79HPPL</v>
      </c>
      <c r="AF3800" s="13">
        <f t="shared" si="179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291.60000000000002</v>
      </c>
      <c r="AA3801" s="11">
        <f t="shared" si="178"/>
        <v>-48.6</v>
      </c>
      <c r="AB3801" s="5">
        <f>IFERROR(VLOOKUP(C3801,[2]Sheet1!$B:$F,5,FALSE),0)</f>
        <v>2640000</v>
      </c>
      <c r="AC3801" s="11">
        <f>IFERROR(VLOOKUP(AE3801,[3]Sheet2!$M:$O,3,FALSE),0)</f>
        <v>0</v>
      </c>
      <c r="AD3801" s="11">
        <f>IFERROR(VLOOKUP(AE3801,[3]Sheet2!$M:$O,2,FALSE),0)</f>
        <v>0</v>
      </c>
      <c r="AE3801" s="10" t="str">
        <f t="shared" si="177"/>
        <v>78/79DHPL</v>
      </c>
      <c r="AF3801" s="13">
        <f t="shared" si="179"/>
        <v>-2.0576131687242798E-2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241.1</v>
      </c>
      <c r="AA3802" s="11">
        <f t="shared" si="178"/>
        <v>20.100000000000001</v>
      </c>
      <c r="AB3802" s="5">
        <f>IFERROR(VLOOKUP(C3802,[2]Sheet1!$B:$F,5,FALSE),0)</f>
        <v>12500000</v>
      </c>
      <c r="AC3802" s="11">
        <f>IFERROR(VLOOKUP(AE3802,[3]Sheet2!$M:$O,3,FALSE),0)</f>
        <v>0</v>
      </c>
      <c r="AD3802" s="11">
        <f>IFERROR(VLOOKUP(AE3802,[3]Sheet2!$M:$O,2,FALSE),0)</f>
        <v>0</v>
      </c>
      <c r="AE3802" s="10" t="str">
        <f t="shared" si="177"/>
        <v>78/79MHNL</v>
      </c>
      <c r="AF3802" s="13">
        <f t="shared" si="179"/>
        <v>4.9771878888428038E-2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256.7</v>
      </c>
      <c r="AA3803" s="11">
        <f t="shared" si="178"/>
        <v>-128.4</v>
      </c>
      <c r="AB3803" s="5">
        <f>IFERROR(VLOOKUP(C3803,[2]Sheet1!$B:$F,5,FALSE),0)</f>
        <v>7739550</v>
      </c>
      <c r="AC3803" s="11">
        <f>IFERROR(VLOOKUP(AE3803,[3]Sheet2!$M:$O,3,FALSE),0)</f>
        <v>0</v>
      </c>
      <c r="AD3803" s="11">
        <f>IFERROR(VLOOKUP(AE3803,[3]Sheet2!$M:$O,2,FALSE),0)</f>
        <v>0</v>
      </c>
      <c r="AE3803" s="10" t="str">
        <f t="shared" si="177"/>
        <v>78/79CHL</v>
      </c>
      <c r="AF3803" s="13">
        <f t="shared" si="179"/>
        <v>-7.7911959485781074E-3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742</v>
      </c>
      <c r="AA3804" s="11">
        <f t="shared" si="178"/>
        <v>61.8</v>
      </c>
      <c r="AB3804" s="5">
        <f>IFERROR(VLOOKUP(C3804,[2]Sheet1!$B:$F,5,FALSE),0)</f>
        <v>4231344</v>
      </c>
      <c r="AC3804" s="11">
        <f>IFERROR(VLOOKUP(AE3804,[3]Sheet2!$M:$O,3,FALSE),0)</f>
        <v>0</v>
      </c>
      <c r="AD3804" s="11">
        <f>IFERROR(VLOOKUP(AE3804,[3]Sheet2!$M:$O,2,FALSE),0)</f>
        <v>0</v>
      </c>
      <c r="AE3804" s="10" t="str">
        <f t="shared" si="177"/>
        <v>78/79NHDL</v>
      </c>
      <c r="AF3804" s="13">
        <f t="shared" si="179"/>
        <v>1.6172506738544475E-2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745</v>
      </c>
      <c r="AA3805" s="11">
        <f t="shared" si="178"/>
        <v>74.5</v>
      </c>
      <c r="AB3805" s="5">
        <f>IFERROR(VLOOKUP(C3805,[2]Sheet1!$B:$F,5,FALSE),0)</f>
        <v>18389793</v>
      </c>
      <c r="AC3805" s="11">
        <f>IFERROR(VLOOKUP(AE3805,[3]Sheet2!$M:$O,3,FALSE),0)</f>
        <v>0</v>
      </c>
      <c r="AD3805" s="11">
        <f>IFERROR(VLOOKUP(AE3805,[3]Sheet2!$M:$O,2,FALSE),0)</f>
        <v>0</v>
      </c>
      <c r="AE3805" s="10" t="str">
        <f t="shared" si="177"/>
        <v>78/79RADHI</v>
      </c>
      <c r="AF3805" s="13">
        <f t="shared" si="179"/>
        <v>1.3422818791946308E-2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568</v>
      </c>
      <c r="AA3806" s="11">
        <f t="shared" si="178"/>
        <v>43.7</v>
      </c>
      <c r="AB3806" s="5">
        <f>IFERROR(VLOOKUP(C3806,[2]Sheet1!$B:$F,5,FALSE),0)</f>
        <v>9339495</v>
      </c>
      <c r="AC3806" s="11">
        <f>IFERROR(VLOOKUP(AE3806,[3]Sheet2!$M:$O,3,FALSE),0)</f>
        <v>0</v>
      </c>
      <c r="AD3806" s="11">
        <f>IFERROR(VLOOKUP(AE3806,[3]Sheet2!$M:$O,2,FALSE),0)</f>
        <v>0</v>
      </c>
      <c r="AE3806" s="10" t="str">
        <f t="shared" si="177"/>
        <v>78/79KPCL</v>
      </c>
      <c r="AF3806" s="13">
        <f t="shared" si="179"/>
        <v>2.2887323943661973E-2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78"/>
        <v>0</v>
      </c>
      <c r="AB3807" s="5">
        <f>IFERROR(VLOOKUP(C3807,[2]Sheet1!$B:$F,5,FALSE),0)</f>
        <v>0</v>
      </c>
      <c r="AC3807" s="11">
        <f>IFERROR(VLOOKUP(AE3807,[3]Sheet2!$M:$O,3,FALSE),0)</f>
        <v>0</v>
      </c>
      <c r="AD3807" s="11">
        <f>IFERROR(VLOOKUP(AE3807,[3]Sheet2!$M:$O,2,FALSE),0)</f>
        <v>0</v>
      </c>
      <c r="AE3807" s="10" t="str">
        <f t="shared" si="177"/>
        <v>78/79RRHP</v>
      </c>
      <c r="AF3807" s="13">
        <f t="shared" si="179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211.7</v>
      </c>
      <c r="AA3808" s="11">
        <f t="shared" si="178"/>
        <v>-70.599999999999994</v>
      </c>
      <c r="AB3808" s="5">
        <f>IFERROR(VLOOKUP(C3808,[2]Sheet1!$B:$F,5,FALSE),0)</f>
        <v>16500000</v>
      </c>
      <c r="AC3808" s="11">
        <f>IFERROR(VLOOKUP(AE3808,[3]Sheet2!$M:$O,3,FALSE),0)</f>
        <v>0</v>
      </c>
      <c r="AD3808" s="11">
        <f>IFERROR(VLOOKUP(AE3808,[3]Sheet2!$M:$O,2,FALSE),0)</f>
        <v>0</v>
      </c>
      <c r="AE3808" s="10" t="str">
        <f t="shared" si="177"/>
        <v>78/79GHL</v>
      </c>
      <c r="AF3808" s="13">
        <f t="shared" si="179"/>
        <v>-1.4170996693434105E-2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315</v>
      </c>
      <c r="AA3809" s="11">
        <f t="shared" si="178"/>
        <v>52.5</v>
      </c>
      <c r="AB3809" s="5">
        <f>IFERROR(VLOOKUP(C3809,[2]Sheet1!$B:$F,5,FALSE),0)</f>
        <v>11000000</v>
      </c>
      <c r="AC3809" s="11">
        <f>IFERROR(VLOOKUP(AE3809,[3]Sheet2!$M:$O,3,FALSE),0)</f>
        <v>0</v>
      </c>
      <c r="AD3809" s="11">
        <f>IFERROR(VLOOKUP(AE3809,[3]Sheet2!$M:$O,2,FALSE),0)</f>
        <v>0</v>
      </c>
      <c r="AE3809" s="10" t="str">
        <f t="shared" si="177"/>
        <v>78/79PMHPL</v>
      </c>
      <c r="AF3809" s="13">
        <f t="shared" si="179"/>
        <v>1.9047619047619049E-2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283</v>
      </c>
      <c r="AA3810" s="11">
        <f t="shared" si="178"/>
        <v>0</v>
      </c>
      <c r="AB3810" s="5">
        <f>IFERROR(VLOOKUP(C3810,[2]Sheet1!$B:$F,5,FALSE),0)</f>
        <v>60000000</v>
      </c>
      <c r="AC3810" s="11">
        <f>IFERROR(VLOOKUP(AE3810,[3]Sheet2!$M:$O,3,FALSE),0)</f>
        <v>0</v>
      </c>
      <c r="AD3810" s="11">
        <f>IFERROR(VLOOKUP(AE3810,[3]Sheet2!$M:$O,2,FALSE),0)</f>
        <v>0</v>
      </c>
      <c r="AE3810" s="10" t="str">
        <f t="shared" si="177"/>
        <v>78/79MBJC</v>
      </c>
      <c r="AF3810" s="13">
        <f t="shared" si="179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249.5</v>
      </c>
      <c r="AA3811" s="11">
        <f t="shared" si="178"/>
        <v>0</v>
      </c>
      <c r="AB3811" s="5">
        <f>IFERROR(VLOOKUP(C3811,[2]Sheet1!$B:$F,5,FALSE),0)</f>
        <v>18000000</v>
      </c>
      <c r="AC3811" s="11">
        <f>IFERROR(VLOOKUP(AE3811,[3]Sheet2!$M:$O,3,FALSE),0)</f>
        <v>0</v>
      </c>
      <c r="AD3811" s="11">
        <f>IFERROR(VLOOKUP(AE3811,[3]Sheet2!$M:$O,2,FALSE),0)</f>
        <v>0</v>
      </c>
      <c r="AE3811" s="10" t="str">
        <f t="shared" si="177"/>
        <v>78/79GLH</v>
      </c>
      <c r="AF3811" s="13">
        <f t="shared" si="179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460</v>
      </c>
      <c r="AA3812" s="11">
        <f t="shared" si="178"/>
        <v>65.7</v>
      </c>
      <c r="AB3812" s="5">
        <f>IFERROR(VLOOKUP(C3812,[2]Sheet1!$B:$F,5,FALSE),0)</f>
        <v>13500000</v>
      </c>
      <c r="AC3812" s="11">
        <f>IFERROR(VLOOKUP(AE3812,[3]Sheet2!$M:$O,3,FALSE),0)</f>
        <v>0</v>
      </c>
      <c r="AD3812" s="11">
        <f>IFERROR(VLOOKUP(AE3812,[3]Sheet2!$M:$O,2,FALSE),0)</f>
        <v>0</v>
      </c>
      <c r="AE3812" s="10" t="str">
        <f t="shared" si="177"/>
        <v>78/79USHEC</v>
      </c>
      <c r="AF3812" s="13">
        <f t="shared" si="179"/>
        <v>1.5217391304347827E-2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193</v>
      </c>
      <c r="AA3813" s="11">
        <f t="shared" si="178"/>
        <v>38.6</v>
      </c>
      <c r="AB3813" s="5">
        <f>IFERROR(VLOOKUP(C3813,[2]Sheet1!$B:$F,5,FALSE),0)</f>
        <v>20000000</v>
      </c>
      <c r="AC3813" s="11">
        <f>IFERROR(VLOOKUP(AE3813,[3]Sheet2!$M:$O,3,FALSE),0)</f>
        <v>0</v>
      </c>
      <c r="AD3813" s="11">
        <f>IFERROR(VLOOKUP(AE3813,[3]Sheet2!$M:$O,2,FALSE),0)</f>
        <v>0</v>
      </c>
      <c r="AE3813" s="10" t="str">
        <f t="shared" si="177"/>
        <v>78/79AKJCL</v>
      </c>
      <c r="AF3813" s="13">
        <f t="shared" si="179"/>
        <v>2.5906735751295335E-2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195.5</v>
      </c>
      <c r="AA3814" s="11">
        <f t="shared" si="178"/>
        <v>-97.8</v>
      </c>
      <c r="AB3814" s="5">
        <f>IFERROR(VLOOKUP(C3814,[2]Sheet1!$B:$F,5,FALSE),0)</f>
        <v>22500000</v>
      </c>
      <c r="AC3814" s="11">
        <f>IFERROR(VLOOKUP(AE3814,[3]Sheet2!$M:$O,3,FALSE),0)</f>
        <v>0</v>
      </c>
      <c r="AD3814" s="11">
        <f>IFERROR(VLOOKUP(AE3814,[3]Sheet2!$M:$O,2,FALSE),0)</f>
        <v>0</v>
      </c>
      <c r="AE3814" s="10" t="str">
        <f t="shared" si="177"/>
        <v>78/79LEC</v>
      </c>
      <c r="AF3814" s="13">
        <f t="shared" si="179"/>
        <v>-1.0230179028132993E-2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367.8</v>
      </c>
      <c r="AA3815" s="11">
        <f t="shared" si="178"/>
        <v>0</v>
      </c>
      <c r="AB3815" s="5">
        <f>IFERROR(VLOOKUP(C3815,[2]Sheet1!$B:$F,5,FALSE),0)</f>
        <v>8000000</v>
      </c>
      <c r="AC3815" s="11">
        <f>IFERROR(VLOOKUP(AE3815,[3]Sheet2!$M:$O,3,FALSE),0)</f>
        <v>0</v>
      </c>
      <c r="AD3815" s="11">
        <f>IFERROR(VLOOKUP(AE3815,[3]Sheet2!$M:$O,2,FALSE),0)</f>
        <v>0</v>
      </c>
      <c r="AE3815" s="10" t="str">
        <f t="shared" si="177"/>
        <v>78/79TPC</v>
      </c>
      <c r="AF3815" s="13">
        <f t="shared" si="179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272.7</v>
      </c>
      <c r="AA3816" s="11">
        <f t="shared" si="178"/>
        <v>-54.5</v>
      </c>
      <c r="AB3816" s="5">
        <f>IFERROR(VLOOKUP(C3816,[2]Sheet1!$B:$F,5,FALSE),0)</f>
        <v>30450000</v>
      </c>
      <c r="AC3816" s="11">
        <f>IFERROR(VLOOKUP(AE3816,[3]Sheet2!$M:$O,3,FALSE),0)</f>
        <v>0</v>
      </c>
      <c r="AD3816" s="11">
        <f>IFERROR(VLOOKUP(AE3816,[3]Sheet2!$M:$O,2,FALSE),0)</f>
        <v>0</v>
      </c>
      <c r="AE3816" s="10" t="str">
        <f t="shared" si="177"/>
        <v>78/79SHEL</v>
      </c>
      <c r="AF3816" s="13">
        <f t="shared" si="179"/>
        <v>-1.8335166850018337E-2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348</v>
      </c>
      <c r="AA3817" s="11">
        <f t="shared" si="178"/>
        <v>18.3</v>
      </c>
      <c r="AB3817" s="5">
        <f>IFERROR(VLOOKUP(C3817,[2]Sheet1!$B:$F,5,FALSE),0)</f>
        <v>9625000</v>
      </c>
      <c r="AC3817" s="11">
        <f>IFERROR(VLOOKUP(AE3817,[3]Sheet2!$M:$O,3,FALSE),0)</f>
        <v>0</v>
      </c>
      <c r="AD3817" s="11">
        <f>IFERROR(VLOOKUP(AE3817,[3]Sheet2!$M:$O,2,FALSE),0)</f>
        <v>0</v>
      </c>
      <c r="AE3817" s="10" t="str">
        <f t="shared" si="177"/>
        <v>78/79PPCL</v>
      </c>
      <c r="AF3817" s="13">
        <f t="shared" si="179"/>
        <v>5.459770114942529E-2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152.69999999999999</v>
      </c>
      <c r="AA3818" s="11">
        <f t="shared" si="178"/>
        <v>-5.9</v>
      </c>
      <c r="AB3818" s="5">
        <f>IFERROR(VLOOKUP(C3818,[2]Sheet1!$B:$F,5,FALSE),0)</f>
        <v>18541483</v>
      </c>
      <c r="AC3818" s="11">
        <f>IFERROR(VLOOKUP(AE3818,[3]Sheet2!$M:$O,3,FALSE),0)</f>
        <v>0</v>
      </c>
      <c r="AD3818" s="11">
        <f>IFERROR(VLOOKUP(AE3818,[3]Sheet2!$M:$O,2,FALSE),0)</f>
        <v>0</v>
      </c>
      <c r="AE3818" s="10" t="str">
        <f t="shared" si="177"/>
        <v>78/79SSHL</v>
      </c>
      <c r="AF3818" s="13">
        <f t="shared" si="179"/>
        <v>-0.17026850032743943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173.9</v>
      </c>
      <c r="AA3819" s="11">
        <f t="shared" si="178"/>
        <v>-8.3000000000000007</v>
      </c>
      <c r="AB3819" s="5">
        <f>IFERROR(VLOOKUP(C3819,[2]Sheet1!$B:$F,5,FALSE),0)</f>
        <v>211800000</v>
      </c>
      <c r="AC3819" s="11">
        <f>IFERROR(VLOOKUP(AE3819,[3]Sheet2!$M:$O,3,FALSE),0)</f>
        <v>0</v>
      </c>
      <c r="AD3819" s="11">
        <f>IFERROR(VLOOKUP(AE3819,[3]Sheet2!$M:$O,2,FALSE),0)</f>
        <v>0</v>
      </c>
      <c r="AE3819" s="10" t="str">
        <f t="shared" si="177"/>
        <v>78/79UPPER</v>
      </c>
      <c r="AF3819" s="13">
        <f t="shared" si="179"/>
        <v>-0.12075905692926969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475.7</v>
      </c>
      <c r="AA3820" s="11">
        <f t="shared" si="178"/>
        <v>95.1</v>
      </c>
      <c r="AB3820" s="5">
        <f>IFERROR(VLOOKUP(C3820,[2]Sheet1!$B:$F,5,FALSE),0)</f>
        <v>7500000</v>
      </c>
      <c r="AC3820" s="11">
        <f>IFERROR(VLOOKUP(AE3820,[3]Sheet2!$M:$O,3,FALSE),0)</f>
        <v>0</v>
      </c>
      <c r="AD3820" s="11">
        <f>IFERROR(VLOOKUP(AE3820,[3]Sheet2!$M:$O,2,FALSE),0)</f>
        <v>0</v>
      </c>
      <c r="AE3820" s="10" t="str">
        <f t="shared" si="177"/>
        <v>78/79UNHPL</v>
      </c>
      <c r="AF3820" s="13">
        <f t="shared" si="179"/>
        <v>1.0510826150935463E-2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533</v>
      </c>
      <c r="AA3821" s="11">
        <f t="shared" si="178"/>
        <v>-28.1</v>
      </c>
      <c r="AB3821" s="5">
        <f>IFERROR(VLOOKUP(C3821,[2]Sheet1!$B:$F,5,FALSE),0)</f>
        <v>5000000</v>
      </c>
      <c r="AC3821" s="11">
        <f>IFERROR(VLOOKUP(AE3821,[3]Sheet2!$M:$O,3,FALSE),0)</f>
        <v>0</v>
      </c>
      <c r="AD3821" s="11">
        <f>IFERROR(VLOOKUP(AE3821,[3]Sheet2!$M:$O,2,FALSE),0)</f>
        <v>0</v>
      </c>
      <c r="AE3821" s="10" t="str">
        <f t="shared" si="177"/>
        <v>78/79SPC</v>
      </c>
      <c r="AF3821" s="13">
        <f t="shared" si="179"/>
        <v>-3.5647279549718573E-2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390</v>
      </c>
      <c r="AA3822" s="11">
        <f t="shared" si="178"/>
        <v>-195</v>
      </c>
      <c r="AB3822" s="5">
        <f>IFERROR(VLOOKUP(C3822,[2]Sheet1!$B:$F,5,FALSE),0)</f>
        <v>15930000</v>
      </c>
      <c r="AC3822" s="11">
        <f>IFERROR(VLOOKUP(AE3822,[3]Sheet2!$M:$O,3,FALSE),0)</f>
        <v>0</v>
      </c>
      <c r="AD3822" s="11">
        <f>IFERROR(VLOOKUP(AE3822,[3]Sheet2!$M:$O,2,FALSE),0)</f>
        <v>0</v>
      </c>
      <c r="AE3822" s="10" t="str">
        <f t="shared" si="177"/>
        <v>78/79SGHC</v>
      </c>
      <c r="AF3822" s="13">
        <f t="shared" si="179"/>
        <v>-5.1282051282051282E-3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477.9</v>
      </c>
      <c r="AA3823" s="11">
        <f t="shared" si="178"/>
        <v>21.7</v>
      </c>
      <c r="AB3823" s="5">
        <f>IFERROR(VLOOKUP(C3823,[2]Sheet1!$B:$F,5,FALSE),0)</f>
        <v>11298000</v>
      </c>
      <c r="AC3823" s="11">
        <f>IFERROR(VLOOKUP(AE3823,[3]Sheet2!$M:$O,3,FALSE),0)</f>
        <v>0</v>
      </c>
      <c r="AD3823" s="11">
        <f>IFERROR(VLOOKUP(AE3823,[3]Sheet2!$M:$O,2,FALSE),0)</f>
        <v>0</v>
      </c>
      <c r="AE3823" s="10" t="str">
        <f t="shared" si="177"/>
        <v>78/79BHDC</v>
      </c>
      <c r="AF3823" s="13">
        <f t="shared" si="179"/>
        <v>4.6034735300272023E-2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175</v>
      </c>
      <c r="AA3824" s="11">
        <f t="shared" si="178"/>
        <v>-58.3</v>
      </c>
      <c r="AB3824" s="5">
        <f>IFERROR(VLOOKUP(C3824,[2]Sheet1!$B:$F,5,FALSE),0)</f>
        <v>28000000</v>
      </c>
      <c r="AC3824" s="11">
        <f>IFERROR(VLOOKUP(AE3824,[3]Sheet2!$M:$O,3,FALSE),0)</f>
        <v>0</v>
      </c>
      <c r="AD3824" s="11">
        <f>IFERROR(VLOOKUP(AE3824,[3]Sheet2!$M:$O,2,FALSE),0)</f>
        <v>0</v>
      </c>
      <c r="AE3824" s="10" t="str">
        <f t="shared" si="177"/>
        <v>78/79HDHPC</v>
      </c>
      <c r="AF3824" s="13">
        <f t="shared" si="179"/>
        <v>-1.7142857142857144E-2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355.9</v>
      </c>
      <c r="AA3825" s="11">
        <f t="shared" si="178"/>
        <v>-118.6</v>
      </c>
      <c r="AB3825" s="5">
        <f>IFERROR(VLOOKUP(C3825,[2]Sheet1!$B:$F,5,FALSE),0)</f>
        <v>14000000</v>
      </c>
      <c r="AC3825" s="11">
        <f>IFERROR(VLOOKUP(AE3825,[3]Sheet2!$M:$O,3,FALSE),0)</f>
        <v>0</v>
      </c>
      <c r="AD3825" s="11">
        <f>IFERROR(VLOOKUP(AE3825,[3]Sheet2!$M:$O,2,FALSE),0)</f>
        <v>0</v>
      </c>
      <c r="AE3825" s="10" t="str">
        <f t="shared" si="177"/>
        <v>78/79RFPL</v>
      </c>
      <c r="AF3825" s="13">
        <f t="shared" si="179"/>
        <v>-8.4293340826074748E-3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565</v>
      </c>
      <c r="AA3826" s="11">
        <f t="shared" si="178"/>
        <v>19.5</v>
      </c>
      <c r="AB3826" s="5">
        <f>IFERROR(VLOOKUP(C3826,[2]Sheet1!$B:$F,5,FALSE),0)</f>
        <v>31232588</v>
      </c>
      <c r="AC3826" s="11">
        <f>IFERROR(VLOOKUP(AE3826,[3]Sheet2!$M:$O,3,FALSE),0)</f>
        <v>0</v>
      </c>
      <c r="AD3826" s="11">
        <f>IFERROR(VLOOKUP(AE3826,[3]Sheet2!$M:$O,2,FALSE),0)</f>
        <v>0</v>
      </c>
      <c r="AE3826" s="10" t="str">
        <f t="shared" si="177"/>
        <v>78/79MEN</v>
      </c>
      <c r="AF3826" s="13">
        <f t="shared" si="179"/>
        <v>5.1327433628318583E-2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545</v>
      </c>
      <c r="AA3827" s="11">
        <f t="shared" si="178"/>
        <v>32.1</v>
      </c>
      <c r="AB3827" s="5">
        <f>IFERROR(VLOOKUP(C3827,[2]Sheet1!$B:$F,5,FALSE),0)</f>
        <v>4608240</v>
      </c>
      <c r="AC3827" s="11">
        <f>IFERROR(VLOOKUP(AE3827,[3]Sheet2!$M:$O,3,FALSE),0)</f>
        <v>0</v>
      </c>
      <c r="AD3827" s="11">
        <f>IFERROR(VLOOKUP(AE3827,[3]Sheet2!$M:$O,2,FALSE),0)</f>
        <v>0</v>
      </c>
      <c r="AE3827" s="10" t="str">
        <f t="shared" si="177"/>
        <v>78/79UMRH</v>
      </c>
      <c r="AF3827" s="13">
        <f t="shared" si="179"/>
        <v>3.1192660550458717E-2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670.5</v>
      </c>
      <c r="AA3828" s="11">
        <f t="shared" si="178"/>
        <v>27.9</v>
      </c>
      <c r="AB3828" s="5">
        <f>IFERROR(VLOOKUP(C3828,[2]Sheet1!$B:$F,5,FALSE),0)</f>
        <v>6240544</v>
      </c>
      <c r="AC3828" s="11">
        <f>IFERROR(VLOOKUP(AE3828,[3]Sheet2!$M:$O,3,FALSE),0)</f>
        <v>0</v>
      </c>
      <c r="AD3828" s="11">
        <f>IFERROR(VLOOKUP(AE3828,[3]Sheet2!$M:$O,2,FALSE),0)</f>
        <v>0</v>
      </c>
      <c r="AE3828" s="10" t="str">
        <f t="shared" si="177"/>
        <v>78/79RURU</v>
      </c>
      <c r="AF3828" s="13">
        <f t="shared" si="179"/>
        <v>3.5794183445190156E-2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177.1</v>
      </c>
      <c r="AA3829" s="11">
        <f t="shared" si="178"/>
        <v>0</v>
      </c>
      <c r="AB3829" s="5">
        <f>IFERROR(VLOOKUP(C3829,[2]Sheet1!$B:$F,5,FALSE),0)</f>
        <v>36559400</v>
      </c>
      <c r="AC3829" s="11">
        <f>IFERROR(VLOOKUP(AE3829,[3]Sheet2!$M:$O,3,FALSE),0)</f>
        <v>0</v>
      </c>
      <c r="AD3829" s="11">
        <f>IFERROR(VLOOKUP(AE3829,[3]Sheet2!$M:$O,2,FALSE),0)</f>
        <v>0</v>
      </c>
      <c r="AE3829" s="10" t="str">
        <f t="shared" si="177"/>
        <v>78/79BHL</v>
      </c>
      <c r="AF3829" s="13">
        <f t="shared" si="179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501</v>
      </c>
      <c r="AA3830" s="11">
        <f t="shared" si="178"/>
        <v>167</v>
      </c>
      <c r="AB3830" s="5">
        <f>IFERROR(VLOOKUP(C3830,[2]Sheet1!$B:$F,5,FALSE),0)</f>
        <v>34375000</v>
      </c>
      <c r="AC3830" s="11">
        <f>IFERROR(VLOOKUP(AE3830,[3]Sheet2!$M:$O,3,FALSE),0)</f>
        <v>0</v>
      </c>
      <c r="AD3830" s="11">
        <f>IFERROR(VLOOKUP(AE3830,[3]Sheet2!$M:$O,2,FALSE),0)</f>
        <v>0</v>
      </c>
      <c r="AE3830" s="10" t="str">
        <f t="shared" si="177"/>
        <v>78/79GVL</v>
      </c>
      <c r="AF3830" s="13">
        <f t="shared" si="179"/>
        <v>5.9880239520958087E-3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221.9</v>
      </c>
      <c r="AA3831" s="11">
        <f t="shared" si="178"/>
        <v>2</v>
      </c>
      <c r="AB3831" s="5">
        <f>IFERROR(VLOOKUP(C3831,[2]Sheet1!$B:$F,5,FALSE),0)</f>
        <v>23233518</v>
      </c>
      <c r="AC3831" s="11">
        <f>IFERROR(VLOOKUP(AE3831,[3]Sheet2!$M:$O,3,FALSE),0)</f>
        <v>0</v>
      </c>
      <c r="AD3831" s="11">
        <f>IFERROR(VLOOKUP(AE3831,[3]Sheet2!$M:$O,2,FALSE),0)</f>
        <v>0</v>
      </c>
      <c r="AE3831" s="10" t="str">
        <f t="shared" si="177"/>
        <v>78/79RIDI</v>
      </c>
      <c r="AF3831" s="13">
        <f t="shared" si="179"/>
        <v>0.4957187922487607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273.89999999999998</v>
      </c>
      <c r="AA3832" s="11">
        <f t="shared" si="178"/>
        <v>54.8</v>
      </c>
      <c r="AB3832" s="5">
        <f>IFERROR(VLOOKUP(C3832,[2]Sheet1!$B:$F,5,FALSE),0)</f>
        <v>38480027</v>
      </c>
      <c r="AC3832" s="11">
        <f>IFERROR(VLOOKUP(AE3832,[3]Sheet2!$M:$O,3,FALSE),0)</f>
        <v>0</v>
      </c>
      <c r="AD3832" s="11">
        <f>IFERROR(VLOOKUP(AE3832,[3]Sheet2!$M:$O,2,FALSE),0)</f>
        <v>0</v>
      </c>
      <c r="AE3832" s="10" t="str">
        <f t="shared" si="177"/>
        <v>78/79AHPC</v>
      </c>
      <c r="AF3832" s="13">
        <f t="shared" si="179"/>
        <v>1.8254837531945966E-2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745.1</v>
      </c>
      <c r="AA3833" s="11">
        <f t="shared" si="178"/>
        <v>93.1</v>
      </c>
      <c r="AB3833" s="5">
        <f>IFERROR(VLOOKUP(C3833,[2]Sheet1!$B:$F,5,FALSE),0)</f>
        <v>34090650</v>
      </c>
      <c r="AC3833" s="11">
        <f>IFERROR(VLOOKUP(AE3833,[3]Sheet2!$M:$O,3,FALSE),0)</f>
        <v>0</v>
      </c>
      <c r="AD3833" s="11">
        <f>IFERROR(VLOOKUP(AE3833,[3]Sheet2!$M:$O,2,FALSE),0)</f>
        <v>0</v>
      </c>
      <c r="AE3833" s="10" t="str">
        <f t="shared" si="177"/>
        <v>78/79BPCL</v>
      </c>
      <c r="AF3833" s="13">
        <f t="shared" si="179"/>
        <v>1.0736813850489867E-2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471</v>
      </c>
      <c r="AA3834" s="11">
        <f t="shared" si="178"/>
        <v>42.8</v>
      </c>
      <c r="AB3834" s="5">
        <f>IFERROR(VLOOKUP(C3834,[2]Sheet1!$B:$F,5,FALSE),0)</f>
        <v>94849887</v>
      </c>
      <c r="AC3834" s="11">
        <f>IFERROR(VLOOKUP(AE3834,[3]Sheet2!$M:$O,3,FALSE),0)</f>
        <v>0</v>
      </c>
      <c r="AD3834" s="11">
        <f>IFERROR(VLOOKUP(AE3834,[3]Sheet2!$M:$O,2,FALSE),0)</f>
        <v>0</v>
      </c>
      <c r="AE3834" s="10" t="str">
        <f t="shared" si="177"/>
        <v>78/79CHCL</v>
      </c>
      <c r="AF3834" s="13">
        <f t="shared" si="179"/>
        <v>2.3354564755838639E-2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187.9</v>
      </c>
      <c r="AA3835" s="11">
        <f t="shared" si="178"/>
        <v>-187.9</v>
      </c>
      <c r="AB3835" s="5">
        <f>IFERROR(VLOOKUP(C3835,[2]Sheet1!$B:$F,5,FALSE),0)</f>
        <v>24671629</v>
      </c>
      <c r="AC3835" s="11">
        <f>IFERROR(VLOOKUP(AE3835,[3]Sheet2!$M:$O,3,FALSE),0)</f>
        <v>0</v>
      </c>
      <c r="AD3835" s="11">
        <f>IFERROR(VLOOKUP(AE3835,[3]Sheet2!$M:$O,2,FALSE),0)</f>
        <v>0</v>
      </c>
      <c r="AE3835" s="10" t="str">
        <f t="shared" si="177"/>
        <v>78/79NHPC</v>
      </c>
      <c r="AF3835" s="13">
        <f t="shared" si="179"/>
        <v>-5.3219797764768491E-3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525</v>
      </c>
      <c r="AA3836" s="11">
        <f t="shared" si="178"/>
        <v>30.9</v>
      </c>
      <c r="AB3836" s="5">
        <f>IFERROR(VLOOKUP(C3836,[2]Sheet1!$B:$F,5,FALSE),0)</f>
        <v>37379937</v>
      </c>
      <c r="AC3836" s="11">
        <f>IFERROR(VLOOKUP(AE3836,[3]Sheet2!$M:$O,3,FALSE),0)</f>
        <v>0</v>
      </c>
      <c r="AD3836" s="11">
        <f>IFERROR(VLOOKUP(AE3836,[3]Sheet2!$M:$O,2,FALSE),0)</f>
        <v>0</v>
      </c>
      <c r="AE3836" s="10" t="str">
        <f t="shared" si="177"/>
        <v>78/79SHPC</v>
      </c>
      <c r="AF3836" s="13">
        <f t="shared" si="179"/>
        <v>3.2380952380952378E-2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221.1</v>
      </c>
      <c r="AA3837" s="11">
        <f t="shared" si="178"/>
        <v>-110.6</v>
      </c>
      <c r="AB3837" s="5">
        <f>IFERROR(VLOOKUP(C3837,[2]Sheet1!$B:$F,5,FALSE),0)</f>
        <v>19800000</v>
      </c>
      <c r="AC3837" s="11">
        <f>IFERROR(VLOOKUP(AE3837,[3]Sheet2!$M:$O,3,FALSE),0)</f>
        <v>0</v>
      </c>
      <c r="AD3837" s="11">
        <f>IFERROR(VLOOKUP(AE3837,[3]Sheet2!$M:$O,2,FALSE),0)</f>
        <v>0</v>
      </c>
      <c r="AE3837" s="10" t="str">
        <f t="shared" si="177"/>
        <v>78/79HURJA</v>
      </c>
      <c r="AF3837" s="13">
        <f t="shared" si="179"/>
        <v>-9.0456806874717327E-3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245.8</v>
      </c>
      <c r="AA3838" s="11">
        <f t="shared" si="178"/>
        <v>18.899999999999999</v>
      </c>
      <c r="AB3838" s="5">
        <f>IFERROR(VLOOKUP(C3838,[2]Sheet1!$B:$F,5,FALSE),0)</f>
        <v>38959421</v>
      </c>
      <c r="AC3838" s="11">
        <f>IFERROR(VLOOKUP(AE3838,[3]Sheet2!$M:$O,3,FALSE),0)</f>
        <v>0</v>
      </c>
      <c r="AD3838" s="11">
        <f>IFERROR(VLOOKUP(AE3838,[3]Sheet2!$M:$O,2,FALSE),0)</f>
        <v>0</v>
      </c>
      <c r="AE3838" s="10" t="str">
        <f t="shared" ref="AE3838:AE3901" si="180">B3838&amp;C3838</f>
        <v>78/79AKPL</v>
      </c>
      <c r="AF3838" s="13">
        <f t="shared" si="179"/>
        <v>5.2888527257933277E-2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313.89999999999998</v>
      </c>
      <c r="AA3839" s="11">
        <f t="shared" si="178"/>
        <v>313.89999999999998</v>
      </c>
      <c r="AB3839" s="5">
        <f>IFERROR(VLOOKUP(C3839,[2]Sheet1!$B:$F,5,FALSE),0)</f>
        <v>10975566</v>
      </c>
      <c r="AC3839" s="11">
        <f>IFERROR(VLOOKUP(AE3839,[3]Sheet2!$M:$O,3,FALSE),0)</f>
        <v>0</v>
      </c>
      <c r="AD3839" s="11">
        <f>IFERROR(VLOOKUP(AE3839,[3]Sheet2!$M:$O,2,FALSE),0)</f>
        <v>0</v>
      </c>
      <c r="AE3839" s="10" t="str">
        <f t="shared" si="180"/>
        <v>78/79BARUN</v>
      </c>
      <c r="AF3839" s="13">
        <f t="shared" si="179"/>
        <v>3.1857279388340237E-3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294</v>
      </c>
      <c r="AA3840" s="11">
        <f t="shared" si="178"/>
        <v>73.5</v>
      </c>
      <c r="AB3840" s="5">
        <f>IFERROR(VLOOKUP(C3840,[2]Sheet1!$B:$F,5,FALSE),0)</f>
        <v>60759278</v>
      </c>
      <c r="AC3840" s="11">
        <f>IFERROR(VLOOKUP(AE3840,[3]Sheet2!$M:$O,3,FALSE),0)</f>
        <v>0</v>
      </c>
      <c r="AD3840" s="11">
        <f>IFERROR(VLOOKUP(AE3840,[3]Sheet2!$M:$O,2,FALSE),0)</f>
        <v>0</v>
      </c>
      <c r="AE3840" s="10" t="str">
        <f t="shared" si="180"/>
        <v>78/79API</v>
      </c>
      <c r="AF3840" s="13">
        <f t="shared" si="179"/>
        <v>1.3605442176870748E-2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396.9</v>
      </c>
      <c r="AA3841" s="11">
        <f t="shared" si="178"/>
        <v>99.2</v>
      </c>
      <c r="AB3841" s="5">
        <f>IFERROR(VLOOKUP(C3841,[2]Sheet1!$B:$F,5,FALSE),0)</f>
        <v>38876864</v>
      </c>
      <c r="AC3841" s="11">
        <f>IFERROR(VLOOKUP(AE3841,[3]Sheet2!$M:$O,3,FALSE),0)</f>
        <v>0</v>
      </c>
      <c r="AD3841" s="11">
        <f>IFERROR(VLOOKUP(AE3841,[3]Sheet2!$M:$O,2,FALSE),0)</f>
        <v>0</v>
      </c>
      <c r="AE3841" s="10" t="str">
        <f t="shared" si="180"/>
        <v>78/79NGPL</v>
      </c>
      <c r="AF3841" s="13">
        <f t="shared" si="179"/>
        <v>1.0078105316200556E-2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486</v>
      </c>
      <c r="AA3842" s="11">
        <f t="shared" si="178"/>
        <v>97.2</v>
      </c>
      <c r="AB3842" s="5">
        <f>IFERROR(VLOOKUP(C3842,[2]Sheet1!$B:$F,5,FALSE),0)</f>
        <v>6467671</v>
      </c>
      <c r="AC3842" s="11">
        <f>IFERROR(VLOOKUP(AE3842,[3]Sheet2!$M:$O,3,FALSE),0)</f>
        <v>0</v>
      </c>
      <c r="AD3842" s="11">
        <f>IFERROR(VLOOKUP(AE3842,[3]Sheet2!$M:$O,2,FALSE),0)</f>
        <v>0</v>
      </c>
      <c r="AE3842" s="10" t="str">
        <f t="shared" si="180"/>
        <v>78/79MHL</v>
      </c>
      <c r="AF3842" s="13">
        <f t="shared" si="179"/>
        <v>1.0288065843621399E-2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417</v>
      </c>
      <c r="AA3843" s="11">
        <f t="shared" ref="AA3843:AA3906" si="181">ROUND(IFERROR(Z3843/M3843,0),1)</f>
        <v>417</v>
      </c>
      <c r="AB3843" s="5">
        <f>IFERROR(VLOOKUP(C3843,[2]Sheet1!$B:$F,5,FALSE),0)</f>
        <v>15000000</v>
      </c>
      <c r="AC3843" s="11">
        <f>IFERROR(VLOOKUP(AE3843,[3]Sheet2!$M:$O,3,FALSE),0)</f>
        <v>0</v>
      </c>
      <c r="AD3843" s="11">
        <f>IFERROR(VLOOKUP(AE3843,[3]Sheet2!$M:$O,2,FALSE),0)</f>
        <v>0</v>
      </c>
      <c r="AE3843" s="10" t="str">
        <f t="shared" si="180"/>
        <v>78/79NYADI</v>
      </c>
      <c r="AF3843" s="13">
        <f t="shared" ref="AF3843:AF3906" si="182">IFERROR(M3843/Z3843,0)</f>
        <v>2.3980815347721821E-3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286.60000000000002</v>
      </c>
      <c r="AA3844" s="11">
        <f t="shared" si="181"/>
        <v>-286.60000000000002</v>
      </c>
      <c r="AB3844" s="5">
        <f>IFERROR(VLOOKUP(C3844,[2]Sheet1!$B:$F,5,FALSE),0)</f>
        <v>36500000</v>
      </c>
      <c r="AC3844" s="11">
        <f>IFERROR(VLOOKUP(AE3844,[3]Sheet2!$M:$O,3,FALSE),0)</f>
        <v>0</v>
      </c>
      <c r="AD3844" s="11">
        <f>IFERROR(VLOOKUP(AE3844,[3]Sheet2!$M:$O,2,FALSE),0)</f>
        <v>0</v>
      </c>
      <c r="AE3844" s="10" t="str">
        <f t="shared" si="180"/>
        <v>78/79SJCL</v>
      </c>
      <c r="AF3844" s="13">
        <f t="shared" si="182"/>
        <v>-3.489183531053733E-3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272</v>
      </c>
      <c r="AA3845" s="11">
        <f t="shared" si="181"/>
        <v>-272</v>
      </c>
      <c r="AB3845" s="5">
        <f>IFERROR(VLOOKUP(C3845,[2]Sheet1!$B:$F,5,FALSE),0)</f>
        <v>68421000</v>
      </c>
      <c r="AC3845" s="11">
        <f>IFERROR(VLOOKUP(AE3845,[3]Sheet2!$M:$O,3,FALSE),0)</f>
        <v>0</v>
      </c>
      <c r="AD3845" s="11">
        <f>IFERROR(VLOOKUP(AE3845,[3]Sheet2!$M:$O,2,FALSE),0)</f>
        <v>0</v>
      </c>
      <c r="AE3845" s="10" t="str">
        <f t="shared" si="180"/>
        <v>78/79RHPL</v>
      </c>
      <c r="AF3845" s="13">
        <f t="shared" si="182"/>
        <v>-3.6764705882352941E-3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564</v>
      </c>
      <c r="AA3846" s="11">
        <f t="shared" si="181"/>
        <v>564</v>
      </c>
      <c r="AB3846" s="5">
        <f>IFERROR(VLOOKUP(C3846,[2]Sheet1!$B:$F,5,FALSE),0)</f>
        <v>12305000</v>
      </c>
      <c r="AC3846" s="11">
        <f>IFERROR(VLOOKUP(AE3846,[3]Sheet2!$M:$O,3,FALSE),0)</f>
        <v>0</v>
      </c>
      <c r="AD3846" s="11">
        <f>IFERROR(VLOOKUP(AE3846,[3]Sheet2!$M:$O,2,FALSE),0)</f>
        <v>0</v>
      </c>
      <c r="AE3846" s="10" t="str">
        <f t="shared" si="180"/>
        <v>78/79UMHL</v>
      </c>
      <c r="AF3846" s="13">
        <f t="shared" si="182"/>
        <v>1.7730496453900709E-3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254.5</v>
      </c>
      <c r="AA3847" s="11">
        <f t="shared" si="181"/>
        <v>0</v>
      </c>
      <c r="AB3847" s="5">
        <f>IFERROR(VLOOKUP(C3847,[2]Sheet1!$B:$F,5,FALSE),0)</f>
        <v>20991579</v>
      </c>
      <c r="AC3847" s="11">
        <f>IFERROR(VLOOKUP(AE3847,[3]Sheet2!$M:$O,3,FALSE),0)</f>
        <v>0</v>
      </c>
      <c r="AD3847" s="11">
        <f>IFERROR(VLOOKUP(AE3847,[3]Sheet2!$M:$O,2,FALSE),0)</f>
        <v>0</v>
      </c>
      <c r="AE3847" s="10" t="str">
        <f t="shared" si="180"/>
        <v>78/79DORDI</v>
      </c>
      <c r="AF3847" s="13">
        <f t="shared" si="182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317</v>
      </c>
      <c r="AA3848" s="11">
        <f t="shared" si="181"/>
        <v>-317</v>
      </c>
      <c r="AB3848" s="5">
        <f>IFERROR(VLOOKUP(C3848,[2]Sheet1!$B:$F,5,FALSE),0)</f>
        <v>9489000</v>
      </c>
      <c r="AC3848" s="11">
        <f>IFERROR(VLOOKUP(AE3848,[3]Sheet2!$M:$O,3,FALSE),0)</f>
        <v>0</v>
      </c>
      <c r="AD3848" s="11">
        <f>IFERROR(VLOOKUP(AE3848,[3]Sheet2!$M:$O,2,FALSE),0)</f>
        <v>0</v>
      </c>
      <c r="AE3848" s="10" t="str">
        <f t="shared" si="180"/>
        <v>78/79PPL</v>
      </c>
      <c r="AF3848" s="13">
        <f t="shared" si="182"/>
        <v>-3.1545741324921135E-3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361</v>
      </c>
      <c r="AA3849" s="11">
        <f t="shared" si="181"/>
        <v>361</v>
      </c>
      <c r="AB3849" s="5">
        <f>IFERROR(VLOOKUP(C3849,[2]Sheet1!$B:$F,5,FALSE),0)</f>
        <v>24851236</v>
      </c>
      <c r="AC3849" s="11">
        <f>IFERROR(VLOOKUP(AE3849,[3]Sheet2!$M:$O,3,FALSE),0)</f>
        <v>0</v>
      </c>
      <c r="AD3849" s="11">
        <f>IFERROR(VLOOKUP(AE3849,[3]Sheet2!$M:$O,2,FALSE),0)</f>
        <v>0</v>
      </c>
      <c r="AE3849" s="10" t="str">
        <f t="shared" si="180"/>
        <v>78/79UPCL</v>
      </c>
      <c r="AF3849" s="13">
        <f t="shared" si="182"/>
        <v>2.7700831024930748E-3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383</v>
      </c>
      <c r="AA3850" s="11">
        <f t="shared" si="181"/>
        <v>63.8</v>
      </c>
      <c r="AB3850" s="5">
        <f>IFERROR(VLOOKUP(C3850,[2]Sheet1!$B:$F,5,FALSE),0)</f>
        <v>13308488</v>
      </c>
      <c r="AC3850" s="11">
        <f>IFERROR(VLOOKUP(AE3850,[3]Sheet2!$M:$O,3,FALSE),0)</f>
        <v>0</v>
      </c>
      <c r="AD3850" s="11">
        <f>IFERROR(VLOOKUP(AE3850,[3]Sheet2!$M:$O,2,FALSE),0)</f>
        <v>0</v>
      </c>
      <c r="AE3850" s="10" t="str">
        <f t="shared" si="180"/>
        <v>78/79SPDL</v>
      </c>
      <c r="AF3850" s="13">
        <f t="shared" si="182"/>
        <v>1.5665796344647518E-2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510.4</v>
      </c>
      <c r="AA3851" s="11">
        <f t="shared" si="181"/>
        <v>102.1</v>
      </c>
      <c r="AB3851" s="5">
        <f>IFERROR(VLOOKUP(C3851,[2]Sheet1!$B:$F,5,FALSE),0)</f>
        <v>3763198</v>
      </c>
      <c r="AC3851" s="11">
        <f>IFERROR(VLOOKUP(AE3851,[3]Sheet2!$M:$O,3,FALSE),0)</f>
        <v>0</v>
      </c>
      <c r="AD3851" s="11">
        <f>IFERROR(VLOOKUP(AE3851,[3]Sheet2!$M:$O,2,FALSE),0)</f>
        <v>0</v>
      </c>
      <c r="AE3851" s="10" t="str">
        <f t="shared" si="180"/>
        <v>78/79MKJC</v>
      </c>
      <c r="AF3851" s="13">
        <f t="shared" si="182"/>
        <v>9.7962382445141074E-3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548</v>
      </c>
      <c r="AA3852" s="11">
        <f t="shared" si="181"/>
        <v>27.4</v>
      </c>
      <c r="AB3852" s="5">
        <f>IFERROR(VLOOKUP(C3852,[2]Sheet1!$B:$F,5,FALSE),0)</f>
        <v>45738000</v>
      </c>
      <c r="AC3852" s="11">
        <f>IFERROR(VLOOKUP(AE3852,[3]Sheet2!$M:$O,3,FALSE),0)</f>
        <v>0</v>
      </c>
      <c r="AD3852" s="11">
        <f>IFERROR(VLOOKUP(AE3852,[3]Sheet2!$M:$O,2,FALSE),0)</f>
        <v>0</v>
      </c>
      <c r="AE3852" s="10" t="str">
        <f t="shared" si="180"/>
        <v>78/79SAHAS</v>
      </c>
      <c r="AF3852" s="13">
        <f t="shared" si="182"/>
        <v>3.6496350364963501E-2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214.1</v>
      </c>
      <c r="AA3853" s="11">
        <f t="shared" si="181"/>
        <v>214.1</v>
      </c>
      <c r="AB3853" s="5">
        <f>IFERROR(VLOOKUP(C3853,[2]Sheet1!$B:$F,5,FALSE),0)</f>
        <v>8854937</v>
      </c>
      <c r="AC3853" s="11">
        <f>IFERROR(VLOOKUP(AE3853,[3]Sheet2!$M:$O,3,FALSE),0)</f>
        <v>0</v>
      </c>
      <c r="AD3853" s="11">
        <f>IFERROR(VLOOKUP(AE3853,[3]Sheet2!$M:$O,2,FALSE),0)</f>
        <v>0</v>
      </c>
      <c r="AE3853" s="10" t="str">
        <f t="shared" si="180"/>
        <v>78/79KKHC</v>
      </c>
      <c r="AF3853" s="13">
        <f t="shared" si="182"/>
        <v>4.6707146193367584E-3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462.1</v>
      </c>
      <c r="AA3854" s="11">
        <f t="shared" si="181"/>
        <v>0</v>
      </c>
      <c r="AB3854" s="5">
        <f>IFERROR(VLOOKUP(C3854,[2]Sheet1!$B:$F,5,FALSE),0)</f>
        <v>10654170</v>
      </c>
      <c r="AC3854" s="11">
        <f>IFERROR(VLOOKUP(AE3854,[3]Sheet2!$M:$O,3,FALSE),0)</f>
        <v>0</v>
      </c>
      <c r="AD3854" s="11">
        <f>IFERROR(VLOOKUP(AE3854,[3]Sheet2!$M:$O,2,FALSE),0)</f>
        <v>0</v>
      </c>
      <c r="AE3854" s="10" t="str">
        <f t="shared" si="180"/>
        <v>78/79HPPL</v>
      </c>
      <c r="AF3854" s="13">
        <f t="shared" si="182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291.60000000000002</v>
      </c>
      <c r="AA3855" s="11">
        <f t="shared" si="181"/>
        <v>-41.7</v>
      </c>
      <c r="AB3855" s="5">
        <f>IFERROR(VLOOKUP(C3855,[2]Sheet1!$B:$F,5,FALSE),0)</f>
        <v>2640000</v>
      </c>
      <c r="AC3855" s="11">
        <f>IFERROR(VLOOKUP(AE3855,[3]Sheet2!$M:$O,3,FALSE),0)</f>
        <v>0</v>
      </c>
      <c r="AD3855" s="11">
        <f>IFERROR(VLOOKUP(AE3855,[3]Sheet2!$M:$O,2,FALSE),0)</f>
        <v>0</v>
      </c>
      <c r="AE3855" s="10" t="str">
        <f t="shared" si="180"/>
        <v>78/79DHPL</v>
      </c>
      <c r="AF3855" s="13">
        <f t="shared" si="182"/>
        <v>-2.4005486968449931E-2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241.1</v>
      </c>
      <c r="AA3856" s="11">
        <f t="shared" si="181"/>
        <v>20.100000000000001</v>
      </c>
      <c r="AB3856" s="5">
        <f>IFERROR(VLOOKUP(C3856,[2]Sheet1!$B:$F,5,FALSE),0)</f>
        <v>12500000</v>
      </c>
      <c r="AC3856" s="11">
        <f>IFERROR(VLOOKUP(AE3856,[3]Sheet2!$M:$O,3,FALSE),0)</f>
        <v>0</v>
      </c>
      <c r="AD3856" s="11">
        <f>IFERROR(VLOOKUP(AE3856,[3]Sheet2!$M:$O,2,FALSE),0)</f>
        <v>0</v>
      </c>
      <c r="AE3856" s="10" t="str">
        <f t="shared" si="180"/>
        <v>78/79MHNL</v>
      </c>
      <c r="AF3856" s="13">
        <f t="shared" si="182"/>
        <v>4.9771878888428038E-2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256.7</v>
      </c>
      <c r="AA3857" s="11">
        <f t="shared" si="181"/>
        <v>-28.5</v>
      </c>
      <c r="AB3857" s="5">
        <f>IFERROR(VLOOKUP(C3857,[2]Sheet1!$B:$F,5,FALSE),0)</f>
        <v>7739550</v>
      </c>
      <c r="AC3857" s="11">
        <f>IFERROR(VLOOKUP(AE3857,[3]Sheet2!$M:$O,3,FALSE),0)</f>
        <v>0</v>
      </c>
      <c r="AD3857" s="11">
        <f>IFERROR(VLOOKUP(AE3857,[3]Sheet2!$M:$O,2,FALSE),0)</f>
        <v>0</v>
      </c>
      <c r="AE3857" s="10" t="str">
        <f t="shared" si="180"/>
        <v>78/79CHL</v>
      </c>
      <c r="AF3857" s="13">
        <f t="shared" si="182"/>
        <v>-3.5060381768601483E-2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543</v>
      </c>
      <c r="AA3858" s="11">
        <f t="shared" si="181"/>
        <v>77.599999999999994</v>
      </c>
      <c r="AB3858" s="5">
        <f>IFERROR(VLOOKUP(C3858,[2]Sheet1!$B:$F,5,FALSE),0)</f>
        <v>3000000</v>
      </c>
      <c r="AC3858" s="11">
        <f>IFERROR(VLOOKUP(AE3858,[3]Sheet2!$M:$O,3,FALSE),0)</f>
        <v>0</v>
      </c>
      <c r="AD3858" s="11">
        <f>IFERROR(VLOOKUP(AE3858,[3]Sheet2!$M:$O,2,FALSE),0)</f>
        <v>0</v>
      </c>
      <c r="AE3858" s="10" t="str">
        <f t="shared" si="180"/>
        <v>78/79SPHL</v>
      </c>
      <c r="AF3858" s="13">
        <f t="shared" si="182"/>
        <v>1.289134438305709E-2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742</v>
      </c>
      <c r="AA3859" s="11">
        <f t="shared" si="181"/>
        <v>74.2</v>
      </c>
      <c r="AB3859" s="5">
        <f>IFERROR(VLOOKUP(C3859,[2]Sheet1!$B:$F,5,FALSE),0)</f>
        <v>4231344</v>
      </c>
      <c r="AC3859" s="11">
        <f>IFERROR(VLOOKUP(AE3859,[3]Sheet2!$M:$O,3,FALSE),0)</f>
        <v>0</v>
      </c>
      <c r="AD3859" s="11">
        <f>IFERROR(VLOOKUP(AE3859,[3]Sheet2!$M:$O,2,FALSE),0)</f>
        <v>0</v>
      </c>
      <c r="AE3859" s="10" t="str">
        <f t="shared" si="180"/>
        <v>78/79NHDL</v>
      </c>
      <c r="AF3859" s="13">
        <f t="shared" si="182"/>
        <v>1.3477088948787063E-2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745</v>
      </c>
      <c r="AA3860" s="11">
        <f t="shared" si="181"/>
        <v>248.3</v>
      </c>
      <c r="AB3860" s="5">
        <f>IFERROR(VLOOKUP(C3860,[2]Sheet1!$B:$F,5,FALSE),0)</f>
        <v>18389793</v>
      </c>
      <c r="AC3860" s="11">
        <f>IFERROR(VLOOKUP(AE3860,[3]Sheet2!$M:$O,3,FALSE),0)</f>
        <v>0</v>
      </c>
      <c r="AD3860" s="11">
        <f>IFERROR(VLOOKUP(AE3860,[3]Sheet2!$M:$O,2,FALSE),0)</f>
        <v>0</v>
      </c>
      <c r="AE3860" s="10" t="str">
        <f t="shared" si="180"/>
        <v>78/79RADHI</v>
      </c>
      <c r="AF3860" s="13">
        <f t="shared" si="182"/>
        <v>4.0268456375838931E-3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439</v>
      </c>
      <c r="AA3861" s="11">
        <f t="shared" si="181"/>
        <v>-109.8</v>
      </c>
      <c r="AB3861" s="5">
        <f>IFERROR(VLOOKUP(C3861,[2]Sheet1!$B:$F,5,FALSE),0)</f>
        <v>4000000</v>
      </c>
      <c r="AC3861" s="11">
        <f>IFERROR(VLOOKUP(AE3861,[3]Sheet2!$M:$O,3,FALSE),0)</f>
        <v>0</v>
      </c>
      <c r="AD3861" s="11">
        <f>IFERROR(VLOOKUP(AE3861,[3]Sheet2!$M:$O,2,FALSE),0)</f>
        <v>0</v>
      </c>
      <c r="AE3861" s="10" t="str">
        <f t="shared" si="180"/>
        <v>78/79BNHC</v>
      </c>
      <c r="AF3861" s="13">
        <f t="shared" si="182"/>
        <v>-9.1116173120728925E-3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568</v>
      </c>
      <c r="AA3862" s="11">
        <f t="shared" si="181"/>
        <v>47.3</v>
      </c>
      <c r="AB3862" s="5">
        <f>IFERROR(VLOOKUP(C3862,[2]Sheet1!$B:$F,5,FALSE),0)</f>
        <v>9339495</v>
      </c>
      <c r="AC3862" s="11">
        <f>IFERROR(VLOOKUP(AE3862,[3]Sheet2!$M:$O,3,FALSE),0)</f>
        <v>0</v>
      </c>
      <c r="AD3862" s="11">
        <f>IFERROR(VLOOKUP(AE3862,[3]Sheet2!$M:$O,2,FALSE),0)</f>
        <v>0</v>
      </c>
      <c r="AE3862" s="10" t="str">
        <f t="shared" si="180"/>
        <v>78/79KPCL</v>
      </c>
      <c r="AF3862" s="13">
        <f t="shared" si="182"/>
        <v>2.1126760563380281E-2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211.7</v>
      </c>
      <c r="AA3863" s="11">
        <f t="shared" si="181"/>
        <v>-30.2</v>
      </c>
      <c r="AB3863" s="5">
        <f>IFERROR(VLOOKUP(C3863,[2]Sheet1!$B:$F,5,FALSE),0)</f>
        <v>16500000</v>
      </c>
      <c r="AC3863" s="11">
        <f>IFERROR(VLOOKUP(AE3863,[3]Sheet2!$M:$O,3,FALSE),0)</f>
        <v>0</v>
      </c>
      <c r="AD3863" s="11">
        <f>IFERROR(VLOOKUP(AE3863,[3]Sheet2!$M:$O,2,FALSE),0)</f>
        <v>0</v>
      </c>
      <c r="AE3863" s="10" t="str">
        <f t="shared" si="180"/>
        <v>78/79GHL</v>
      </c>
      <c r="AF3863" s="13">
        <f t="shared" si="182"/>
        <v>-3.306565895134625E-2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315</v>
      </c>
      <c r="AA3864" s="11">
        <f t="shared" si="181"/>
        <v>-105</v>
      </c>
      <c r="AB3864" s="5">
        <f>IFERROR(VLOOKUP(C3864,[2]Sheet1!$B:$F,5,FALSE),0)</f>
        <v>11000000</v>
      </c>
      <c r="AC3864" s="11">
        <f>IFERROR(VLOOKUP(AE3864,[3]Sheet2!$M:$O,3,FALSE),0)</f>
        <v>0</v>
      </c>
      <c r="AD3864" s="11">
        <f>IFERROR(VLOOKUP(AE3864,[3]Sheet2!$M:$O,2,FALSE),0)</f>
        <v>0</v>
      </c>
      <c r="AE3864" s="10" t="str">
        <f t="shared" si="180"/>
        <v>78/79PMHPL</v>
      </c>
      <c r="AF3864" s="13">
        <f t="shared" si="182"/>
        <v>-9.5238095238095247E-3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283</v>
      </c>
      <c r="AA3865" s="11">
        <f t="shared" si="181"/>
        <v>0</v>
      </c>
      <c r="AB3865" s="5">
        <f>IFERROR(VLOOKUP(C3865,[2]Sheet1!$B:$F,5,FALSE),0)</f>
        <v>60000000</v>
      </c>
      <c r="AC3865" s="11">
        <f>IFERROR(VLOOKUP(AE3865,[3]Sheet2!$M:$O,3,FALSE),0)</f>
        <v>0</v>
      </c>
      <c r="AD3865" s="11">
        <f>IFERROR(VLOOKUP(AE3865,[3]Sheet2!$M:$O,2,FALSE),0)</f>
        <v>0</v>
      </c>
      <c r="AE3865" s="10" t="str">
        <f t="shared" si="180"/>
        <v>78/79MBJC</v>
      </c>
      <c r="AF3865" s="13">
        <f t="shared" si="182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249.5</v>
      </c>
      <c r="AA3866" s="11">
        <f t="shared" si="181"/>
        <v>0</v>
      </c>
      <c r="AB3866" s="5">
        <f>IFERROR(VLOOKUP(C3866,[2]Sheet1!$B:$F,5,FALSE),0)</f>
        <v>18000000</v>
      </c>
      <c r="AC3866" s="11">
        <f>IFERROR(VLOOKUP(AE3866,[3]Sheet2!$M:$O,3,FALSE),0)</f>
        <v>0</v>
      </c>
      <c r="AD3866" s="11">
        <f>IFERROR(VLOOKUP(AE3866,[3]Sheet2!$M:$O,2,FALSE),0)</f>
        <v>0</v>
      </c>
      <c r="AE3866" s="10" t="str">
        <f t="shared" si="180"/>
        <v>78/79GLH</v>
      </c>
      <c r="AF3866" s="13">
        <f t="shared" si="182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460</v>
      </c>
      <c r="AA3867" s="11">
        <f t="shared" si="181"/>
        <v>153.30000000000001</v>
      </c>
      <c r="AB3867" s="5">
        <f>IFERROR(VLOOKUP(C3867,[2]Sheet1!$B:$F,5,FALSE),0)</f>
        <v>13500000</v>
      </c>
      <c r="AC3867" s="11">
        <f>IFERROR(VLOOKUP(AE3867,[3]Sheet2!$M:$O,3,FALSE),0)</f>
        <v>0</v>
      </c>
      <c r="AD3867" s="11">
        <f>IFERROR(VLOOKUP(AE3867,[3]Sheet2!$M:$O,2,FALSE),0)</f>
        <v>0</v>
      </c>
      <c r="AE3867" s="10" t="str">
        <f t="shared" si="180"/>
        <v>78/79USHEC</v>
      </c>
      <c r="AF3867" s="13">
        <f t="shared" si="182"/>
        <v>6.5217391304347823E-3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193</v>
      </c>
      <c r="AA3868" s="11">
        <f t="shared" si="181"/>
        <v>64.3</v>
      </c>
      <c r="AB3868" s="5">
        <f>IFERROR(VLOOKUP(C3868,[2]Sheet1!$B:$F,5,FALSE),0)</f>
        <v>20000000</v>
      </c>
      <c r="AC3868" s="11">
        <f>IFERROR(VLOOKUP(AE3868,[3]Sheet2!$M:$O,3,FALSE),0)</f>
        <v>0</v>
      </c>
      <c r="AD3868" s="11">
        <f>IFERROR(VLOOKUP(AE3868,[3]Sheet2!$M:$O,2,FALSE),0)</f>
        <v>0</v>
      </c>
      <c r="AE3868" s="10" t="str">
        <f t="shared" si="180"/>
        <v>78/79AKJCL</v>
      </c>
      <c r="AF3868" s="13">
        <f t="shared" si="182"/>
        <v>1.5544041450777202E-2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195.5</v>
      </c>
      <c r="AA3869" s="11">
        <f t="shared" si="181"/>
        <v>-97.8</v>
      </c>
      <c r="AB3869" s="5">
        <f>IFERROR(VLOOKUP(C3869,[2]Sheet1!$B:$F,5,FALSE),0)</f>
        <v>22500000</v>
      </c>
      <c r="AC3869" s="11">
        <f>IFERROR(VLOOKUP(AE3869,[3]Sheet2!$M:$O,3,FALSE),0)</f>
        <v>0</v>
      </c>
      <c r="AD3869" s="11">
        <f>IFERROR(VLOOKUP(AE3869,[3]Sheet2!$M:$O,2,FALSE),0)</f>
        <v>0</v>
      </c>
      <c r="AE3869" s="10" t="str">
        <f t="shared" si="180"/>
        <v>78/79LEC</v>
      </c>
      <c r="AF3869" s="13">
        <f t="shared" si="182"/>
        <v>-1.0230179028132993E-2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367.8</v>
      </c>
      <c r="AA3870" s="11">
        <f t="shared" si="181"/>
        <v>-367.8</v>
      </c>
      <c r="AB3870" s="5">
        <f>IFERROR(VLOOKUP(C3870,[2]Sheet1!$B:$F,5,FALSE),0)</f>
        <v>8000000</v>
      </c>
      <c r="AC3870" s="11">
        <f>IFERROR(VLOOKUP(AE3870,[3]Sheet2!$M:$O,3,FALSE),0)</f>
        <v>0</v>
      </c>
      <c r="AD3870" s="11">
        <f>IFERROR(VLOOKUP(AE3870,[3]Sheet2!$M:$O,2,FALSE),0)</f>
        <v>0</v>
      </c>
      <c r="AE3870" s="10" t="str">
        <f t="shared" si="180"/>
        <v>78/79TPC</v>
      </c>
      <c r="AF3870" s="13">
        <f t="shared" si="182"/>
        <v>-2.7188689505165849E-3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272.7</v>
      </c>
      <c r="AA3871" s="11">
        <f t="shared" si="181"/>
        <v>-68.2</v>
      </c>
      <c r="AB3871" s="5">
        <f>IFERROR(VLOOKUP(C3871,[2]Sheet1!$B:$F,5,FALSE),0)</f>
        <v>30450000</v>
      </c>
      <c r="AC3871" s="11">
        <f>IFERROR(VLOOKUP(AE3871,[3]Sheet2!$M:$O,3,FALSE),0)</f>
        <v>0</v>
      </c>
      <c r="AD3871" s="11">
        <f>IFERROR(VLOOKUP(AE3871,[3]Sheet2!$M:$O,2,FALSE),0)</f>
        <v>0</v>
      </c>
      <c r="AE3871" s="10" t="str">
        <f t="shared" si="180"/>
        <v>78/79SHEL</v>
      </c>
      <c r="AF3871" s="13">
        <f t="shared" si="182"/>
        <v>-1.4668133480014669E-2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348</v>
      </c>
      <c r="AA3872" s="11">
        <f t="shared" si="181"/>
        <v>20.5</v>
      </c>
      <c r="AB3872" s="5">
        <f>IFERROR(VLOOKUP(C3872,[2]Sheet1!$B:$F,5,FALSE),0)</f>
        <v>9625000</v>
      </c>
      <c r="AC3872" s="11">
        <f>IFERROR(VLOOKUP(AE3872,[3]Sheet2!$M:$O,3,FALSE),0)</f>
        <v>0</v>
      </c>
      <c r="AD3872" s="11">
        <f>IFERROR(VLOOKUP(AE3872,[3]Sheet2!$M:$O,2,FALSE),0)</f>
        <v>0</v>
      </c>
      <c r="AE3872" s="10" t="str">
        <f t="shared" si="180"/>
        <v>78/79PPCL</v>
      </c>
      <c r="AF3872" s="13">
        <f t="shared" si="182"/>
        <v>4.8850574712643681E-2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152.69999999999999</v>
      </c>
      <c r="AA3873" s="11">
        <f t="shared" si="181"/>
        <v>-6.1</v>
      </c>
      <c r="AB3873" s="5">
        <f>IFERROR(VLOOKUP(C3873,[2]Sheet1!$B:$F,5,FALSE),0)</f>
        <v>18541483</v>
      </c>
      <c r="AC3873" s="11">
        <f>IFERROR(VLOOKUP(AE3873,[3]Sheet2!$M:$O,3,FALSE),0)</f>
        <v>0</v>
      </c>
      <c r="AD3873" s="11">
        <f>IFERROR(VLOOKUP(AE3873,[3]Sheet2!$M:$O,2,FALSE),0)</f>
        <v>0</v>
      </c>
      <c r="AE3873" s="10" t="str">
        <f t="shared" si="180"/>
        <v>78/79SSHL</v>
      </c>
      <c r="AF3873" s="13">
        <f t="shared" si="182"/>
        <v>-0.16371971185330714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173.9</v>
      </c>
      <c r="AA3874" s="11">
        <f t="shared" si="181"/>
        <v>-9.6999999999999993</v>
      </c>
      <c r="AB3874" s="5">
        <f>IFERROR(VLOOKUP(C3874,[2]Sheet1!$B:$F,5,FALSE),0)</f>
        <v>211800000</v>
      </c>
      <c r="AC3874" s="11">
        <f>IFERROR(VLOOKUP(AE3874,[3]Sheet2!$M:$O,3,FALSE),0)</f>
        <v>0</v>
      </c>
      <c r="AD3874" s="11">
        <f>IFERROR(VLOOKUP(AE3874,[3]Sheet2!$M:$O,2,FALSE),0)</f>
        <v>0</v>
      </c>
      <c r="AE3874" s="10" t="str">
        <f t="shared" si="180"/>
        <v>78/79UPPER</v>
      </c>
      <c r="AF3874" s="13">
        <f t="shared" si="182"/>
        <v>-0.10350776308223117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475.7</v>
      </c>
      <c r="AA3875" s="11">
        <f t="shared" si="181"/>
        <v>118.9</v>
      </c>
      <c r="AB3875" s="5">
        <f>IFERROR(VLOOKUP(C3875,[2]Sheet1!$B:$F,5,FALSE),0)</f>
        <v>7500000</v>
      </c>
      <c r="AC3875" s="11">
        <f>IFERROR(VLOOKUP(AE3875,[3]Sheet2!$M:$O,3,FALSE),0)</f>
        <v>0</v>
      </c>
      <c r="AD3875" s="11">
        <f>IFERROR(VLOOKUP(AE3875,[3]Sheet2!$M:$O,2,FALSE),0)</f>
        <v>0</v>
      </c>
      <c r="AE3875" s="10" t="str">
        <f t="shared" si="180"/>
        <v>78/79UNHPL</v>
      </c>
      <c r="AF3875" s="13">
        <f t="shared" si="182"/>
        <v>8.4086609207483717E-3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533</v>
      </c>
      <c r="AA3876" s="11">
        <f t="shared" si="181"/>
        <v>-38.1</v>
      </c>
      <c r="AB3876" s="5">
        <f>IFERROR(VLOOKUP(C3876,[2]Sheet1!$B:$F,5,FALSE),0)</f>
        <v>5000000</v>
      </c>
      <c r="AC3876" s="11">
        <f>IFERROR(VLOOKUP(AE3876,[3]Sheet2!$M:$O,3,FALSE),0)</f>
        <v>0</v>
      </c>
      <c r="AD3876" s="11">
        <f>IFERROR(VLOOKUP(AE3876,[3]Sheet2!$M:$O,2,FALSE),0)</f>
        <v>0</v>
      </c>
      <c r="AE3876" s="10" t="str">
        <f t="shared" si="180"/>
        <v>78/79SPC</v>
      </c>
      <c r="AF3876" s="13">
        <f t="shared" si="182"/>
        <v>-2.6266416510318951E-2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390</v>
      </c>
      <c r="AA3877" s="11">
        <f t="shared" si="181"/>
        <v>-390</v>
      </c>
      <c r="AB3877" s="5">
        <f>IFERROR(VLOOKUP(C3877,[2]Sheet1!$B:$F,5,FALSE),0)</f>
        <v>15930000</v>
      </c>
      <c r="AC3877" s="11">
        <f>IFERROR(VLOOKUP(AE3877,[3]Sheet2!$M:$O,3,FALSE),0)</f>
        <v>0</v>
      </c>
      <c r="AD3877" s="11">
        <f>IFERROR(VLOOKUP(AE3877,[3]Sheet2!$M:$O,2,FALSE),0)</f>
        <v>0</v>
      </c>
      <c r="AE3877" s="10" t="str">
        <f t="shared" si="180"/>
        <v>78/79SGHC</v>
      </c>
      <c r="AF3877" s="13">
        <f t="shared" si="182"/>
        <v>-2.5641025641025641E-3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477.9</v>
      </c>
      <c r="AA3878" s="11">
        <f t="shared" si="181"/>
        <v>36.799999999999997</v>
      </c>
      <c r="AB3878" s="5">
        <f>IFERROR(VLOOKUP(C3878,[2]Sheet1!$B:$F,5,FALSE),0)</f>
        <v>11298000</v>
      </c>
      <c r="AC3878" s="11">
        <f>IFERROR(VLOOKUP(AE3878,[3]Sheet2!$M:$O,3,FALSE),0)</f>
        <v>0</v>
      </c>
      <c r="AD3878" s="11">
        <f>IFERROR(VLOOKUP(AE3878,[3]Sheet2!$M:$O,2,FALSE),0)</f>
        <v>0</v>
      </c>
      <c r="AE3878" s="10" t="str">
        <f t="shared" si="180"/>
        <v>78/79BHDC</v>
      </c>
      <c r="AF3878" s="13">
        <f t="shared" si="182"/>
        <v>2.7202343586524378E-2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175</v>
      </c>
      <c r="AA3879" s="11">
        <f t="shared" si="181"/>
        <v>-35</v>
      </c>
      <c r="AB3879" s="5">
        <f>IFERROR(VLOOKUP(C3879,[2]Sheet1!$B:$F,5,FALSE),0)</f>
        <v>28000000</v>
      </c>
      <c r="AC3879" s="11">
        <f>IFERROR(VLOOKUP(AE3879,[3]Sheet2!$M:$O,3,FALSE),0)</f>
        <v>0</v>
      </c>
      <c r="AD3879" s="11">
        <f>IFERROR(VLOOKUP(AE3879,[3]Sheet2!$M:$O,2,FALSE),0)</f>
        <v>0</v>
      </c>
      <c r="AE3879" s="10" t="str">
        <f t="shared" si="180"/>
        <v>78/79HDHPC</v>
      </c>
      <c r="AF3879" s="13">
        <f t="shared" si="182"/>
        <v>-2.8571428571428571E-2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355.9</v>
      </c>
      <c r="AA3880" s="11">
        <f t="shared" si="181"/>
        <v>-355.9</v>
      </c>
      <c r="AB3880" s="5">
        <f>IFERROR(VLOOKUP(C3880,[2]Sheet1!$B:$F,5,FALSE),0)</f>
        <v>14000000</v>
      </c>
      <c r="AC3880" s="11">
        <f>IFERROR(VLOOKUP(AE3880,[3]Sheet2!$M:$O,3,FALSE),0)</f>
        <v>0</v>
      </c>
      <c r="AD3880" s="11">
        <f>IFERROR(VLOOKUP(AE3880,[3]Sheet2!$M:$O,2,FALSE),0)</f>
        <v>0</v>
      </c>
      <c r="AE3880" s="10" t="str">
        <f t="shared" si="180"/>
        <v>78/79RFPL</v>
      </c>
      <c r="AF3880" s="13">
        <f t="shared" si="182"/>
        <v>-2.8097780275358249E-3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565</v>
      </c>
      <c r="AA3881" s="11">
        <f t="shared" si="181"/>
        <v>18.2</v>
      </c>
      <c r="AB3881" s="5">
        <f>IFERROR(VLOOKUP(C3881,[2]Sheet1!$B:$F,5,FALSE),0)</f>
        <v>31232588</v>
      </c>
      <c r="AC3881" s="11">
        <f>IFERROR(VLOOKUP(AE3881,[3]Sheet2!$M:$O,3,FALSE),0)</f>
        <v>0</v>
      </c>
      <c r="AD3881" s="11">
        <f>IFERROR(VLOOKUP(AE3881,[3]Sheet2!$M:$O,2,FALSE),0)</f>
        <v>0</v>
      </c>
      <c r="AE3881" s="10" t="str">
        <f t="shared" si="180"/>
        <v>78/79MEN</v>
      </c>
      <c r="AF3881" s="13">
        <f t="shared" si="182"/>
        <v>5.4867256637168141E-2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548.9</v>
      </c>
      <c r="AA3882" s="11">
        <f t="shared" si="181"/>
        <v>0</v>
      </c>
      <c r="AB3882" s="5">
        <f>IFERROR(VLOOKUP(C3882,[2]Sheet1!$B:$F,5,FALSE),0)</f>
        <v>5750000</v>
      </c>
      <c r="AC3882" s="11">
        <f>IFERROR(VLOOKUP(AE3882,[3]Sheet2!$M:$O,3,FALSE),0)</f>
        <v>0</v>
      </c>
      <c r="AD3882" s="11">
        <f>IFERROR(VLOOKUP(AE3882,[3]Sheet2!$M:$O,2,FALSE),0)</f>
        <v>0</v>
      </c>
      <c r="AE3882" s="10" t="str">
        <f t="shared" si="180"/>
        <v>78/79UHEWA</v>
      </c>
      <c r="AF3882" s="13">
        <f t="shared" si="182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324</v>
      </c>
      <c r="AA3883" s="11">
        <f t="shared" si="181"/>
        <v>-64.8</v>
      </c>
      <c r="AB3883" s="5">
        <f>IFERROR(VLOOKUP(C3883,[2]Sheet1!$B:$F,5,FALSE),0)</f>
        <v>10950000</v>
      </c>
      <c r="AC3883" s="11">
        <f>IFERROR(VLOOKUP(AE3883,[3]Sheet2!$M:$O,3,FALSE),0)</f>
        <v>0</v>
      </c>
      <c r="AD3883" s="11">
        <f>IFERROR(VLOOKUP(AE3883,[3]Sheet2!$M:$O,2,FALSE),0)</f>
        <v>0</v>
      </c>
      <c r="AE3883" s="10" t="str">
        <f t="shared" si="180"/>
        <v>78/79HHL</v>
      </c>
      <c r="AF3883" s="13">
        <f t="shared" si="182"/>
        <v>-1.5432098765432098E-2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545</v>
      </c>
      <c r="AA3884" s="11">
        <f t="shared" si="181"/>
        <v>45.4</v>
      </c>
      <c r="AB3884" s="5">
        <f>IFERROR(VLOOKUP(C3884,[2]Sheet1!$B:$F,5,FALSE),0)</f>
        <v>4608240</v>
      </c>
      <c r="AC3884" s="11">
        <f>IFERROR(VLOOKUP(AE3884,[3]Sheet2!$M:$O,3,FALSE),0)</f>
        <v>0</v>
      </c>
      <c r="AD3884" s="11">
        <f>IFERROR(VLOOKUP(AE3884,[3]Sheet2!$M:$O,2,FALSE),0)</f>
        <v>0</v>
      </c>
      <c r="AE3884" s="10" t="str">
        <f t="shared" si="180"/>
        <v>78/79UMRH</v>
      </c>
      <c r="AF3884" s="13">
        <f t="shared" si="182"/>
        <v>2.2018348623853212E-2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568</v>
      </c>
      <c r="AA3885" s="11">
        <f t="shared" si="181"/>
        <v>56.8</v>
      </c>
      <c r="AB3885" s="5">
        <f>IFERROR(VLOOKUP(C3885,[2]Sheet1!$B:$F,5,FALSE),0)</f>
        <v>9775000</v>
      </c>
      <c r="AC3885" s="11">
        <f>IFERROR(VLOOKUP(AE3885,[3]Sheet2!$M:$O,3,FALSE),0)</f>
        <v>0</v>
      </c>
      <c r="AD3885" s="11">
        <f>IFERROR(VLOOKUP(AE3885,[3]Sheet2!$M:$O,2,FALSE),0)</f>
        <v>0</v>
      </c>
      <c r="AE3885" s="10" t="str">
        <f t="shared" si="180"/>
        <v>78/79SIKLES</v>
      </c>
      <c r="AF3885" s="13">
        <f t="shared" si="182"/>
        <v>1.7605633802816902E-2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670.5</v>
      </c>
      <c r="AA3886" s="11">
        <f t="shared" si="181"/>
        <v>31.9</v>
      </c>
      <c r="AB3886" s="5">
        <f>IFERROR(VLOOKUP(C3886,[2]Sheet1!$B:$F,5,FALSE),0)</f>
        <v>6240544</v>
      </c>
      <c r="AC3886" s="11">
        <f>IFERROR(VLOOKUP(AE3886,[3]Sheet2!$M:$O,3,FALSE),0)</f>
        <v>0</v>
      </c>
      <c r="AD3886" s="11">
        <f>IFERROR(VLOOKUP(AE3886,[3]Sheet2!$M:$O,2,FALSE),0)</f>
        <v>0</v>
      </c>
      <c r="AE3886" s="10" t="str">
        <f t="shared" si="180"/>
        <v>78/79RURU</v>
      </c>
      <c r="AF3886" s="13">
        <f t="shared" si="182"/>
        <v>3.1319910514541388E-2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177.1</v>
      </c>
      <c r="AA3887" s="11">
        <f t="shared" si="181"/>
        <v>0</v>
      </c>
      <c r="AB3887" s="5">
        <f>IFERROR(VLOOKUP(C3887,[2]Sheet1!$B:$F,5,FALSE),0)</f>
        <v>36559400</v>
      </c>
      <c r="AC3887" s="11">
        <f>IFERROR(VLOOKUP(AE3887,[3]Sheet2!$M:$O,3,FALSE),0)</f>
        <v>0</v>
      </c>
      <c r="AD3887" s="11">
        <f>IFERROR(VLOOKUP(AE3887,[3]Sheet2!$M:$O,2,FALSE),0)</f>
        <v>0</v>
      </c>
      <c r="AE3887" s="10" t="str">
        <f t="shared" si="180"/>
        <v>78/79BHL</v>
      </c>
      <c r="AF3887" s="13">
        <f t="shared" si="182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501</v>
      </c>
      <c r="AA3888" s="11">
        <f t="shared" si="181"/>
        <v>167</v>
      </c>
      <c r="AB3888" s="5">
        <f>IFERROR(VLOOKUP(C3888,[2]Sheet1!$B:$F,5,FALSE),0)</f>
        <v>34375000</v>
      </c>
      <c r="AC3888" s="11">
        <f>IFERROR(VLOOKUP(AE3888,[3]Sheet2!$M:$O,3,FALSE),0)</f>
        <v>0</v>
      </c>
      <c r="AD3888" s="11">
        <f>IFERROR(VLOOKUP(AE3888,[3]Sheet2!$M:$O,2,FALSE),0)</f>
        <v>0</v>
      </c>
      <c r="AE3888" s="10" t="str">
        <f t="shared" si="180"/>
        <v>78/79GVL</v>
      </c>
      <c r="AF3888" s="13">
        <f t="shared" si="182"/>
        <v>5.9880239520958087E-3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221.9</v>
      </c>
      <c r="AA3889" s="11">
        <f t="shared" si="181"/>
        <v>4.5</v>
      </c>
      <c r="AB3889" s="5">
        <f>IFERROR(VLOOKUP(C3889,[2]Sheet1!$B:$F,5,FALSE),0)</f>
        <v>23233518</v>
      </c>
      <c r="AC3889" s="11">
        <f>IFERROR(VLOOKUP(AE3889,[3]Sheet2!$M:$O,3,FALSE),0)</f>
        <v>0</v>
      </c>
      <c r="AD3889" s="11">
        <f>IFERROR(VLOOKUP(AE3889,[3]Sheet2!$M:$O,2,FALSE),0)</f>
        <v>0</v>
      </c>
      <c r="AE3889" s="10" t="str">
        <f t="shared" si="180"/>
        <v>78/79RIDI</v>
      </c>
      <c r="AF3889" s="13">
        <f t="shared" si="182"/>
        <v>0.22082018927444794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273.89999999999998</v>
      </c>
      <c r="AA3890" s="11">
        <f t="shared" si="181"/>
        <v>45.7</v>
      </c>
      <c r="AB3890" s="5">
        <f>IFERROR(VLOOKUP(C3890,[2]Sheet1!$B:$F,5,FALSE),0)</f>
        <v>38480027</v>
      </c>
      <c r="AC3890" s="11">
        <f>IFERROR(VLOOKUP(AE3890,[3]Sheet2!$M:$O,3,FALSE),0)</f>
        <v>0</v>
      </c>
      <c r="AD3890" s="11">
        <f>IFERROR(VLOOKUP(AE3890,[3]Sheet2!$M:$O,2,FALSE),0)</f>
        <v>0</v>
      </c>
      <c r="AE3890" s="10" t="str">
        <f t="shared" si="180"/>
        <v>79/80AHPC</v>
      </c>
      <c r="AF3890" s="13">
        <f t="shared" si="182"/>
        <v>2.1905805038335162E-2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745.1</v>
      </c>
      <c r="AA3891" s="11">
        <f t="shared" si="181"/>
        <v>74.5</v>
      </c>
      <c r="AB3891" s="5">
        <f>IFERROR(VLOOKUP(C3891,[2]Sheet1!$B:$F,5,FALSE),0)</f>
        <v>34090650</v>
      </c>
      <c r="AC3891" s="11">
        <f>IFERROR(VLOOKUP(AE3891,[3]Sheet2!$M:$O,3,FALSE),0)</f>
        <v>0</v>
      </c>
      <c r="AD3891" s="11">
        <f>IFERROR(VLOOKUP(AE3891,[3]Sheet2!$M:$O,2,FALSE),0)</f>
        <v>5</v>
      </c>
      <c r="AE3891" s="10" t="str">
        <f t="shared" si="180"/>
        <v>79/80BPCL</v>
      </c>
      <c r="AF3891" s="13">
        <f t="shared" si="182"/>
        <v>1.3421017313112333E-2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471</v>
      </c>
      <c r="AA3892" s="11">
        <f t="shared" si="181"/>
        <v>39.299999999999997</v>
      </c>
      <c r="AB3892" s="5">
        <f>IFERROR(VLOOKUP(C3892,[2]Sheet1!$B:$F,5,FALSE),0)</f>
        <v>94849887</v>
      </c>
      <c r="AC3892" s="11">
        <f>IFERROR(VLOOKUP(AE3892,[3]Sheet2!$M:$O,3,FALSE),0)</f>
        <v>10</v>
      </c>
      <c r="AD3892" s="11">
        <f>IFERROR(VLOOKUP(AE3892,[3]Sheet2!$M:$O,2,FALSE),0)</f>
        <v>5</v>
      </c>
      <c r="AE3892" s="10" t="str">
        <f t="shared" si="180"/>
        <v>79/80CHCL</v>
      </c>
      <c r="AF3892" s="13">
        <f t="shared" si="182"/>
        <v>2.5477707006369428E-2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187.9</v>
      </c>
      <c r="AA3893" s="11">
        <f t="shared" si="181"/>
        <v>94</v>
      </c>
      <c r="AB3893" s="5">
        <f>IFERROR(VLOOKUP(C3893,[2]Sheet1!$B:$F,5,FALSE),0)</f>
        <v>24671629</v>
      </c>
      <c r="AC3893" s="11">
        <f>IFERROR(VLOOKUP(AE3893,[3]Sheet2!$M:$O,3,FALSE),0)</f>
        <v>0</v>
      </c>
      <c r="AD3893" s="11">
        <f>IFERROR(VLOOKUP(AE3893,[3]Sheet2!$M:$O,2,FALSE),0)</f>
        <v>0</v>
      </c>
      <c r="AE3893" s="10" t="str">
        <f t="shared" si="180"/>
        <v>79/80NHPC</v>
      </c>
      <c r="AF3893" s="13">
        <f t="shared" si="182"/>
        <v>1.0643959552953698E-2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525</v>
      </c>
      <c r="AA3894" s="11">
        <f t="shared" si="181"/>
        <v>17.5</v>
      </c>
      <c r="AB3894" s="5">
        <f>IFERROR(VLOOKUP(C3894,[2]Sheet1!$B:$F,5,FALSE),0)</f>
        <v>37379937</v>
      </c>
      <c r="AC3894" s="11">
        <f>IFERROR(VLOOKUP(AE3894,[3]Sheet2!$M:$O,3,FALSE),0)</f>
        <v>10</v>
      </c>
      <c r="AD3894" s="11">
        <f>IFERROR(VLOOKUP(AE3894,[3]Sheet2!$M:$O,2,FALSE),0)</f>
        <v>0.52629999999999999</v>
      </c>
      <c r="AE3894" s="10" t="str">
        <f t="shared" si="180"/>
        <v>79/80SHPC</v>
      </c>
      <c r="AF3894" s="13">
        <f t="shared" si="182"/>
        <v>5.7142857142857141E-2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221.1</v>
      </c>
      <c r="AA3895" s="11">
        <f t="shared" si="181"/>
        <v>-8.5</v>
      </c>
      <c r="AB3895" s="5">
        <f>IFERROR(VLOOKUP(C3895,[2]Sheet1!$B:$F,5,FALSE),0)</f>
        <v>19800000</v>
      </c>
      <c r="AC3895" s="11">
        <f>IFERROR(VLOOKUP(AE3895,[3]Sheet2!$M:$O,3,FALSE),0)</f>
        <v>0</v>
      </c>
      <c r="AD3895" s="11">
        <f>IFERROR(VLOOKUP(AE3895,[3]Sheet2!$M:$O,2,FALSE),0)</f>
        <v>0</v>
      </c>
      <c r="AE3895" s="10" t="str">
        <f t="shared" si="180"/>
        <v>79/80HURJA</v>
      </c>
      <c r="AF3895" s="13">
        <f t="shared" si="182"/>
        <v>-0.11759384893713253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245.8</v>
      </c>
      <c r="AA3896" s="11">
        <f t="shared" si="181"/>
        <v>12.9</v>
      </c>
      <c r="AB3896" s="5">
        <f>IFERROR(VLOOKUP(C3896,[2]Sheet1!$B:$F,5,FALSE),0)</f>
        <v>38959421</v>
      </c>
      <c r="AC3896" s="11">
        <f>IFERROR(VLOOKUP(AE3896,[3]Sheet2!$M:$O,3,FALSE),0)</f>
        <v>0</v>
      </c>
      <c r="AD3896" s="11">
        <f>IFERROR(VLOOKUP(AE3896,[3]Sheet2!$M:$O,2,FALSE),0)</f>
        <v>0</v>
      </c>
      <c r="AE3896" s="10" t="str">
        <f t="shared" si="180"/>
        <v>79/80AKPL</v>
      </c>
      <c r="AF3896" s="13">
        <f t="shared" si="182"/>
        <v>7.7298616761594788E-2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313.89999999999998</v>
      </c>
      <c r="AA3897" s="11">
        <f t="shared" si="181"/>
        <v>44.8</v>
      </c>
      <c r="AB3897" s="5">
        <f>IFERROR(VLOOKUP(C3897,[2]Sheet1!$B:$F,5,FALSE),0)</f>
        <v>10975566</v>
      </c>
      <c r="AC3897" s="11">
        <f>IFERROR(VLOOKUP(AE3897,[3]Sheet2!$M:$O,3,FALSE),0)</f>
        <v>0</v>
      </c>
      <c r="AD3897" s="11">
        <f>IFERROR(VLOOKUP(AE3897,[3]Sheet2!$M:$O,2,FALSE),0)</f>
        <v>0</v>
      </c>
      <c r="AE3897" s="10" t="str">
        <f t="shared" si="180"/>
        <v>79/80BARUN</v>
      </c>
      <c r="AF3897" s="13">
        <f t="shared" si="182"/>
        <v>2.2300095571838166E-2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294</v>
      </c>
      <c r="AA3898" s="11">
        <f t="shared" si="181"/>
        <v>58.8</v>
      </c>
      <c r="AB3898" s="5">
        <f>IFERROR(VLOOKUP(C3898,[2]Sheet1!$B:$F,5,FALSE),0)</f>
        <v>60759278</v>
      </c>
      <c r="AC3898" s="11">
        <f>IFERROR(VLOOKUP(AE3898,[3]Sheet2!$M:$O,3,FALSE),0)</f>
        <v>0</v>
      </c>
      <c r="AD3898" s="11">
        <f>IFERROR(VLOOKUP(AE3898,[3]Sheet2!$M:$O,2,FALSE),0)</f>
        <v>0</v>
      </c>
      <c r="AE3898" s="10" t="str">
        <f t="shared" si="180"/>
        <v>79/80API</v>
      </c>
      <c r="AF3898" s="13">
        <f t="shared" si="182"/>
        <v>1.7006802721088437E-2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396.9</v>
      </c>
      <c r="AA3899" s="11">
        <f t="shared" si="181"/>
        <v>18</v>
      </c>
      <c r="AB3899" s="5">
        <f>IFERROR(VLOOKUP(C3899,[2]Sheet1!$B:$F,5,FALSE),0)</f>
        <v>38876864</v>
      </c>
      <c r="AC3899" s="11">
        <f>IFERROR(VLOOKUP(AE3899,[3]Sheet2!$M:$O,3,FALSE),0)</f>
        <v>0</v>
      </c>
      <c r="AD3899" s="11">
        <f>IFERROR(VLOOKUP(AE3899,[3]Sheet2!$M:$O,2,FALSE),0)</f>
        <v>0</v>
      </c>
      <c r="AE3899" s="10" t="str">
        <f t="shared" si="180"/>
        <v>79/80NGPL</v>
      </c>
      <c r="AF3899" s="13">
        <f t="shared" si="182"/>
        <v>5.542957923910305E-2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486</v>
      </c>
      <c r="AA3900" s="11">
        <f t="shared" si="181"/>
        <v>69.400000000000006</v>
      </c>
      <c r="AB3900" s="5">
        <f>IFERROR(VLOOKUP(C3900,[2]Sheet1!$B:$F,5,FALSE),0)</f>
        <v>6467671</v>
      </c>
      <c r="AC3900" s="11">
        <f>IFERROR(VLOOKUP(AE3900,[3]Sheet2!$M:$O,3,FALSE),0)</f>
        <v>4.75</v>
      </c>
      <c r="AD3900" s="11">
        <f>IFERROR(VLOOKUP(AE3900,[3]Sheet2!$M:$O,2,FALSE),0)</f>
        <v>0.25</v>
      </c>
      <c r="AE3900" s="10" t="str">
        <f t="shared" si="180"/>
        <v>79/80MHL</v>
      </c>
      <c r="AF3900" s="13">
        <f t="shared" si="182"/>
        <v>1.4403292181069959E-2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417</v>
      </c>
      <c r="AA3901" s="11">
        <f t="shared" si="181"/>
        <v>-46.3</v>
      </c>
      <c r="AB3901" s="5">
        <f>IFERROR(VLOOKUP(C3901,[2]Sheet1!$B:$F,5,FALSE),0)</f>
        <v>15000000</v>
      </c>
      <c r="AC3901" s="11">
        <f>IFERROR(VLOOKUP(AE3901,[3]Sheet2!$M:$O,3,FALSE),0)</f>
        <v>0</v>
      </c>
      <c r="AD3901" s="11">
        <f>IFERROR(VLOOKUP(AE3901,[3]Sheet2!$M:$O,2,FALSE),0)</f>
        <v>0</v>
      </c>
      <c r="AE3901" s="10" t="str">
        <f t="shared" si="180"/>
        <v>79/80NYADI</v>
      </c>
      <c r="AF3901" s="13">
        <f t="shared" si="182"/>
        <v>-2.1582733812949641E-2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286.60000000000002</v>
      </c>
      <c r="AA3902" s="11">
        <f t="shared" si="181"/>
        <v>-143.30000000000001</v>
      </c>
      <c r="AB3902" s="5">
        <f>IFERROR(VLOOKUP(C3902,[2]Sheet1!$B:$F,5,FALSE),0)</f>
        <v>36500000</v>
      </c>
      <c r="AC3902" s="11">
        <f>IFERROR(VLOOKUP(AE3902,[3]Sheet2!$M:$O,3,FALSE),0)</f>
        <v>0</v>
      </c>
      <c r="AD3902" s="11">
        <f>IFERROR(VLOOKUP(AE3902,[3]Sheet2!$M:$O,2,FALSE),0)</f>
        <v>0</v>
      </c>
      <c r="AE3902" s="10" t="str">
        <f t="shared" ref="AE3902:AE3965" si="183">B3902&amp;C3902</f>
        <v>79/80SJCL</v>
      </c>
      <c r="AF3902" s="13">
        <f t="shared" si="182"/>
        <v>-6.9783670621074659E-3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272</v>
      </c>
      <c r="AA3903" s="11">
        <f t="shared" si="181"/>
        <v>-272</v>
      </c>
      <c r="AB3903" s="5">
        <f>IFERROR(VLOOKUP(C3903,[2]Sheet1!$B:$F,5,FALSE),0)</f>
        <v>68421000</v>
      </c>
      <c r="AC3903" s="11">
        <f>IFERROR(VLOOKUP(AE3903,[3]Sheet2!$M:$O,3,FALSE),0)</f>
        <v>0</v>
      </c>
      <c r="AD3903" s="11">
        <f>IFERROR(VLOOKUP(AE3903,[3]Sheet2!$M:$O,2,FALSE),0)</f>
        <v>0</v>
      </c>
      <c r="AE3903" s="10" t="str">
        <f t="shared" si="183"/>
        <v>79/80RHPL</v>
      </c>
      <c r="AF3903" s="13">
        <f t="shared" si="182"/>
        <v>-3.6764705882352941E-3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564</v>
      </c>
      <c r="AA3904" s="11">
        <f t="shared" si="181"/>
        <v>94</v>
      </c>
      <c r="AB3904" s="5">
        <f>IFERROR(VLOOKUP(C3904,[2]Sheet1!$B:$F,5,FALSE),0)</f>
        <v>12305000</v>
      </c>
      <c r="AC3904" s="11">
        <f>IFERROR(VLOOKUP(AE3904,[3]Sheet2!$M:$O,3,FALSE),0)</f>
        <v>0</v>
      </c>
      <c r="AD3904" s="11">
        <f>IFERROR(VLOOKUP(AE3904,[3]Sheet2!$M:$O,2,FALSE),0)</f>
        <v>0</v>
      </c>
      <c r="AE3904" s="10" t="str">
        <f t="shared" si="183"/>
        <v>79/80UMHL</v>
      </c>
      <c r="AF3904" s="13">
        <f t="shared" si="182"/>
        <v>1.0638297872340425E-2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254.5</v>
      </c>
      <c r="AA3905" s="11">
        <f t="shared" si="181"/>
        <v>0</v>
      </c>
      <c r="AB3905" s="5">
        <f>IFERROR(VLOOKUP(C3905,[2]Sheet1!$B:$F,5,FALSE),0)</f>
        <v>20991579</v>
      </c>
      <c r="AC3905" s="11">
        <f>IFERROR(VLOOKUP(AE3905,[3]Sheet2!$M:$O,3,FALSE),0)</f>
        <v>0</v>
      </c>
      <c r="AD3905" s="11">
        <f>IFERROR(VLOOKUP(AE3905,[3]Sheet2!$M:$O,2,FALSE),0)</f>
        <v>0</v>
      </c>
      <c r="AE3905" s="10" t="str">
        <f t="shared" si="183"/>
        <v>79/80DORDI</v>
      </c>
      <c r="AF3905" s="13">
        <f t="shared" si="182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317</v>
      </c>
      <c r="AA3906" s="11">
        <f t="shared" si="181"/>
        <v>0</v>
      </c>
      <c r="AB3906" s="5">
        <f>IFERROR(VLOOKUP(C3906,[2]Sheet1!$B:$F,5,FALSE),0)</f>
        <v>9489000</v>
      </c>
      <c r="AC3906" s="11">
        <f>IFERROR(VLOOKUP(AE3906,[3]Sheet2!$M:$O,3,FALSE),0)</f>
        <v>0</v>
      </c>
      <c r="AD3906" s="11">
        <f>IFERROR(VLOOKUP(AE3906,[3]Sheet2!$M:$O,2,FALSE),0)</f>
        <v>0</v>
      </c>
      <c r="AE3906" s="10" t="str">
        <f t="shared" si="183"/>
        <v>79/80PPL</v>
      </c>
      <c r="AF3906" s="13">
        <f t="shared" si="182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361</v>
      </c>
      <c r="AA3907" s="11">
        <f t="shared" ref="AA3907:AA3970" si="184">ROUND(IFERROR(Z3907/M3907,0),1)</f>
        <v>32.799999999999997</v>
      </c>
      <c r="AB3907" s="5">
        <f>IFERROR(VLOOKUP(C3907,[2]Sheet1!$B:$F,5,FALSE),0)</f>
        <v>24851236</v>
      </c>
      <c r="AC3907" s="11">
        <f>IFERROR(VLOOKUP(AE3907,[3]Sheet2!$M:$O,3,FALSE),0)</f>
        <v>8.5500000000000007</v>
      </c>
      <c r="AD3907" s="11">
        <f>IFERROR(VLOOKUP(AE3907,[3]Sheet2!$M:$O,2,FALSE),0)</f>
        <v>0.45</v>
      </c>
      <c r="AE3907" s="10" t="str">
        <f t="shared" si="183"/>
        <v>79/80UPCL</v>
      </c>
      <c r="AF3907" s="13">
        <f t="shared" ref="AF3907:AF3970" si="185">IFERROR(M3907/Z3907,0)</f>
        <v>3.0470914127423823E-2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383</v>
      </c>
      <c r="AA3908" s="11">
        <f t="shared" si="184"/>
        <v>19.2</v>
      </c>
      <c r="AB3908" s="5">
        <f>IFERROR(VLOOKUP(C3908,[2]Sheet1!$B:$F,5,FALSE),0)</f>
        <v>13308488</v>
      </c>
      <c r="AC3908" s="11">
        <f>IFERROR(VLOOKUP(AE3908,[3]Sheet2!$M:$O,3,FALSE),0)</f>
        <v>0</v>
      </c>
      <c r="AD3908" s="11">
        <f>IFERROR(VLOOKUP(AE3908,[3]Sheet2!$M:$O,2,FALSE),0)</f>
        <v>0</v>
      </c>
      <c r="AE3908" s="10" t="str">
        <f t="shared" si="183"/>
        <v>79/80SPDL</v>
      </c>
      <c r="AF3908" s="13">
        <f t="shared" si="185"/>
        <v>5.2219321148825062E-2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510.4</v>
      </c>
      <c r="AA3909" s="11">
        <f t="shared" si="184"/>
        <v>34</v>
      </c>
      <c r="AB3909" s="5">
        <f>IFERROR(VLOOKUP(C3909,[2]Sheet1!$B:$F,5,FALSE),0)</f>
        <v>3763198</v>
      </c>
      <c r="AC3909" s="11">
        <f>IFERROR(VLOOKUP(AE3909,[3]Sheet2!$M:$O,3,FALSE),0)</f>
        <v>2.2210999999999999</v>
      </c>
      <c r="AD3909" s="11">
        <f>IFERROR(VLOOKUP(AE3909,[3]Sheet2!$M:$O,2,FALSE),0)</f>
        <v>0.1169</v>
      </c>
      <c r="AE3909" s="10" t="str">
        <f t="shared" si="183"/>
        <v>79/80MKJC</v>
      </c>
      <c r="AF3909" s="13">
        <f t="shared" si="185"/>
        <v>2.938871473354232E-2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548</v>
      </c>
      <c r="AA3910" s="11">
        <f t="shared" si="184"/>
        <v>45.7</v>
      </c>
      <c r="AB3910" s="5">
        <f>IFERROR(VLOOKUP(C3910,[2]Sheet1!$B:$F,5,FALSE),0)</f>
        <v>45738000</v>
      </c>
      <c r="AC3910" s="11">
        <f>IFERROR(VLOOKUP(AE3910,[3]Sheet2!$M:$O,3,FALSE),0)</f>
        <v>0</v>
      </c>
      <c r="AD3910" s="11">
        <f>IFERROR(VLOOKUP(AE3910,[3]Sheet2!$M:$O,2,FALSE),0)</f>
        <v>0</v>
      </c>
      <c r="AE3910" s="10" t="str">
        <f t="shared" si="183"/>
        <v>79/80SAHAS</v>
      </c>
      <c r="AF3910" s="13">
        <f t="shared" si="185"/>
        <v>2.1897810218978103E-2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214.1</v>
      </c>
      <c r="AA3911" s="11">
        <f t="shared" si="184"/>
        <v>9.6999999999999993</v>
      </c>
      <c r="AB3911" s="5">
        <f>IFERROR(VLOOKUP(C3911,[2]Sheet1!$B:$F,5,FALSE),0)</f>
        <v>8854937</v>
      </c>
      <c r="AC3911" s="11">
        <f>IFERROR(VLOOKUP(AE3911,[3]Sheet2!$M:$O,3,FALSE),0)</f>
        <v>0</v>
      </c>
      <c r="AD3911" s="11">
        <f>IFERROR(VLOOKUP(AE3911,[3]Sheet2!$M:$O,2,FALSE),0)</f>
        <v>0</v>
      </c>
      <c r="AE3911" s="10" t="str">
        <f t="shared" si="183"/>
        <v>79/80KKHC</v>
      </c>
      <c r="AF3911" s="13">
        <f t="shared" si="185"/>
        <v>0.10275572162540869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462.1</v>
      </c>
      <c r="AA3912" s="11">
        <f t="shared" si="184"/>
        <v>-66</v>
      </c>
      <c r="AB3912" s="5">
        <f>IFERROR(VLOOKUP(C3912,[2]Sheet1!$B:$F,5,FALSE),0)</f>
        <v>10654170</v>
      </c>
      <c r="AC3912" s="11">
        <f>IFERROR(VLOOKUP(AE3912,[3]Sheet2!$M:$O,3,FALSE),0)</f>
        <v>0</v>
      </c>
      <c r="AD3912" s="11">
        <f>IFERROR(VLOOKUP(AE3912,[3]Sheet2!$M:$O,2,FALSE),0)</f>
        <v>0</v>
      </c>
      <c r="AE3912" s="10" t="str">
        <f t="shared" si="183"/>
        <v>79/80HPPL</v>
      </c>
      <c r="AF3912" s="13">
        <f t="shared" si="185"/>
        <v>-1.5148236312486475E-2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291.60000000000002</v>
      </c>
      <c r="AA3913" s="11">
        <f t="shared" si="184"/>
        <v>291.60000000000002</v>
      </c>
      <c r="AB3913" s="5">
        <f>IFERROR(VLOOKUP(C3913,[2]Sheet1!$B:$F,5,FALSE),0)</f>
        <v>2640000</v>
      </c>
      <c r="AC3913" s="11">
        <f>IFERROR(VLOOKUP(AE3913,[3]Sheet2!$M:$O,3,FALSE),0)</f>
        <v>0</v>
      </c>
      <c r="AD3913" s="11">
        <f>IFERROR(VLOOKUP(AE3913,[3]Sheet2!$M:$O,2,FALSE),0)</f>
        <v>0</v>
      </c>
      <c r="AE3913" s="10" t="str">
        <f t="shared" si="183"/>
        <v>79/80DHPL</v>
      </c>
      <c r="AF3913" s="13">
        <f t="shared" si="185"/>
        <v>3.4293552812071329E-3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241.1</v>
      </c>
      <c r="AA3914" s="11">
        <f t="shared" si="184"/>
        <v>6.2</v>
      </c>
      <c r="AB3914" s="5">
        <f>IFERROR(VLOOKUP(C3914,[2]Sheet1!$B:$F,5,FALSE),0)</f>
        <v>12500000</v>
      </c>
      <c r="AC3914" s="11">
        <f>IFERROR(VLOOKUP(AE3914,[3]Sheet2!$M:$O,3,FALSE),0)</f>
        <v>0</v>
      </c>
      <c r="AD3914" s="11">
        <f>IFERROR(VLOOKUP(AE3914,[3]Sheet2!$M:$O,2,FALSE),0)</f>
        <v>0</v>
      </c>
      <c r="AE3914" s="10" t="str">
        <f t="shared" si="183"/>
        <v>79/80MHNL</v>
      </c>
      <c r="AF3914" s="13">
        <f t="shared" si="185"/>
        <v>0.16175860638739112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256.7</v>
      </c>
      <c r="AA3915" s="11">
        <f t="shared" si="184"/>
        <v>128.4</v>
      </c>
      <c r="AB3915" s="5">
        <f>IFERROR(VLOOKUP(C3915,[2]Sheet1!$B:$F,5,FALSE),0)</f>
        <v>7739550</v>
      </c>
      <c r="AC3915" s="11">
        <f>IFERROR(VLOOKUP(AE3915,[3]Sheet2!$M:$O,3,FALSE),0)</f>
        <v>0</v>
      </c>
      <c r="AD3915" s="11">
        <f>IFERROR(VLOOKUP(AE3915,[3]Sheet2!$M:$O,2,FALSE),0)</f>
        <v>0</v>
      </c>
      <c r="AE3915" s="10" t="str">
        <f t="shared" si="183"/>
        <v>79/80CHL</v>
      </c>
      <c r="AF3915" s="13">
        <f t="shared" si="185"/>
        <v>7.7911959485781074E-3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543</v>
      </c>
      <c r="AA3916" s="11">
        <f t="shared" si="184"/>
        <v>27.2</v>
      </c>
      <c r="AB3916" s="5">
        <f>IFERROR(VLOOKUP(C3916,[2]Sheet1!$B:$F,5,FALSE),0)</f>
        <v>3000000</v>
      </c>
      <c r="AC3916" s="11">
        <f>IFERROR(VLOOKUP(AE3916,[3]Sheet2!$M:$O,3,FALSE),0)</f>
        <v>0</v>
      </c>
      <c r="AD3916" s="11">
        <f>IFERROR(VLOOKUP(AE3916,[3]Sheet2!$M:$O,2,FALSE),0)</f>
        <v>0</v>
      </c>
      <c r="AE3916" s="10" t="str">
        <f t="shared" si="183"/>
        <v>79/80SPHL</v>
      </c>
      <c r="AF3916" s="13">
        <f t="shared" si="185"/>
        <v>3.6832412523020261E-2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742</v>
      </c>
      <c r="AA3917" s="11">
        <f t="shared" si="184"/>
        <v>28.5</v>
      </c>
      <c r="AB3917" s="5">
        <f>IFERROR(VLOOKUP(C3917,[2]Sheet1!$B:$F,5,FALSE),0)</f>
        <v>4231344</v>
      </c>
      <c r="AC3917" s="11">
        <f>IFERROR(VLOOKUP(AE3917,[3]Sheet2!$M:$O,3,FALSE),0)</f>
        <v>7</v>
      </c>
      <c r="AD3917" s="11">
        <f>IFERROR(VLOOKUP(AE3917,[3]Sheet2!$M:$O,2,FALSE),0)</f>
        <v>0.37</v>
      </c>
      <c r="AE3917" s="10" t="str">
        <f t="shared" si="183"/>
        <v>79/80NHDL</v>
      </c>
      <c r="AF3917" s="13">
        <f t="shared" si="185"/>
        <v>3.5040431266846361E-2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745</v>
      </c>
      <c r="AA3918" s="11">
        <f t="shared" si="184"/>
        <v>149</v>
      </c>
      <c r="AB3918" s="5">
        <f>IFERROR(VLOOKUP(C3918,[2]Sheet1!$B:$F,5,FALSE),0)</f>
        <v>18389793</v>
      </c>
      <c r="AC3918" s="11">
        <f>IFERROR(VLOOKUP(AE3918,[3]Sheet2!$M:$O,3,FALSE),0)</f>
        <v>4.75</v>
      </c>
      <c r="AD3918" s="11">
        <f>IFERROR(VLOOKUP(AE3918,[3]Sheet2!$M:$O,2,FALSE),0)</f>
        <v>0.25</v>
      </c>
      <c r="AE3918" s="10" t="str">
        <f t="shared" si="183"/>
        <v>79/80RADHI</v>
      </c>
      <c r="AF3918" s="13">
        <f t="shared" si="185"/>
        <v>6.7114093959731542E-3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439</v>
      </c>
      <c r="AA3919" s="11">
        <f t="shared" si="184"/>
        <v>0</v>
      </c>
      <c r="AB3919" s="5">
        <f>IFERROR(VLOOKUP(C3919,[2]Sheet1!$B:$F,5,FALSE),0)</f>
        <v>4000000</v>
      </c>
      <c r="AC3919" s="11">
        <f>IFERROR(VLOOKUP(AE3919,[3]Sheet2!$M:$O,3,FALSE),0)</f>
        <v>0</v>
      </c>
      <c r="AD3919" s="11">
        <f>IFERROR(VLOOKUP(AE3919,[3]Sheet2!$M:$O,2,FALSE),0)</f>
        <v>0</v>
      </c>
      <c r="AE3919" s="10" t="str">
        <f t="shared" si="183"/>
        <v>79/80BNHC</v>
      </c>
      <c r="AF3919" s="13">
        <f t="shared" si="185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243</v>
      </c>
      <c r="AA3920" s="11">
        <f t="shared" si="184"/>
        <v>0</v>
      </c>
      <c r="AB3920" s="5">
        <f>IFERROR(VLOOKUP(C3920,[2]Sheet1!$B:$F,5,FALSE),0)</f>
        <v>12255876</v>
      </c>
      <c r="AC3920" s="11">
        <f>IFERROR(VLOOKUP(AE3920,[3]Sheet2!$M:$O,3,FALSE),0)</f>
        <v>0</v>
      </c>
      <c r="AD3920" s="11">
        <f>IFERROR(VLOOKUP(AE3920,[3]Sheet2!$M:$O,2,FALSE),0)</f>
        <v>0</v>
      </c>
      <c r="AE3920" s="10" t="str">
        <f t="shared" si="183"/>
        <v>79/80RHGCL</v>
      </c>
      <c r="AF3920" s="13">
        <f t="shared" si="185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568</v>
      </c>
      <c r="AA3921" s="11">
        <f t="shared" si="184"/>
        <v>31.6</v>
      </c>
      <c r="AB3921" s="5">
        <f>IFERROR(VLOOKUP(C3921,[2]Sheet1!$B:$F,5,FALSE),0)</f>
        <v>9339495</v>
      </c>
      <c r="AC3921" s="11">
        <f>IFERROR(VLOOKUP(AE3921,[3]Sheet2!$M:$O,3,FALSE),0)</f>
        <v>10</v>
      </c>
      <c r="AD3921" s="11">
        <f>IFERROR(VLOOKUP(AE3921,[3]Sheet2!$M:$O,2,FALSE),0)</f>
        <v>0.52629999999999999</v>
      </c>
      <c r="AE3921" s="10" t="str">
        <f t="shared" si="183"/>
        <v>79/80KPCL</v>
      </c>
      <c r="AF3921" s="13">
        <f t="shared" si="185"/>
        <v>3.1690140845070422E-2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211.7</v>
      </c>
      <c r="AA3922" s="11">
        <f t="shared" si="184"/>
        <v>-8.8000000000000007</v>
      </c>
      <c r="AB3922" s="5">
        <f>IFERROR(VLOOKUP(C3922,[2]Sheet1!$B:$F,5,FALSE),0)</f>
        <v>16500000</v>
      </c>
      <c r="AC3922" s="11">
        <f>IFERROR(VLOOKUP(AE3922,[3]Sheet2!$M:$O,3,FALSE),0)</f>
        <v>0</v>
      </c>
      <c r="AD3922" s="11">
        <f>IFERROR(VLOOKUP(AE3922,[3]Sheet2!$M:$O,2,FALSE),0)</f>
        <v>0</v>
      </c>
      <c r="AE3922" s="10" t="str">
        <f t="shared" si="183"/>
        <v>79/80GHL</v>
      </c>
      <c r="AF3922" s="13">
        <f t="shared" si="185"/>
        <v>-0.11336797354747284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315</v>
      </c>
      <c r="AA3923" s="11">
        <f t="shared" si="184"/>
        <v>15.8</v>
      </c>
      <c r="AB3923" s="5">
        <f>IFERROR(VLOOKUP(C3923,[2]Sheet1!$B:$F,5,FALSE),0)</f>
        <v>11000000</v>
      </c>
      <c r="AC3923" s="11">
        <f>IFERROR(VLOOKUP(AE3923,[3]Sheet2!$M:$O,3,FALSE),0)</f>
        <v>0</v>
      </c>
      <c r="AD3923" s="11">
        <f>IFERROR(VLOOKUP(AE3923,[3]Sheet2!$M:$O,2,FALSE),0)</f>
        <v>0</v>
      </c>
      <c r="AE3923" s="10" t="str">
        <f t="shared" si="183"/>
        <v>79/80PMHPL</v>
      </c>
      <c r="AF3923" s="13">
        <f t="shared" si="185"/>
        <v>6.3492063492063489E-2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283</v>
      </c>
      <c r="AA3924" s="11">
        <f t="shared" si="184"/>
        <v>-283</v>
      </c>
      <c r="AB3924" s="5">
        <f>IFERROR(VLOOKUP(C3924,[2]Sheet1!$B:$F,5,FALSE),0)</f>
        <v>60000000</v>
      </c>
      <c r="AC3924" s="11">
        <f>IFERROR(VLOOKUP(AE3924,[3]Sheet2!$M:$O,3,FALSE),0)</f>
        <v>0</v>
      </c>
      <c r="AD3924" s="11">
        <f>IFERROR(VLOOKUP(AE3924,[3]Sheet2!$M:$O,2,FALSE),0)</f>
        <v>0</v>
      </c>
      <c r="AE3924" s="10" t="str">
        <f t="shared" si="183"/>
        <v>79/80MBJC</v>
      </c>
      <c r="AF3924" s="13">
        <f t="shared" si="185"/>
        <v>-3.5335689045936395E-3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249.5</v>
      </c>
      <c r="AA3925" s="11">
        <f t="shared" si="184"/>
        <v>0</v>
      </c>
      <c r="AB3925" s="5">
        <f>IFERROR(VLOOKUP(C3925,[2]Sheet1!$B:$F,5,FALSE),0)</f>
        <v>18000000</v>
      </c>
      <c r="AC3925" s="11">
        <f>IFERROR(VLOOKUP(AE3925,[3]Sheet2!$M:$O,3,FALSE),0)</f>
        <v>0</v>
      </c>
      <c r="AD3925" s="11">
        <f>IFERROR(VLOOKUP(AE3925,[3]Sheet2!$M:$O,2,FALSE),0)</f>
        <v>0</v>
      </c>
      <c r="AE3925" s="10" t="str">
        <f t="shared" si="183"/>
        <v>79/80GLH</v>
      </c>
      <c r="AF3925" s="13">
        <f t="shared" si="185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460</v>
      </c>
      <c r="AA3926" s="11">
        <f t="shared" si="184"/>
        <v>32.9</v>
      </c>
      <c r="AB3926" s="5">
        <f>IFERROR(VLOOKUP(C3926,[2]Sheet1!$B:$F,5,FALSE),0)</f>
        <v>13500000</v>
      </c>
      <c r="AC3926" s="11">
        <f>IFERROR(VLOOKUP(AE3926,[3]Sheet2!$M:$O,3,FALSE),0)</f>
        <v>0</v>
      </c>
      <c r="AD3926" s="11">
        <f>IFERROR(VLOOKUP(AE3926,[3]Sheet2!$M:$O,2,FALSE),0)</f>
        <v>0</v>
      </c>
      <c r="AE3926" s="10" t="str">
        <f t="shared" si="183"/>
        <v>79/80USHEC</v>
      </c>
      <c r="AF3926" s="13">
        <f t="shared" si="185"/>
        <v>3.0434782608695653E-2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193</v>
      </c>
      <c r="AA3927" s="11">
        <f t="shared" si="184"/>
        <v>19.3</v>
      </c>
      <c r="AB3927" s="5">
        <f>IFERROR(VLOOKUP(C3927,[2]Sheet1!$B:$F,5,FALSE),0)</f>
        <v>20000000</v>
      </c>
      <c r="AC3927" s="11">
        <f>IFERROR(VLOOKUP(AE3927,[3]Sheet2!$M:$O,3,FALSE),0)</f>
        <v>0</v>
      </c>
      <c r="AD3927" s="11">
        <f>IFERROR(VLOOKUP(AE3927,[3]Sheet2!$M:$O,2,FALSE),0)</f>
        <v>0</v>
      </c>
      <c r="AE3927" s="10" t="str">
        <f t="shared" si="183"/>
        <v>79/80AKJCL</v>
      </c>
      <c r="AF3927" s="13">
        <f t="shared" si="185"/>
        <v>5.181347150259067E-2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195.5</v>
      </c>
      <c r="AA3928" s="11">
        <f t="shared" si="184"/>
        <v>-97.8</v>
      </c>
      <c r="AB3928" s="5">
        <f>IFERROR(VLOOKUP(C3928,[2]Sheet1!$B:$F,5,FALSE),0)</f>
        <v>22500000</v>
      </c>
      <c r="AC3928" s="11">
        <f>IFERROR(VLOOKUP(AE3928,[3]Sheet2!$M:$O,3,FALSE),0)</f>
        <v>0</v>
      </c>
      <c r="AD3928" s="11">
        <f>IFERROR(VLOOKUP(AE3928,[3]Sheet2!$M:$O,2,FALSE),0)</f>
        <v>0</v>
      </c>
      <c r="AE3928" s="10" t="str">
        <f t="shared" si="183"/>
        <v>79/80LEC</v>
      </c>
      <c r="AF3928" s="13">
        <f t="shared" si="185"/>
        <v>-1.0230179028132993E-2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367.8</v>
      </c>
      <c r="AA3929" s="11">
        <f t="shared" si="184"/>
        <v>21.6</v>
      </c>
      <c r="AB3929" s="5">
        <f>IFERROR(VLOOKUP(C3929,[2]Sheet1!$B:$F,5,FALSE),0)</f>
        <v>8000000</v>
      </c>
      <c r="AC3929" s="11">
        <f>IFERROR(VLOOKUP(AE3929,[3]Sheet2!$M:$O,3,FALSE),0)</f>
        <v>0</v>
      </c>
      <c r="AD3929" s="11">
        <f>IFERROR(VLOOKUP(AE3929,[3]Sheet2!$M:$O,2,FALSE),0)</f>
        <v>0</v>
      </c>
      <c r="AE3929" s="10" t="str">
        <f t="shared" si="183"/>
        <v>79/80TPC</v>
      </c>
      <c r="AF3929" s="13">
        <f t="shared" si="185"/>
        <v>4.6220772158781946E-2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272.7</v>
      </c>
      <c r="AA3930" s="11">
        <f t="shared" si="184"/>
        <v>22.7</v>
      </c>
      <c r="AB3930" s="5">
        <f>IFERROR(VLOOKUP(C3930,[2]Sheet1!$B:$F,5,FALSE),0)</f>
        <v>30450000</v>
      </c>
      <c r="AC3930" s="11">
        <f>IFERROR(VLOOKUP(AE3930,[3]Sheet2!$M:$O,3,FALSE),0)</f>
        <v>0</v>
      </c>
      <c r="AD3930" s="11">
        <f>IFERROR(VLOOKUP(AE3930,[3]Sheet2!$M:$O,2,FALSE),0)</f>
        <v>0</v>
      </c>
      <c r="AE3930" s="10" t="str">
        <f t="shared" si="183"/>
        <v>79/80SHEL</v>
      </c>
      <c r="AF3930" s="13">
        <f t="shared" si="185"/>
        <v>4.4004400440044007E-2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348</v>
      </c>
      <c r="AA3931" s="11">
        <f t="shared" si="184"/>
        <v>9.6999999999999993</v>
      </c>
      <c r="AB3931" s="5">
        <f>IFERROR(VLOOKUP(C3931,[2]Sheet1!$B:$F,5,FALSE),0)</f>
        <v>9625000</v>
      </c>
      <c r="AC3931" s="11">
        <f>IFERROR(VLOOKUP(AE3931,[3]Sheet2!$M:$O,3,FALSE),0)</f>
        <v>0</v>
      </c>
      <c r="AD3931" s="11">
        <f>IFERROR(VLOOKUP(AE3931,[3]Sheet2!$M:$O,2,FALSE),0)</f>
        <v>0</v>
      </c>
      <c r="AE3931" s="10" t="str">
        <f t="shared" si="183"/>
        <v>79/80PPCL</v>
      </c>
      <c r="AF3931" s="13">
        <f t="shared" si="185"/>
        <v>0.10344827586206896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152.69999999999999</v>
      </c>
      <c r="AA3932" s="11">
        <f t="shared" si="184"/>
        <v>-17</v>
      </c>
      <c r="AB3932" s="5">
        <f>IFERROR(VLOOKUP(C3932,[2]Sheet1!$B:$F,5,FALSE),0)</f>
        <v>18541483</v>
      </c>
      <c r="AC3932" s="11">
        <f>IFERROR(VLOOKUP(AE3932,[3]Sheet2!$M:$O,3,FALSE),0)</f>
        <v>0</v>
      </c>
      <c r="AD3932" s="11">
        <f>IFERROR(VLOOKUP(AE3932,[3]Sheet2!$M:$O,2,FALSE),0)</f>
        <v>0</v>
      </c>
      <c r="AE3932" s="10" t="str">
        <f t="shared" si="183"/>
        <v>79/80SSHL</v>
      </c>
      <c r="AF3932" s="13">
        <f t="shared" si="185"/>
        <v>-5.8939096267190572E-2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173.9</v>
      </c>
      <c r="AA3933" s="11">
        <f t="shared" si="184"/>
        <v>5.8</v>
      </c>
      <c r="AB3933" s="5">
        <f>IFERROR(VLOOKUP(C3933,[2]Sheet1!$B:$F,5,FALSE),0)</f>
        <v>211800000</v>
      </c>
      <c r="AC3933" s="11">
        <f>IFERROR(VLOOKUP(AE3933,[3]Sheet2!$M:$O,3,FALSE),0)</f>
        <v>0</v>
      </c>
      <c r="AD3933" s="11">
        <f>IFERROR(VLOOKUP(AE3933,[3]Sheet2!$M:$O,2,FALSE),0)</f>
        <v>0</v>
      </c>
      <c r="AE3933" s="10" t="str">
        <f t="shared" si="183"/>
        <v>79/80UPPER</v>
      </c>
      <c r="AF3933" s="13">
        <f t="shared" si="185"/>
        <v>0.17251293847038526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475.7</v>
      </c>
      <c r="AA3934" s="11">
        <f t="shared" si="184"/>
        <v>59.5</v>
      </c>
      <c r="AB3934" s="5">
        <f>IFERROR(VLOOKUP(C3934,[2]Sheet1!$B:$F,5,FALSE),0)</f>
        <v>7500000</v>
      </c>
      <c r="AC3934" s="11">
        <f>IFERROR(VLOOKUP(AE3934,[3]Sheet2!$M:$O,3,FALSE),0)</f>
        <v>0</v>
      </c>
      <c r="AD3934" s="11">
        <f>IFERROR(VLOOKUP(AE3934,[3]Sheet2!$M:$O,2,FALSE),0)</f>
        <v>0</v>
      </c>
      <c r="AE3934" s="10" t="str">
        <f t="shared" si="183"/>
        <v>79/80UNHPL</v>
      </c>
      <c r="AF3934" s="13">
        <f t="shared" si="185"/>
        <v>1.6817321841496743E-2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533</v>
      </c>
      <c r="AA3935" s="11">
        <f t="shared" si="184"/>
        <v>24.2</v>
      </c>
      <c r="AB3935" s="5">
        <f>IFERROR(VLOOKUP(C3935,[2]Sheet1!$B:$F,5,FALSE),0)</f>
        <v>5000000</v>
      </c>
      <c r="AC3935" s="11">
        <f>IFERROR(VLOOKUP(AE3935,[3]Sheet2!$M:$O,3,FALSE),0)</f>
        <v>0</v>
      </c>
      <c r="AD3935" s="11">
        <f>IFERROR(VLOOKUP(AE3935,[3]Sheet2!$M:$O,2,FALSE),0)</f>
        <v>0</v>
      </c>
      <c r="AE3935" s="10" t="str">
        <f t="shared" si="183"/>
        <v>79/80SPC</v>
      </c>
      <c r="AF3935" s="13">
        <f t="shared" si="185"/>
        <v>4.1275797373358347E-2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390</v>
      </c>
      <c r="AA3936" s="11">
        <f t="shared" si="184"/>
        <v>-390</v>
      </c>
      <c r="AB3936" s="5">
        <f>IFERROR(VLOOKUP(C3936,[2]Sheet1!$B:$F,5,FALSE),0)</f>
        <v>15930000</v>
      </c>
      <c r="AC3936" s="11">
        <f>IFERROR(VLOOKUP(AE3936,[3]Sheet2!$M:$O,3,FALSE),0)</f>
        <v>0</v>
      </c>
      <c r="AD3936" s="11">
        <f>IFERROR(VLOOKUP(AE3936,[3]Sheet2!$M:$O,2,FALSE),0)</f>
        <v>0</v>
      </c>
      <c r="AE3936" s="10" t="str">
        <f t="shared" si="183"/>
        <v>79/80SGHC</v>
      </c>
      <c r="AF3936" s="13">
        <f t="shared" si="185"/>
        <v>-2.5641025641025641E-3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477.9</v>
      </c>
      <c r="AA3937" s="11">
        <f t="shared" si="184"/>
        <v>34.1</v>
      </c>
      <c r="AB3937" s="5">
        <f>IFERROR(VLOOKUP(C3937,[2]Sheet1!$B:$F,5,FALSE),0)</f>
        <v>11298000</v>
      </c>
      <c r="AC3937" s="11">
        <f>IFERROR(VLOOKUP(AE3937,[3]Sheet2!$M:$O,3,FALSE),0)</f>
        <v>0</v>
      </c>
      <c r="AD3937" s="11">
        <f>IFERROR(VLOOKUP(AE3937,[3]Sheet2!$M:$O,2,FALSE),0)</f>
        <v>5.2632000000000003</v>
      </c>
      <c r="AE3937" s="10" t="str">
        <f t="shared" si="183"/>
        <v>79/80BHDC</v>
      </c>
      <c r="AF3937" s="13">
        <f t="shared" si="185"/>
        <v>2.9294831554718563E-2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175</v>
      </c>
      <c r="AA3938" s="11">
        <f t="shared" si="184"/>
        <v>-10.9</v>
      </c>
      <c r="AB3938" s="5">
        <f>IFERROR(VLOOKUP(C3938,[2]Sheet1!$B:$F,5,FALSE),0)</f>
        <v>28000000</v>
      </c>
      <c r="AC3938" s="11">
        <f>IFERROR(VLOOKUP(AE3938,[3]Sheet2!$M:$O,3,FALSE),0)</f>
        <v>0</v>
      </c>
      <c r="AD3938" s="11">
        <f>IFERROR(VLOOKUP(AE3938,[3]Sheet2!$M:$O,2,FALSE),0)</f>
        <v>0</v>
      </c>
      <c r="AE3938" s="10" t="str">
        <f t="shared" si="183"/>
        <v>79/80HDHPC</v>
      </c>
      <c r="AF3938" s="13">
        <f t="shared" si="185"/>
        <v>-9.1428571428571428E-2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355.9</v>
      </c>
      <c r="AA3939" s="11">
        <f t="shared" si="184"/>
        <v>-118.6</v>
      </c>
      <c r="AB3939" s="5">
        <f>IFERROR(VLOOKUP(C3939,[2]Sheet1!$B:$F,5,FALSE),0)</f>
        <v>14000000</v>
      </c>
      <c r="AC3939" s="11">
        <f>IFERROR(VLOOKUP(AE3939,[3]Sheet2!$M:$O,3,FALSE),0)</f>
        <v>0</v>
      </c>
      <c r="AD3939" s="11">
        <f>IFERROR(VLOOKUP(AE3939,[3]Sheet2!$M:$O,2,FALSE),0)</f>
        <v>0</v>
      </c>
      <c r="AE3939" s="10" t="str">
        <f t="shared" si="183"/>
        <v>79/80RFPL</v>
      </c>
      <c r="AF3939" s="13">
        <f t="shared" si="185"/>
        <v>-8.4293340826074748E-3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565</v>
      </c>
      <c r="AA3940" s="11">
        <f t="shared" si="184"/>
        <v>10.1</v>
      </c>
      <c r="AB3940" s="5">
        <f>IFERROR(VLOOKUP(C3940,[2]Sheet1!$B:$F,5,FALSE),0)</f>
        <v>31232588</v>
      </c>
      <c r="AC3940" s="11">
        <f>IFERROR(VLOOKUP(AE3940,[3]Sheet2!$M:$O,3,FALSE),0)</f>
        <v>15</v>
      </c>
      <c r="AD3940" s="11">
        <f>IFERROR(VLOOKUP(AE3940,[3]Sheet2!$M:$O,2,FALSE),0)</f>
        <v>0.78949999999999998</v>
      </c>
      <c r="AE3940" s="10" t="str">
        <f t="shared" si="183"/>
        <v>79/80MEN</v>
      </c>
      <c r="AF3940" s="13">
        <f t="shared" si="185"/>
        <v>9.9115044247787609E-2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548.9</v>
      </c>
      <c r="AA3941" s="11">
        <f t="shared" si="184"/>
        <v>18.899999999999999</v>
      </c>
      <c r="AB3941" s="5">
        <f>IFERROR(VLOOKUP(C3941,[2]Sheet1!$B:$F,5,FALSE),0)</f>
        <v>5750000</v>
      </c>
      <c r="AC3941" s="11">
        <f>IFERROR(VLOOKUP(AE3941,[3]Sheet2!$M:$O,3,FALSE),0)</f>
        <v>0</v>
      </c>
      <c r="AD3941" s="11">
        <f>IFERROR(VLOOKUP(AE3941,[3]Sheet2!$M:$O,2,FALSE),0)</f>
        <v>0</v>
      </c>
      <c r="AE3941" s="10" t="str">
        <f t="shared" si="183"/>
        <v>79/80UHEWA</v>
      </c>
      <c r="AF3941" s="13">
        <f t="shared" si="185"/>
        <v>5.283293860448169E-2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324</v>
      </c>
      <c r="AA3942" s="11">
        <f t="shared" si="184"/>
        <v>-5.3</v>
      </c>
      <c r="AB3942" s="5">
        <f>IFERROR(VLOOKUP(C3942,[2]Sheet1!$B:$F,5,FALSE),0)</f>
        <v>10950000</v>
      </c>
      <c r="AC3942" s="11">
        <f>IFERROR(VLOOKUP(AE3942,[3]Sheet2!$M:$O,3,FALSE),0)</f>
        <v>0</v>
      </c>
      <c r="AD3942" s="11">
        <f>IFERROR(VLOOKUP(AE3942,[3]Sheet2!$M:$O,2,FALSE),0)</f>
        <v>0</v>
      </c>
      <c r="AE3942" s="10" t="str">
        <f t="shared" si="183"/>
        <v>79/80HHL</v>
      </c>
      <c r="AF3942" s="13">
        <f t="shared" si="185"/>
        <v>-0.18827160493827161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545</v>
      </c>
      <c r="AA3943" s="11">
        <f t="shared" si="184"/>
        <v>24.8</v>
      </c>
      <c r="AB3943" s="5">
        <f>IFERROR(VLOOKUP(C3943,[2]Sheet1!$B:$F,5,FALSE),0)</f>
        <v>4608240</v>
      </c>
      <c r="AC3943" s="11">
        <f>IFERROR(VLOOKUP(AE3943,[3]Sheet2!$M:$O,3,FALSE),0)</f>
        <v>5.5</v>
      </c>
      <c r="AD3943" s="11">
        <f>IFERROR(VLOOKUP(AE3943,[3]Sheet2!$M:$O,2,FALSE),0)</f>
        <v>0.28899999999999998</v>
      </c>
      <c r="AE3943" s="10" t="str">
        <f t="shared" si="183"/>
        <v>79/80UMRH</v>
      </c>
      <c r="AF3943" s="13">
        <f t="shared" si="185"/>
        <v>4.0366972477064222E-2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568</v>
      </c>
      <c r="AA3944" s="11">
        <f t="shared" si="184"/>
        <v>20.3</v>
      </c>
      <c r="AB3944" s="5">
        <f>IFERROR(VLOOKUP(C3944,[2]Sheet1!$B:$F,5,FALSE),0)</f>
        <v>9775000</v>
      </c>
      <c r="AC3944" s="11">
        <f>IFERROR(VLOOKUP(AE3944,[3]Sheet2!$M:$O,3,FALSE),0)</f>
        <v>0</v>
      </c>
      <c r="AD3944" s="11">
        <f>IFERROR(VLOOKUP(AE3944,[3]Sheet2!$M:$O,2,FALSE),0)</f>
        <v>6</v>
      </c>
      <c r="AE3944" s="10" t="str">
        <f t="shared" si="183"/>
        <v>79/80SIKLES</v>
      </c>
      <c r="AF3944" s="13">
        <f t="shared" si="185"/>
        <v>4.9295774647887321E-2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670.5</v>
      </c>
      <c r="AA3945" s="11">
        <f t="shared" si="184"/>
        <v>23.9</v>
      </c>
      <c r="AB3945" s="5">
        <f>IFERROR(VLOOKUP(C3945,[2]Sheet1!$B:$F,5,FALSE),0)</f>
        <v>6240544</v>
      </c>
      <c r="AC3945" s="11">
        <f>IFERROR(VLOOKUP(AE3945,[3]Sheet2!$M:$O,3,FALSE),0)</f>
        <v>0</v>
      </c>
      <c r="AD3945" s="11">
        <f>IFERROR(VLOOKUP(AE3945,[3]Sheet2!$M:$O,2,FALSE),0)</f>
        <v>10.526300000000001</v>
      </c>
      <c r="AE3945" s="10" t="str">
        <f t="shared" si="183"/>
        <v>79/80RURU</v>
      </c>
      <c r="AF3945" s="13">
        <f t="shared" si="185"/>
        <v>4.1759880686055184E-2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177.1</v>
      </c>
      <c r="AA3946" s="11">
        <f t="shared" si="184"/>
        <v>0</v>
      </c>
      <c r="AB3946" s="5">
        <f>IFERROR(VLOOKUP(C3946,[2]Sheet1!$B:$F,5,FALSE),0)</f>
        <v>36559400</v>
      </c>
      <c r="AC3946" s="11">
        <f>IFERROR(VLOOKUP(AE3946,[3]Sheet2!$M:$O,3,FALSE),0)</f>
        <v>0</v>
      </c>
      <c r="AD3946" s="11">
        <f>IFERROR(VLOOKUP(AE3946,[3]Sheet2!$M:$O,2,FALSE),0)</f>
        <v>0</v>
      </c>
      <c r="AE3946" s="10" t="str">
        <f t="shared" si="183"/>
        <v>79/80BHL</v>
      </c>
      <c r="AF3946" s="13">
        <f t="shared" si="185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501</v>
      </c>
      <c r="AA3947" s="11">
        <f t="shared" si="184"/>
        <v>20</v>
      </c>
      <c r="AB3947" s="5">
        <f>IFERROR(VLOOKUP(C3947,[2]Sheet1!$B:$F,5,FALSE),0)</f>
        <v>34375000</v>
      </c>
      <c r="AC3947" s="11">
        <f>IFERROR(VLOOKUP(AE3947,[3]Sheet2!$M:$O,3,FALSE),0)</f>
        <v>0</v>
      </c>
      <c r="AD3947" s="11">
        <f>IFERROR(VLOOKUP(AE3947,[3]Sheet2!$M:$O,2,FALSE),0)</f>
        <v>0</v>
      </c>
      <c r="AE3947" s="10" t="str">
        <f t="shared" si="183"/>
        <v>79/80GVL</v>
      </c>
      <c r="AF3947" s="13">
        <f t="shared" si="185"/>
        <v>4.9900199600798403E-2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221.9</v>
      </c>
      <c r="AA3948" s="11">
        <f t="shared" si="184"/>
        <v>55.5</v>
      </c>
      <c r="AB3948" s="5">
        <f>IFERROR(VLOOKUP(C3948,[2]Sheet1!$B:$F,5,FALSE),0)</f>
        <v>23233518</v>
      </c>
      <c r="AC3948" s="11">
        <f>IFERROR(VLOOKUP(AE3948,[3]Sheet2!$M:$O,3,FALSE),0)</f>
        <v>0</v>
      </c>
      <c r="AD3948" s="11">
        <f>IFERROR(VLOOKUP(AE3948,[3]Sheet2!$M:$O,2,FALSE),0)</f>
        <v>0</v>
      </c>
      <c r="AE3948" s="10" t="str">
        <f t="shared" si="183"/>
        <v>79/80RIDI</v>
      </c>
      <c r="AF3948" s="13">
        <f t="shared" si="185"/>
        <v>1.8026137899954935E-2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465.5</v>
      </c>
      <c r="AA3949" s="11">
        <f t="shared" si="184"/>
        <v>51.7</v>
      </c>
      <c r="AB3949" s="5">
        <f>IFERROR(VLOOKUP(C3949,[2]Sheet1!$B:$F,5,FALSE),0)</f>
        <v>24505679.59</v>
      </c>
      <c r="AC3949" s="11">
        <f>IFERROR(VLOOKUP(AE3949,[3]Sheet2!$M:$O,3,FALSE),0)</f>
        <v>4</v>
      </c>
      <c r="AD3949" s="11">
        <f>IFERROR(VLOOKUP(AE3949,[3]Sheet2!$M:$O,2,FALSE),0)</f>
        <v>0.21</v>
      </c>
      <c r="AE3949" s="10" t="str">
        <f t="shared" si="183"/>
        <v>73/74ALICL</v>
      </c>
      <c r="AF3949" s="13">
        <f t="shared" si="185"/>
        <v>1.9334049409237379E-2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84"/>
        <v>0</v>
      </c>
      <c r="AB3950" s="5">
        <f>IFERROR(VLOOKUP(C3950,[2]Sheet1!$B:$F,5,FALSE),0)</f>
        <v>0</v>
      </c>
      <c r="AC3950" s="11">
        <f>IFERROR(VLOOKUP(AE3950,[3]Sheet2!$M:$O,3,FALSE),0)</f>
        <v>8</v>
      </c>
      <c r="AD3950" s="11">
        <f>IFERROR(VLOOKUP(AE3950,[3]Sheet2!$M:$O,2,FALSE),0)</f>
        <v>0.42099999999999999</v>
      </c>
      <c r="AE3950" s="10" t="str">
        <f t="shared" si="183"/>
        <v>73/74GLICL</v>
      </c>
      <c r="AF3950" s="13">
        <f t="shared" si="185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887</v>
      </c>
      <c r="AA3951" s="11">
        <f t="shared" si="184"/>
        <v>295.7</v>
      </c>
      <c r="AB3951" s="5">
        <f>IFERROR(VLOOKUP(C3951,[2]Sheet1!$B:$F,5,FALSE),0)</f>
        <v>18150000</v>
      </c>
      <c r="AC3951" s="11">
        <f>IFERROR(VLOOKUP(AE3951,[3]Sheet2!$M:$O,3,FALSE),0)</f>
        <v>12</v>
      </c>
      <c r="AD3951" s="11">
        <f>IFERROR(VLOOKUP(AE3951,[3]Sheet2!$M:$O,2,FALSE),0)</f>
        <v>0.63</v>
      </c>
      <c r="AE3951" s="10" t="str">
        <f t="shared" si="183"/>
        <v>73/74LICN</v>
      </c>
      <c r="AF3951" s="13">
        <f t="shared" si="185"/>
        <v>3.3821871476888386E-3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771</v>
      </c>
      <c r="AA3952" s="11">
        <f t="shared" si="184"/>
        <v>70.099999999999994</v>
      </c>
      <c r="AB3952" s="5">
        <f>IFERROR(VLOOKUP(C3952,[2]Sheet1!$B:$F,5,FALSE),0)</f>
        <v>46452986.859999999</v>
      </c>
      <c r="AC3952" s="11">
        <f>IFERROR(VLOOKUP(AE3952,[3]Sheet2!$M:$O,3,FALSE),0)</f>
        <v>42</v>
      </c>
      <c r="AD3952" s="11">
        <f>IFERROR(VLOOKUP(AE3952,[3]Sheet2!$M:$O,2,FALSE),0)</f>
        <v>28.5</v>
      </c>
      <c r="AE3952" s="10" t="str">
        <f t="shared" si="183"/>
        <v>73/74NLIC</v>
      </c>
      <c r="AF3952" s="13">
        <f t="shared" si="185"/>
        <v>1.4267185473411154E-2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578</v>
      </c>
      <c r="AA3953" s="11">
        <f t="shared" si="184"/>
        <v>28.9</v>
      </c>
      <c r="AB3953" s="5">
        <f>IFERROR(VLOOKUP(C3953,[2]Sheet1!$B:$F,5,FALSE),0)</f>
        <v>19920772.549999997</v>
      </c>
      <c r="AC3953" s="11">
        <f>IFERROR(VLOOKUP(AE3953,[3]Sheet2!$M:$O,3,FALSE),0)</f>
        <v>13.5</v>
      </c>
      <c r="AD3953" s="11">
        <f>IFERROR(VLOOKUP(AE3953,[3]Sheet2!$M:$O,2,FALSE),0)</f>
        <v>0</v>
      </c>
      <c r="AE3953" s="10" t="str">
        <f t="shared" si="183"/>
        <v>73/74NLICL</v>
      </c>
      <c r="AF3953" s="13">
        <f t="shared" si="185"/>
        <v>3.4602076124567477E-2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84"/>
        <v>0</v>
      </c>
      <c r="AB3954" s="5">
        <f>IFERROR(VLOOKUP(C3954,[2]Sheet1!$B:$F,5,FALSE),0)</f>
        <v>0</v>
      </c>
      <c r="AC3954" s="11">
        <f>IFERROR(VLOOKUP(AE3954,[3]Sheet2!$M:$O,3,FALSE),0)</f>
        <v>12.5</v>
      </c>
      <c r="AD3954" s="11">
        <f>IFERROR(VLOOKUP(AE3954,[3]Sheet2!$M:$O,2,FALSE),0)</f>
        <v>0</v>
      </c>
      <c r="AE3954" s="10" t="str">
        <f t="shared" si="183"/>
        <v>73/74PLIC</v>
      </c>
      <c r="AF3954" s="13">
        <f t="shared" si="185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84"/>
        <v>0</v>
      </c>
      <c r="AB3955" s="5">
        <f>IFERROR(VLOOKUP(C3955,[2]Sheet1!$B:$F,5,FALSE),0)</f>
        <v>0</v>
      </c>
      <c r="AC3955" s="11">
        <f>IFERROR(VLOOKUP(AE3955,[3]Sheet2!$M:$O,3,FALSE),0)</f>
        <v>12</v>
      </c>
      <c r="AD3955" s="11">
        <f>IFERROR(VLOOKUP(AE3955,[3]Sheet2!$M:$O,2,FALSE),0)</f>
        <v>0.63</v>
      </c>
      <c r="AE3955" s="10" t="str">
        <f t="shared" si="183"/>
        <v>73/74SLICL</v>
      </c>
      <c r="AF3955" s="13">
        <f t="shared" si="185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465.5</v>
      </c>
      <c r="AA3956" s="11">
        <f t="shared" si="184"/>
        <v>77.599999999999994</v>
      </c>
      <c r="AB3956" s="5">
        <f>IFERROR(VLOOKUP(C3956,[2]Sheet1!$B:$F,5,FALSE),0)</f>
        <v>24505679.59</v>
      </c>
      <c r="AC3956" s="11">
        <f>IFERROR(VLOOKUP(AE3956,[3]Sheet2!$M:$O,3,FALSE),0)</f>
        <v>4</v>
      </c>
      <c r="AD3956" s="11">
        <f>IFERROR(VLOOKUP(AE3956,[3]Sheet2!$M:$O,2,FALSE),0)</f>
        <v>0.21</v>
      </c>
      <c r="AE3956" s="10" t="str">
        <f t="shared" si="183"/>
        <v>73/74ALICL</v>
      </c>
      <c r="AF3956" s="13">
        <f t="shared" si="185"/>
        <v>1.288936627282492E-2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84"/>
        <v>0</v>
      </c>
      <c r="AB3957" s="5">
        <f>IFERROR(VLOOKUP(C3957,[2]Sheet1!$B:$F,5,FALSE),0)</f>
        <v>0</v>
      </c>
      <c r="AC3957" s="11">
        <f>IFERROR(VLOOKUP(AE3957,[3]Sheet2!$M:$O,3,FALSE),0)</f>
        <v>8</v>
      </c>
      <c r="AD3957" s="11">
        <f>IFERROR(VLOOKUP(AE3957,[3]Sheet2!$M:$O,2,FALSE),0)</f>
        <v>0.42099999999999999</v>
      </c>
      <c r="AE3957" s="10" t="str">
        <f t="shared" si="183"/>
        <v>73/74GLICL</v>
      </c>
      <c r="AF3957" s="13">
        <f t="shared" si="185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887</v>
      </c>
      <c r="AA3958" s="11">
        <f t="shared" si="184"/>
        <v>443.5</v>
      </c>
      <c r="AB3958" s="5">
        <f>IFERROR(VLOOKUP(C3958,[2]Sheet1!$B:$F,5,FALSE),0)</f>
        <v>18150000</v>
      </c>
      <c r="AC3958" s="11">
        <f>IFERROR(VLOOKUP(AE3958,[3]Sheet2!$M:$O,3,FALSE),0)</f>
        <v>12</v>
      </c>
      <c r="AD3958" s="11">
        <f>IFERROR(VLOOKUP(AE3958,[3]Sheet2!$M:$O,2,FALSE),0)</f>
        <v>0.63</v>
      </c>
      <c r="AE3958" s="10" t="str">
        <f t="shared" si="183"/>
        <v>73/74LICN</v>
      </c>
      <c r="AF3958" s="13">
        <f t="shared" si="185"/>
        <v>2.2547914317925591E-3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771</v>
      </c>
      <c r="AA3959" s="11">
        <f t="shared" si="184"/>
        <v>55.1</v>
      </c>
      <c r="AB3959" s="5">
        <f>IFERROR(VLOOKUP(C3959,[2]Sheet1!$B:$F,5,FALSE),0)</f>
        <v>46452986.859999999</v>
      </c>
      <c r="AC3959" s="11">
        <f>IFERROR(VLOOKUP(AE3959,[3]Sheet2!$M:$O,3,FALSE),0)</f>
        <v>42</v>
      </c>
      <c r="AD3959" s="11">
        <f>IFERROR(VLOOKUP(AE3959,[3]Sheet2!$M:$O,2,FALSE),0)</f>
        <v>28.5</v>
      </c>
      <c r="AE3959" s="10" t="str">
        <f t="shared" si="183"/>
        <v>73/74NLIC</v>
      </c>
      <c r="AF3959" s="13">
        <f t="shared" si="185"/>
        <v>1.8158236057068743E-2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578</v>
      </c>
      <c r="AA3960" s="11">
        <f t="shared" si="184"/>
        <v>44.5</v>
      </c>
      <c r="AB3960" s="5">
        <f>IFERROR(VLOOKUP(C3960,[2]Sheet1!$B:$F,5,FALSE),0)</f>
        <v>19920772.549999997</v>
      </c>
      <c r="AC3960" s="11">
        <f>IFERROR(VLOOKUP(AE3960,[3]Sheet2!$M:$O,3,FALSE),0)</f>
        <v>13.5</v>
      </c>
      <c r="AD3960" s="11">
        <f>IFERROR(VLOOKUP(AE3960,[3]Sheet2!$M:$O,2,FALSE),0)</f>
        <v>0</v>
      </c>
      <c r="AE3960" s="10" t="str">
        <f t="shared" si="183"/>
        <v>73/74NLICL</v>
      </c>
      <c r="AF3960" s="13">
        <f t="shared" si="185"/>
        <v>2.2491349480968859E-2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84"/>
        <v>0</v>
      </c>
      <c r="AB3961" s="5">
        <f>IFERROR(VLOOKUP(C3961,[2]Sheet1!$B:$F,5,FALSE),0)</f>
        <v>0</v>
      </c>
      <c r="AC3961" s="11">
        <f>IFERROR(VLOOKUP(AE3961,[3]Sheet2!$M:$O,3,FALSE),0)</f>
        <v>12.5</v>
      </c>
      <c r="AD3961" s="11">
        <f>IFERROR(VLOOKUP(AE3961,[3]Sheet2!$M:$O,2,FALSE),0)</f>
        <v>0</v>
      </c>
      <c r="AE3961" s="10" t="str">
        <f t="shared" si="183"/>
        <v>73/74PLIC</v>
      </c>
      <c r="AF3961" s="13">
        <f t="shared" si="185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84"/>
        <v>0</v>
      </c>
      <c r="AB3962" s="5">
        <f>IFERROR(VLOOKUP(C3962,[2]Sheet1!$B:$F,5,FALSE),0)</f>
        <v>0</v>
      </c>
      <c r="AC3962" s="11">
        <f>IFERROR(VLOOKUP(AE3962,[3]Sheet2!$M:$O,3,FALSE),0)</f>
        <v>12</v>
      </c>
      <c r="AD3962" s="11">
        <f>IFERROR(VLOOKUP(AE3962,[3]Sheet2!$M:$O,2,FALSE),0)</f>
        <v>0.63</v>
      </c>
      <c r="AE3962" s="10" t="str">
        <f t="shared" si="183"/>
        <v>73/74SLICL</v>
      </c>
      <c r="AF3962" s="13">
        <f t="shared" si="185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465.5</v>
      </c>
      <c r="AA3963" s="11">
        <f t="shared" si="184"/>
        <v>93.1</v>
      </c>
      <c r="AB3963" s="5">
        <f>IFERROR(VLOOKUP(C3963,[2]Sheet1!$B:$F,5,FALSE),0)</f>
        <v>24505679.59</v>
      </c>
      <c r="AC3963" s="11">
        <f>IFERROR(VLOOKUP(AE3963,[3]Sheet2!$M:$O,3,FALSE),0)</f>
        <v>4</v>
      </c>
      <c r="AD3963" s="11">
        <f>IFERROR(VLOOKUP(AE3963,[3]Sheet2!$M:$O,2,FALSE),0)</f>
        <v>0.21</v>
      </c>
      <c r="AE3963" s="10" t="str">
        <f t="shared" si="183"/>
        <v>73/74ALICL</v>
      </c>
      <c r="AF3963" s="13">
        <f t="shared" si="185"/>
        <v>1.0741138560687433E-2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84"/>
        <v>0</v>
      </c>
      <c r="AB3964" s="5">
        <f>IFERROR(VLOOKUP(C3964,[2]Sheet1!$B:$F,5,FALSE),0)</f>
        <v>0</v>
      </c>
      <c r="AC3964" s="11">
        <f>IFERROR(VLOOKUP(AE3964,[3]Sheet2!$M:$O,3,FALSE),0)</f>
        <v>8</v>
      </c>
      <c r="AD3964" s="11">
        <f>IFERROR(VLOOKUP(AE3964,[3]Sheet2!$M:$O,2,FALSE),0)</f>
        <v>0.42099999999999999</v>
      </c>
      <c r="AE3964" s="10" t="str">
        <f t="shared" si="183"/>
        <v>73/74GLICL</v>
      </c>
      <c r="AF3964" s="13">
        <f t="shared" si="185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887</v>
      </c>
      <c r="AA3965" s="11">
        <f t="shared" si="184"/>
        <v>147.80000000000001</v>
      </c>
      <c r="AB3965" s="5">
        <f>IFERROR(VLOOKUP(C3965,[2]Sheet1!$B:$F,5,FALSE),0)</f>
        <v>18150000</v>
      </c>
      <c r="AC3965" s="11">
        <f>IFERROR(VLOOKUP(AE3965,[3]Sheet2!$M:$O,3,FALSE),0)</f>
        <v>12</v>
      </c>
      <c r="AD3965" s="11">
        <f>IFERROR(VLOOKUP(AE3965,[3]Sheet2!$M:$O,2,FALSE),0)</f>
        <v>0.63</v>
      </c>
      <c r="AE3965" s="10" t="str">
        <f t="shared" si="183"/>
        <v>73/74LICN</v>
      </c>
      <c r="AF3965" s="13">
        <f t="shared" si="185"/>
        <v>6.7643742953776773E-3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771</v>
      </c>
      <c r="AA3966" s="11">
        <f t="shared" si="184"/>
        <v>42.8</v>
      </c>
      <c r="AB3966" s="5">
        <f>IFERROR(VLOOKUP(C3966,[2]Sheet1!$B:$F,5,FALSE),0)</f>
        <v>46452986.859999999</v>
      </c>
      <c r="AC3966" s="11">
        <f>IFERROR(VLOOKUP(AE3966,[3]Sheet2!$M:$O,3,FALSE),0)</f>
        <v>42</v>
      </c>
      <c r="AD3966" s="11">
        <f>IFERROR(VLOOKUP(AE3966,[3]Sheet2!$M:$O,2,FALSE),0)</f>
        <v>28.5</v>
      </c>
      <c r="AE3966" s="10" t="str">
        <f t="shared" ref="AE3966:AE4029" si="186">B3966&amp;C3966</f>
        <v>73/74NLIC</v>
      </c>
      <c r="AF3966" s="13">
        <f t="shared" si="185"/>
        <v>2.3346303501945526E-2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578</v>
      </c>
      <c r="AA3967" s="11">
        <f t="shared" si="184"/>
        <v>32.1</v>
      </c>
      <c r="AB3967" s="5">
        <f>IFERROR(VLOOKUP(C3967,[2]Sheet1!$B:$F,5,FALSE),0)</f>
        <v>19920772.549999997</v>
      </c>
      <c r="AC3967" s="11">
        <f>IFERROR(VLOOKUP(AE3967,[3]Sheet2!$M:$O,3,FALSE),0)</f>
        <v>13.5</v>
      </c>
      <c r="AD3967" s="11">
        <f>IFERROR(VLOOKUP(AE3967,[3]Sheet2!$M:$O,2,FALSE),0)</f>
        <v>0</v>
      </c>
      <c r="AE3967" s="10" t="str">
        <f t="shared" si="186"/>
        <v>73/74NLICL</v>
      </c>
      <c r="AF3967" s="13">
        <f t="shared" si="185"/>
        <v>3.1141868512110725E-2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84"/>
        <v>0</v>
      </c>
      <c r="AB3968" s="5">
        <f>IFERROR(VLOOKUP(C3968,[2]Sheet1!$B:$F,5,FALSE),0)</f>
        <v>0</v>
      </c>
      <c r="AC3968" s="11">
        <f>IFERROR(VLOOKUP(AE3968,[3]Sheet2!$M:$O,3,FALSE),0)</f>
        <v>12.5</v>
      </c>
      <c r="AD3968" s="11">
        <f>IFERROR(VLOOKUP(AE3968,[3]Sheet2!$M:$O,2,FALSE),0)</f>
        <v>0</v>
      </c>
      <c r="AE3968" s="10" t="str">
        <f t="shared" si="186"/>
        <v>73/74PLIC</v>
      </c>
      <c r="AF3968" s="13">
        <f t="shared" si="185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84"/>
        <v>0</v>
      </c>
      <c r="AB3969" s="5">
        <f>IFERROR(VLOOKUP(C3969,[2]Sheet1!$B:$F,5,FALSE),0)</f>
        <v>0</v>
      </c>
      <c r="AC3969" s="11">
        <f>IFERROR(VLOOKUP(AE3969,[3]Sheet2!$M:$O,3,FALSE),0)</f>
        <v>12</v>
      </c>
      <c r="AD3969" s="11">
        <f>IFERROR(VLOOKUP(AE3969,[3]Sheet2!$M:$O,2,FALSE),0)</f>
        <v>0.63</v>
      </c>
      <c r="AE3969" s="10" t="str">
        <f t="shared" si="186"/>
        <v>73/74SLICL</v>
      </c>
      <c r="AF3969" s="13">
        <f t="shared" si="185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465.5</v>
      </c>
      <c r="AA3970" s="11">
        <f t="shared" si="184"/>
        <v>93.1</v>
      </c>
      <c r="AB3970" s="5">
        <f>IFERROR(VLOOKUP(C3970,[2]Sheet1!$B:$F,5,FALSE),0)</f>
        <v>24505679.59</v>
      </c>
      <c r="AC3970" s="11">
        <f>IFERROR(VLOOKUP(AE3970,[3]Sheet2!$M:$O,3,FALSE),0)</f>
        <v>4</v>
      </c>
      <c r="AD3970" s="11">
        <f>IFERROR(VLOOKUP(AE3970,[3]Sheet2!$M:$O,2,FALSE),0)</f>
        <v>0.21</v>
      </c>
      <c r="AE3970" s="10" t="str">
        <f t="shared" si="186"/>
        <v>73/74ALICL</v>
      </c>
      <c r="AF3970" s="13">
        <f t="shared" si="185"/>
        <v>1.0741138560687433E-2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87">ROUND(IFERROR(Z3971/M3971,0),1)</f>
        <v>0</v>
      </c>
      <c r="AB3971" s="5">
        <f>IFERROR(VLOOKUP(C3971,[2]Sheet1!$B:$F,5,FALSE),0)</f>
        <v>0</v>
      </c>
      <c r="AC3971" s="11">
        <f>IFERROR(VLOOKUP(AE3971,[3]Sheet2!$M:$O,3,FALSE),0)</f>
        <v>8</v>
      </c>
      <c r="AD3971" s="11">
        <f>IFERROR(VLOOKUP(AE3971,[3]Sheet2!$M:$O,2,FALSE),0)</f>
        <v>0.42099999999999999</v>
      </c>
      <c r="AE3971" s="10" t="str">
        <f t="shared" si="186"/>
        <v>73/74GLICL</v>
      </c>
      <c r="AF3971" s="13">
        <f t="shared" ref="AF3971:AF4034" si="188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887</v>
      </c>
      <c r="AA3972" s="11">
        <f t="shared" si="187"/>
        <v>98.6</v>
      </c>
      <c r="AB3972" s="5">
        <f>IFERROR(VLOOKUP(C3972,[2]Sheet1!$B:$F,5,FALSE),0)</f>
        <v>18150000</v>
      </c>
      <c r="AC3972" s="11">
        <f>IFERROR(VLOOKUP(AE3972,[3]Sheet2!$M:$O,3,FALSE),0)</f>
        <v>12</v>
      </c>
      <c r="AD3972" s="11">
        <f>IFERROR(VLOOKUP(AE3972,[3]Sheet2!$M:$O,2,FALSE),0)</f>
        <v>0.63</v>
      </c>
      <c r="AE3972" s="10" t="str">
        <f t="shared" si="186"/>
        <v>73/74LICN</v>
      </c>
      <c r="AF3972" s="13">
        <f t="shared" si="188"/>
        <v>1.0146561443066516E-2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771</v>
      </c>
      <c r="AA3973" s="11">
        <f t="shared" si="187"/>
        <v>59.3</v>
      </c>
      <c r="AB3973" s="5">
        <f>IFERROR(VLOOKUP(C3973,[2]Sheet1!$B:$F,5,FALSE),0)</f>
        <v>46452986.859999999</v>
      </c>
      <c r="AC3973" s="11">
        <f>IFERROR(VLOOKUP(AE3973,[3]Sheet2!$M:$O,3,FALSE),0)</f>
        <v>42</v>
      </c>
      <c r="AD3973" s="11">
        <f>IFERROR(VLOOKUP(AE3973,[3]Sheet2!$M:$O,2,FALSE),0)</f>
        <v>28.5</v>
      </c>
      <c r="AE3973" s="10" t="str">
        <f t="shared" si="186"/>
        <v>73/74NLIC</v>
      </c>
      <c r="AF3973" s="13">
        <f t="shared" si="188"/>
        <v>1.6861219195849545E-2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578</v>
      </c>
      <c r="AA3974" s="11">
        <f t="shared" si="187"/>
        <v>41.3</v>
      </c>
      <c r="AB3974" s="5">
        <f>IFERROR(VLOOKUP(C3974,[2]Sheet1!$B:$F,5,FALSE),0)</f>
        <v>19920772.549999997</v>
      </c>
      <c r="AC3974" s="11">
        <f>IFERROR(VLOOKUP(AE3974,[3]Sheet2!$M:$O,3,FALSE),0)</f>
        <v>13.5</v>
      </c>
      <c r="AD3974" s="11">
        <f>IFERROR(VLOOKUP(AE3974,[3]Sheet2!$M:$O,2,FALSE),0)</f>
        <v>0</v>
      </c>
      <c r="AE3974" s="10" t="str">
        <f t="shared" si="186"/>
        <v>73/74NLICL</v>
      </c>
      <c r="AF3974" s="13">
        <f t="shared" si="188"/>
        <v>2.4221453287197232E-2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87"/>
        <v>0</v>
      </c>
      <c r="AB3975" s="5">
        <f>IFERROR(VLOOKUP(C3975,[2]Sheet1!$B:$F,5,FALSE),0)</f>
        <v>0</v>
      </c>
      <c r="AC3975" s="11">
        <f>IFERROR(VLOOKUP(AE3975,[3]Sheet2!$M:$O,3,FALSE),0)</f>
        <v>12.5</v>
      </c>
      <c r="AD3975" s="11">
        <f>IFERROR(VLOOKUP(AE3975,[3]Sheet2!$M:$O,2,FALSE),0)</f>
        <v>0</v>
      </c>
      <c r="AE3975" s="10" t="str">
        <f t="shared" si="186"/>
        <v>73/74PLIC</v>
      </c>
      <c r="AF3975" s="13">
        <f t="shared" si="188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87"/>
        <v>0</v>
      </c>
      <c r="AB3976" s="5">
        <f>IFERROR(VLOOKUP(C3976,[2]Sheet1!$B:$F,5,FALSE),0)</f>
        <v>0</v>
      </c>
      <c r="AC3976" s="11">
        <f>IFERROR(VLOOKUP(AE3976,[3]Sheet2!$M:$O,3,FALSE),0)</f>
        <v>12</v>
      </c>
      <c r="AD3976" s="11">
        <f>IFERROR(VLOOKUP(AE3976,[3]Sheet2!$M:$O,2,FALSE),0)</f>
        <v>0.63</v>
      </c>
      <c r="AE3976" s="10" t="str">
        <f t="shared" si="186"/>
        <v>73/74SLICL</v>
      </c>
      <c r="AF3976" s="13">
        <f t="shared" si="188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465.5</v>
      </c>
      <c r="AA3977" s="11">
        <f t="shared" si="187"/>
        <v>58.2</v>
      </c>
      <c r="AB3977" s="5">
        <f>IFERROR(VLOOKUP(C3977,[2]Sheet1!$B:$F,5,FALSE),0)</f>
        <v>24505679.59</v>
      </c>
      <c r="AC3977" s="11">
        <f>IFERROR(VLOOKUP(AE3977,[3]Sheet2!$M:$O,3,FALSE),0)</f>
        <v>0</v>
      </c>
      <c r="AD3977" s="11">
        <f>IFERROR(VLOOKUP(AE3977,[3]Sheet2!$M:$O,2,FALSE),0)</f>
        <v>0</v>
      </c>
      <c r="AE3977" s="10" t="str">
        <f t="shared" si="186"/>
        <v>74/75ALICL</v>
      </c>
      <c r="AF3977" s="13">
        <f t="shared" si="188"/>
        <v>1.7185821697099892E-2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87"/>
        <v>0</v>
      </c>
      <c r="AB3978" s="5">
        <f>IFERROR(VLOOKUP(C3978,[2]Sheet1!$B:$F,5,FALSE),0)</f>
        <v>0</v>
      </c>
      <c r="AC3978" s="11">
        <f>IFERROR(VLOOKUP(AE3978,[3]Sheet2!$M:$O,3,FALSE),0)</f>
        <v>0</v>
      </c>
      <c r="AD3978" s="11">
        <f>IFERROR(VLOOKUP(AE3978,[3]Sheet2!$M:$O,2,FALSE),0)</f>
        <v>0</v>
      </c>
      <c r="AE3978" s="10" t="str">
        <f t="shared" si="186"/>
        <v>74/75GLICL</v>
      </c>
      <c r="AF3978" s="13">
        <f t="shared" si="188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887</v>
      </c>
      <c r="AA3979" s="11">
        <f t="shared" si="187"/>
        <v>80.599999999999994</v>
      </c>
      <c r="AB3979" s="5">
        <f>IFERROR(VLOOKUP(C3979,[2]Sheet1!$B:$F,5,FALSE),0)</f>
        <v>18150000</v>
      </c>
      <c r="AC3979" s="11">
        <f>IFERROR(VLOOKUP(AE3979,[3]Sheet2!$M:$O,3,FALSE),0)</f>
        <v>0</v>
      </c>
      <c r="AD3979" s="11">
        <f>IFERROR(VLOOKUP(AE3979,[3]Sheet2!$M:$O,2,FALSE),0)</f>
        <v>0</v>
      </c>
      <c r="AE3979" s="10" t="str">
        <f t="shared" si="186"/>
        <v>74/75LICN</v>
      </c>
      <c r="AF3979" s="13">
        <f t="shared" si="188"/>
        <v>1.2401352874859075E-2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771</v>
      </c>
      <c r="AA3980" s="11">
        <f t="shared" si="187"/>
        <v>33.5</v>
      </c>
      <c r="AB3980" s="5">
        <f>IFERROR(VLOOKUP(C3980,[2]Sheet1!$B:$F,5,FALSE),0)</f>
        <v>46452986.859999999</v>
      </c>
      <c r="AC3980" s="11">
        <f>IFERROR(VLOOKUP(AE3980,[3]Sheet2!$M:$O,3,FALSE),0)</f>
        <v>0</v>
      </c>
      <c r="AD3980" s="11">
        <f>IFERROR(VLOOKUP(AE3980,[3]Sheet2!$M:$O,2,FALSE),0)</f>
        <v>0</v>
      </c>
      <c r="AE3980" s="10" t="str">
        <f t="shared" si="186"/>
        <v>74/75NLIC</v>
      </c>
      <c r="AF3980" s="13">
        <f t="shared" si="188"/>
        <v>2.9831387808041506E-2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578</v>
      </c>
      <c r="AA3981" s="11">
        <f t="shared" si="187"/>
        <v>28.9</v>
      </c>
      <c r="AB3981" s="5">
        <f>IFERROR(VLOOKUP(C3981,[2]Sheet1!$B:$F,5,FALSE),0)</f>
        <v>19920772.549999997</v>
      </c>
      <c r="AC3981" s="11">
        <f>IFERROR(VLOOKUP(AE3981,[3]Sheet2!$M:$O,3,FALSE),0)</f>
        <v>0</v>
      </c>
      <c r="AD3981" s="11">
        <f>IFERROR(VLOOKUP(AE3981,[3]Sheet2!$M:$O,2,FALSE),0)</f>
        <v>0</v>
      </c>
      <c r="AE3981" s="10" t="str">
        <f t="shared" si="186"/>
        <v>74/75NLICL</v>
      </c>
      <c r="AF3981" s="13">
        <f t="shared" si="188"/>
        <v>3.4602076124567477E-2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87"/>
        <v>0</v>
      </c>
      <c r="AB3982" s="5">
        <f>IFERROR(VLOOKUP(C3982,[2]Sheet1!$B:$F,5,FALSE),0)</f>
        <v>0</v>
      </c>
      <c r="AC3982" s="11">
        <f>IFERROR(VLOOKUP(AE3982,[3]Sheet2!$M:$O,3,FALSE),0)</f>
        <v>0</v>
      </c>
      <c r="AD3982" s="11">
        <f>IFERROR(VLOOKUP(AE3982,[3]Sheet2!$M:$O,2,FALSE),0)</f>
        <v>0</v>
      </c>
      <c r="AE3982" s="10" t="str">
        <f t="shared" si="186"/>
        <v>74/75PLIC</v>
      </c>
      <c r="AF3982" s="13">
        <f t="shared" si="188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87"/>
        <v>0</v>
      </c>
      <c r="AB3983" s="5">
        <f>IFERROR(VLOOKUP(C3983,[2]Sheet1!$B:$F,5,FALSE),0)</f>
        <v>0</v>
      </c>
      <c r="AC3983" s="11">
        <f>IFERROR(VLOOKUP(AE3983,[3]Sheet2!$M:$O,3,FALSE),0)</f>
        <v>0</v>
      </c>
      <c r="AD3983" s="11">
        <f>IFERROR(VLOOKUP(AE3983,[3]Sheet2!$M:$O,2,FALSE),0)</f>
        <v>0</v>
      </c>
      <c r="AE3983" s="10" t="str">
        <f t="shared" si="186"/>
        <v>74/75SLICL</v>
      </c>
      <c r="AF3983" s="13">
        <f t="shared" si="188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465.5</v>
      </c>
      <c r="AA3984" s="11">
        <f t="shared" si="187"/>
        <v>77.599999999999994</v>
      </c>
      <c r="AB3984" s="5">
        <f>IFERROR(VLOOKUP(C3984,[2]Sheet1!$B:$F,5,FALSE),0)</f>
        <v>24505679.59</v>
      </c>
      <c r="AC3984" s="11">
        <f>IFERROR(VLOOKUP(AE3984,[3]Sheet2!$M:$O,3,FALSE),0)</f>
        <v>0</v>
      </c>
      <c r="AD3984" s="11">
        <f>IFERROR(VLOOKUP(AE3984,[3]Sheet2!$M:$O,2,FALSE),0)</f>
        <v>0</v>
      </c>
      <c r="AE3984" s="10" t="str">
        <f t="shared" si="186"/>
        <v>74/75ALICL</v>
      </c>
      <c r="AF3984" s="13">
        <f t="shared" si="188"/>
        <v>1.288936627282492E-2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87"/>
        <v>0</v>
      </c>
      <c r="AB3985" s="5">
        <f>IFERROR(VLOOKUP(C3985,[2]Sheet1!$B:$F,5,FALSE),0)</f>
        <v>0</v>
      </c>
      <c r="AC3985" s="11">
        <f>IFERROR(VLOOKUP(AE3985,[3]Sheet2!$M:$O,3,FALSE),0)</f>
        <v>0</v>
      </c>
      <c r="AD3985" s="11">
        <f>IFERROR(VLOOKUP(AE3985,[3]Sheet2!$M:$O,2,FALSE),0)</f>
        <v>0</v>
      </c>
      <c r="AE3985" s="10" t="str">
        <f t="shared" si="186"/>
        <v>74/75GLICL</v>
      </c>
      <c r="AF3985" s="13">
        <f t="shared" si="188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887</v>
      </c>
      <c r="AA3986" s="11">
        <f t="shared" si="187"/>
        <v>88.7</v>
      </c>
      <c r="AB3986" s="5">
        <f>IFERROR(VLOOKUP(C3986,[2]Sheet1!$B:$F,5,FALSE),0)</f>
        <v>18150000</v>
      </c>
      <c r="AC3986" s="11">
        <f>IFERROR(VLOOKUP(AE3986,[3]Sheet2!$M:$O,3,FALSE),0)</f>
        <v>0</v>
      </c>
      <c r="AD3986" s="11">
        <f>IFERROR(VLOOKUP(AE3986,[3]Sheet2!$M:$O,2,FALSE),0)</f>
        <v>0</v>
      </c>
      <c r="AE3986" s="10" t="str">
        <f t="shared" si="186"/>
        <v>74/75LICN</v>
      </c>
      <c r="AF3986" s="13">
        <f t="shared" si="188"/>
        <v>1.1273957158962795E-2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771</v>
      </c>
      <c r="AA3987" s="11">
        <f t="shared" si="187"/>
        <v>59.3</v>
      </c>
      <c r="AB3987" s="5">
        <f>IFERROR(VLOOKUP(C3987,[2]Sheet1!$B:$F,5,FALSE),0)</f>
        <v>46452986.859999999</v>
      </c>
      <c r="AC3987" s="11">
        <f>IFERROR(VLOOKUP(AE3987,[3]Sheet2!$M:$O,3,FALSE),0)</f>
        <v>0</v>
      </c>
      <c r="AD3987" s="11">
        <f>IFERROR(VLOOKUP(AE3987,[3]Sheet2!$M:$O,2,FALSE),0)</f>
        <v>0</v>
      </c>
      <c r="AE3987" s="10" t="str">
        <f t="shared" si="186"/>
        <v>74/75NLIC</v>
      </c>
      <c r="AF3987" s="13">
        <f t="shared" si="188"/>
        <v>1.6861219195849545E-2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578</v>
      </c>
      <c r="AA3988" s="11">
        <f t="shared" si="187"/>
        <v>27.5</v>
      </c>
      <c r="AB3988" s="5">
        <f>IFERROR(VLOOKUP(C3988,[2]Sheet1!$B:$F,5,FALSE),0)</f>
        <v>19920772.549999997</v>
      </c>
      <c r="AC3988" s="11">
        <f>IFERROR(VLOOKUP(AE3988,[3]Sheet2!$M:$O,3,FALSE),0)</f>
        <v>0</v>
      </c>
      <c r="AD3988" s="11">
        <f>IFERROR(VLOOKUP(AE3988,[3]Sheet2!$M:$O,2,FALSE),0)</f>
        <v>0</v>
      </c>
      <c r="AE3988" s="10" t="str">
        <f t="shared" si="186"/>
        <v>74/75NLICL</v>
      </c>
      <c r="AF3988" s="13">
        <f t="shared" si="188"/>
        <v>3.6332179930795849E-2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87"/>
        <v>0</v>
      </c>
      <c r="AB3989" s="5">
        <f>IFERROR(VLOOKUP(C3989,[2]Sheet1!$B:$F,5,FALSE),0)</f>
        <v>0</v>
      </c>
      <c r="AC3989" s="11">
        <f>IFERROR(VLOOKUP(AE3989,[3]Sheet2!$M:$O,3,FALSE),0)</f>
        <v>0</v>
      </c>
      <c r="AD3989" s="11">
        <f>IFERROR(VLOOKUP(AE3989,[3]Sheet2!$M:$O,2,FALSE),0)</f>
        <v>0</v>
      </c>
      <c r="AE3989" s="10" t="str">
        <f t="shared" si="186"/>
        <v>74/75PLIC</v>
      </c>
      <c r="AF3989" s="13">
        <f t="shared" si="188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87"/>
        <v>0</v>
      </c>
      <c r="AB3990" s="5">
        <f>IFERROR(VLOOKUP(C3990,[2]Sheet1!$B:$F,5,FALSE),0)</f>
        <v>0</v>
      </c>
      <c r="AC3990" s="11">
        <f>IFERROR(VLOOKUP(AE3990,[3]Sheet2!$M:$O,3,FALSE),0)</f>
        <v>0</v>
      </c>
      <c r="AD3990" s="11">
        <f>IFERROR(VLOOKUP(AE3990,[3]Sheet2!$M:$O,2,FALSE),0)</f>
        <v>0</v>
      </c>
      <c r="AE3990" s="10" t="str">
        <f t="shared" si="186"/>
        <v>74/75SLICL</v>
      </c>
      <c r="AF3990" s="13">
        <f t="shared" si="188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465.5</v>
      </c>
      <c r="AA3991" s="11">
        <f t="shared" si="187"/>
        <v>116.4</v>
      </c>
      <c r="AB3991" s="5">
        <f>IFERROR(VLOOKUP(C3991,[2]Sheet1!$B:$F,5,FALSE),0)</f>
        <v>24505679.59</v>
      </c>
      <c r="AC3991" s="11">
        <f>IFERROR(VLOOKUP(AE3991,[3]Sheet2!$M:$O,3,FALSE),0)</f>
        <v>0</v>
      </c>
      <c r="AD3991" s="11">
        <f>IFERROR(VLOOKUP(AE3991,[3]Sheet2!$M:$O,2,FALSE),0)</f>
        <v>0</v>
      </c>
      <c r="AE3991" s="10" t="str">
        <f t="shared" si="186"/>
        <v>74/75ALICL</v>
      </c>
      <c r="AF3991" s="13">
        <f t="shared" si="188"/>
        <v>8.5929108485499461E-3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87"/>
        <v>0</v>
      </c>
      <c r="AB3992" s="5">
        <f>IFERROR(VLOOKUP(C3992,[2]Sheet1!$B:$F,5,FALSE),0)</f>
        <v>0</v>
      </c>
      <c r="AC3992" s="11">
        <f>IFERROR(VLOOKUP(AE3992,[3]Sheet2!$M:$O,3,FALSE),0)</f>
        <v>0</v>
      </c>
      <c r="AD3992" s="11">
        <f>IFERROR(VLOOKUP(AE3992,[3]Sheet2!$M:$O,2,FALSE),0)</f>
        <v>0</v>
      </c>
      <c r="AE3992" s="10" t="str">
        <f t="shared" si="186"/>
        <v>74/75GLICL</v>
      </c>
      <c r="AF3992" s="13">
        <f t="shared" si="188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887</v>
      </c>
      <c r="AA3993" s="11">
        <f t="shared" si="187"/>
        <v>88.7</v>
      </c>
      <c r="AB3993" s="5">
        <f>IFERROR(VLOOKUP(C3993,[2]Sheet1!$B:$F,5,FALSE),0)</f>
        <v>18150000</v>
      </c>
      <c r="AC3993" s="11">
        <f>IFERROR(VLOOKUP(AE3993,[3]Sheet2!$M:$O,3,FALSE),0)</f>
        <v>0</v>
      </c>
      <c r="AD3993" s="11">
        <f>IFERROR(VLOOKUP(AE3993,[3]Sheet2!$M:$O,2,FALSE),0)</f>
        <v>0</v>
      </c>
      <c r="AE3993" s="10" t="str">
        <f t="shared" si="186"/>
        <v>74/75LICN</v>
      </c>
      <c r="AF3993" s="13">
        <f t="shared" si="188"/>
        <v>1.1273957158962795E-2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771</v>
      </c>
      <c r="AA3994" s="11">
        <f t="shared" si="187"/>
        <v>59.3</v>
      </c>
      <c r="AB3994" s="5">
        <f>IFERROR(VLOOKUP(C3994,[2]Sheet1!$B:$F,5,FALSE),0)</f>
        <v>46452986.859999999</v>
      </c>
      <c r="AC3994" s="11">
        <f>IFERROR(VLOOKUP(AE3994,[3]Sheet2!$M:$O,3,FALSE),0)</f>
        <v>0</v>
      </c>
      <c r="AD3994" s="11">
        <f>IFERROR(VLOOKUP(AE3994,[3]Sheet2!$M:$O,2,FALSE),0)</f>
        <v>0</v>
      </c>
      <c r="AE3994" s="10" t="str">
        <f t="shared" si="186"/>
        <v>74/75NLIC</v>
      </c>
      <c r="AF3994" s="13">
        <f t="shared" si="188"/>
        <v>1.6861219195849545E-2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578</v>
      </c>
      <c r="AA3995" s="11">
        <f t="shared" si="187"/>
        <v>32.1</v>
      </c>
      <c r="AB3995" s="5">
        <f>IFERROR(VLOOKUP(C3995,[2]Sheet1!$B:$F,5,FALSE),0)</f>
        <v>19920772.549999997</v>
      </c>
      <c r="AC3995" s="11">
        <f>IFERROR(VLOOKUP(AE3995,[3]Sheet2!$M:$O,3,FALSE),0)</f>
        <v>0</v>
      </c>
      <c r="AD3995" s="11">
        <f>IFERROR(VLOOKUP(AE3995,[3]Sheet2!$M:$O,2,FALSE),0)</f>
        <v>0</v>
      </c>
      <c r="AE3995" s="10" t="str">
        <f t="shared" si="186"/>
        <v>74/75NLICL</v>
      </c>
      <c r="AF3995" s="13">
        <f t="shared" si="188"/>
        <v>3.1141868512110725E-2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87"/>
        <v>0</v>
      </c>
      <c r="AB3996" s="5">
        <f>IFERROR(VLOOKUP(C3996,[2]Sheet1!$B:$F,5,FALSE),0)</f>
        <v>0</v>
      </c>
      <c r="AC3996" s="11">
        <f>IFERROR(VLOOKUP(AE3996,[3]Sheet2!$M:$O,3,FALSE),0)</f>
        <v>0</v>
      </c>
      <c r="AD3996" s="11">
        <f>IFERROR(VLOOKUP(AE3996,[3]Sheet2!$M:$O,2,FALSE),0)</f>
        <v>0</v>
      </c>
      <c r="AE3996" s="10" t="str">
        <f t="shared" si="186"/>
        <v>74/75PLIC</v>
      </c>
      <c r="AF3996" s="13">
        <f t="shared" si="188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87"/>
        <v>0</v>
      </c>
      <c r="AB3997" s="5">
        <f>IFERROR(VLOOKUP(C3997,[2]Sheet1!$B:$F,5,FALSE),0)</f>
        <v>0</v>
      </c>
      <c r="AC3997" s="11">
        <f>IFERROR(VLOOKUP(AE3997,[3]Sheet2!$M:$O,3,FALSE),0)</f>
        <v>0</v>
      </c>
      <c r="AD3997" s="11">
        <f>IFERROR(VLOOKUP(AE3997,[3]Sheet2!$M:$O,2,FALSE),0)</f>
        <v>0</v>
      </c>
      <c r="AE3997" s="10" t="str">
        <f t="shared" si="186"/>
        <v>74/75SLICL</v>
      </c>
      <c r="AF3997" s="13">
        <f t="shared" si="188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87"/>
        <v>0</v>
      </c>
      <c r="AB3998" s="5">
        <f>IFERROR(VLOOKUP(C3998,[2]Sheet1!$B:$F,5,FALSE),0)</f>
        <v>0</v>
      </c>
      <c r="AC3998" s="11">
        <f>IFERROR(VLOOKUP(AE3998,[3]Sheet2!$M:$O,3,FALSE),0)</f>
        <v>0</v>
      </c>
      <c r="AD3998" s="11">
        <f>IFERROR(VLOOKUP(AE3998,[3]Sheet2!$M:$O,2,FALSE),0)</f>
        <v>0</v>
      </c>
      <c r="AE3998" s="10" t="str">
        <f t="shared" si="186"/>
        <v>74/75JLI</v>
      </c>
      <c r="AF3998" s="13">
        <f t="shared" si="188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465.5</v>
      </c>
      <c r="AA3999" s="11">
        <f t="shared" si="187"/>
        <v>116.4</v>
      </c>
      <c r="AB3999" s="5">
        <f>IFERROR(VLOOKUP(C3999,[2]Sheet1!$B:$F,5,FALSE),0)</f>
        <v>24505679.59</v>
      </c>
      <c r="AC3999" s="11">
        <f>IFERROR(VLOOKUP(AE3999,[3]Sheet2!$M:$O,3,FALSE),0)</f>
        <v>0</v>
      </c>
      <c r="AD3999" s="11">
        <f>IFERROR(VLOOKUP(AE3999,[3]Sheet2!$M:$O,2,FALSE),0)</f>
        <v>0</v>
      </c>
      <c r="AE3999" s="10" t="str">
        <f t="shared" si="186"/>
        <v>74/75ALICL</v>
      </c>
      <c r="AF3999" s="13">
        <f t="shared" si="188"/>
        <v>8.5929108485499461E-3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87"/>
        <v>0</v>
      </c>
      <c r="AB4000" s="5">
        <f>IFERROR(VLOOKUP(C4000,[2]Sheet1!$B:$F,5,FALSE),0)</f>
        <v>0</v>
      </c>
      <c r="AC4000" s="11">
        <f>IFERROR(VLOOKUP(AE4000,[3]Sheet2!$M:$O,3,FALSE),0)</f>
        <v>0</v>
      </c>
      <c r="AD4000" s="11">
        <f>IFERROR(VLOOKUP(AE4000,[3]Sheet2!$M:$O,2,FALSE),0)</f>
        <v>0</v>
      </c>
      <c r="AE4000" s="10" t="str">
        <f t="shared" si="186"/>
        <v>74/75GLICL</v>
      </c>
      <c r="AF4000" s="13">
        <f t="shared" si="188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887</v>
      </c>
      <c r="AA4001" s="11">
        <f t="shared" si="187"/>
        <v>110.9</v>
      </c>
      <c r="AB4001" s="5">
        <f>IFERROR(VLOOKUP(C4001,[2]Sheet1!$B:$F,5,FALSE),0)</f>
        <v>18150000</v>
      </c>
      <c r="AC4001" s="11">
        <f>IFERROR(VLOOKUP(AE4001,[3]Sheet2!$M:$O,3,FALSE),0)</f>
        <v>0</v>
      </c>
      <c r="AD4001" s="11">
        <f>IFERROR(VLOOKUP(AE4001,[3]Sheet2!$M:$O,2,FALSE),0)</f>
        <v>0</v>
      </c>
      <c r="AE4001" s="10" t="str">
        <f t="shared" si="186"/>
        <v>74/75LICN</v>
      </c>
      <c r="AF4001" s="13">
        <f t="shared" si="188"/>
        <v>9.0191657271702363E-3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771</v>
      </c>
      <c r="AA4002" s="11">
        <f t="shared" si="187"/>
        <v>70.099999999999994</v>
      </c>
      <c r="AB4002" s="5">
        <f>IFERROR(VLOOKUP(C4002,[2]Sheet1!$B:$F,5,FALSE),0)</f>
        <v>46452986.859999999</v>
      </c>
      <c r="AC4002" s="11">
        <f>IFERROR(VLOOKUP(AE4002,[3]Sheet2!$M:$O,3,FALSE),0)</f>
        <v>0</v>
      </c>
      <c r="AD4002" s="11">
        <f>IFERROR(VLOOKUP(AE4002,[3]Sheet2!$M:$O,2,FALSE),0)</f>
        <v>0</v>
      </c>
      <c r="AE4002" s="10" t="str">
        <f t="shared" si="186"/>
        <v>74/75NLIC</v>
      </c>
      <c r="AF4002" s="13">
        <f t="shared" si="188"/>
        <v>1.4267185473411154E-2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578</v>
      </c>
      <c r="AA4003" s="11">
        <f t="shared" si="187"/>
        <v>32.1</v>
      </c>
      <c r="AB4003" s="5">
        <f>IFERROR(VLOOKUP(C4003,[2]Sheet1!$B:$F,5,FALSE),0)</f>
        <v>19920772.549999997</v>
      </c>
      <c r="AC4003" s="11">
        <f>IFERROR(VLOOKUP(AE4003,[3]Sheet2!$M:$O,3,FALSE),0)</f>
        <v>0</v>
      </c>
      <c r="AD4003" s="11">
        <f>IFERROR(VLOOKUP(AE4003,[3]Sheet2!$M:$O,2,FALSE),0)</f>
        <v>0</v>
      </c>
      <c r="AE4003" s="10" t="str">
        <f t="shared" si="186"/>
        <v>74/75NLICL</v>
      </c>
      <c r="AF4003" s="13">
        <f t="shared" si="188"/>
        <v>3.1141868512110725E-2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87"/>
        <v>0</v>
      </c>
      <c r="AB4004" s="5">
        <f>IFERROR(VLOOKUP(C4004,[2]Sheet1!$B:$F,5,FALSE),0)</f>
        <v>0</v>
      </c>
      <c r="AC4004" s="11">
        <f>IFERROR(VLOOKUP(AE4004,[3]Sheet2!$M:$O,3,FALSE),0)</f>
        <v>0</v>
      </c>
      <c r="AD4004" s="11">
        <f>IFERROR(VLOOKUP(AE4004,[3]Sheet2!$M:$O,2,FALSE),0)</f>
        <v>0</v>
      </c>
      <c r="AE4004" s="10" t="str">
        <f t="shared" si="186"/>
        <v>74/75PLIC</v>
      </c>
      <c r="AF4004" s="13">
        <f t="shared" si="188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87"/>
        <v>0</v>
      </c>
      <c r="AB4005" s="5">
        <f>IFERROR(VLOOKUP(C4005,[2]Sheet1!$B:$F,5,FALSE),0)</f>
        <v>0</v>
      </c>
      <c r="AC4005" s="11">
        <f>IFERROR(VLOOKUP(AE4005,[3]Sheet2!$M:$O,3,FALSE),0)</f>
        <v>0</v>
      </c>
      <c r="AD4005" s="11">
        <f>IFERROR(VLOOKUP(AE4005,[3]Sheet2!$M:$O,2,FALSE),0)</f>
        <v>0</v>
      </c>
      <c r="AE4005" s="10" t="str">
        <f t="shared" si="186"/>
        <v>74/75SLICL</v>
      </c>
      <c r="AF4005" s="13">
        <f t="shared" si="188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87"/>
        <v>0</v>
      </c>
      <c r="AB4006" s="5">
        <f>IFERROR(VLOOKUP(C4006,[2]Sheet1!$B:$F,5,FALSE),0)</f>
        <v>0</v>
      </c>
      <c r="AC4006" s="11">
        <f>IFERROR(VLOOKUP(AE4006,[3]Sheet2!$M:$O,3,FALSE),0)</f>
        <v>0</v>
      </c>
      <c r="AD4006" s="11">
        <f>IFERROR(VLOOKUP(AE4006,[3]Sheet2!$M:$O,2,FALSE),0)</f>
        <v>0</v>
      </c>
      <c r="AE4006" s="10" t="str">
        <f t="shared" si="186"/>
        <v>74/75JLI</v>
      </c>
      <c r="AF4006" s="13">
        <f t="shared" si="188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465.5</v>
      </c>
      <c r="AA4007" s="11">
        <f t="shared" si="187"/>
        <v>116.4</v>
      </c>
      <c r="AB4007" s="5">
        <f>IFERROR(VLOOKUP(C4007,[2]Sheet1!$B:$F,5,FALSE),0)</f>
        <v>24505679.59</v>
      </c>
      <c r="AC4007" s="11">
        <f>IFERROR(VLOOKUP(AE4007,[3]Sheet2!$M:$O,3,FALSE),0)</f>
        <v>0</v>
      </c>
      <c r="AD4007" s="11">
        <f>IFERROR(VLOOKUP(AE4007,[3]Sheet2!$M:$O,2,FALSE),0)</f>
        <v>0</v>
      </c>
      <c r="AE4007" s="10" t="str">
        <f t="shared" si="186"/>
        <v>75/76ALICL</v>
      </c>
      <c r="AF4007" s="13">
        <f t="shared" si="188"/>
        <v>8.5929108485499461E-3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87"/>
        <v>0</v>
      </c>
      <c r="AB4008" s="5">
        <f>IFERROR(VLOOKUP(C4008,[2]Sheet1!$B:$F,5,FALSE),0)</f>
        <v>0</v>
      </c>
      <c r="AC4008" s="11">
        <f>IFERROR(VLOOKUP(AE4008,[3]Sheet2!$M:$O,3,FALSE),0)</f>
        <v>0</v>
      </c>
      <c r="AD4008" s="11">
        <f>IFERROR(VLOOKUP(AE4008,[3]Sheet2!$M:$O,2,FALSE),0)</f>
        <v>0</v>
      </c>
      <c r="AE4008" s="10" t="str">
        <f t="shared" si="186"/>
        <v>75/76GLICL</v>
      </c>
      <c r="AF4008" s="13">
        <f t="shared" si="188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887</v>
      </c>
      <c r="AA4009" s="11">
        <f t="shared" si="187"/>
        <v>110.9</v>
      </c>
      <c r="AB4009" s="5">
        <f>IFERROR(VLOOKUP(C4009,[2]Sheet1!$B:$F,5,FALSE),0)</f>
        <v>18150000</v>
      </c>
      <c r="AC4009" s="11">
        <f>IFERROR(VLOOKUP(AE4009,[3]Sheet2!$M:$O,3,FALSE),0)</f>
        <v>0</v>
      </c>
      <c r="AD4009" s="11">
        <f>IFERROR(VLOOKUP(AE4009,[3]Sheet2!$M:$O,2,FALSE),0)</f>
        <v>0</v>
      </c>
      <c r="AE4009" s="10" t="str">
        <f t="shared" si="186"/>
        <v>75/76LICN</v>
      </c>
      <c r="AF4009" s="13">
        <f t="shared" si="188"/>
        <v>9.0191657271702363E-3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771</v>
      </c>
      <c r="AA4010" s="11">
        <f t="shared" si="187"/>
        <v>70.099999999999994</v>
      </c>
      <c r="AB4010" s="5">
        <f>IFERROR(VLOOKUP(C4010,[2]Sheet1!$B:$F,5,FALSE),0)</f>
        <v>46452986.859999999</v>
      </c>
      <c r="AC4010" s="11">
        <f>IFERROR(VLOOKUP(AE4010,[3]Sheet2!$M:$O,3,FALSE),0)</f>
        <v>0</v>
      </c>
      <c r="AD4010" s="11">
        <f>IFERROR(VLOOKUP(AE4010,[3]Sheet2!$M:$O,2,FALSE),0)</f>
        <v>0</v>
      </c>
      <c r="AE4010" s="10" t="str">
        <f t="shared" si="186"/>
        <v>75/76NLIC</v>
      </c>
      <c r="AF4010" s="13">
        <f t="shared" si="188"/>
        <v>1.4267185473411154E-2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578</v>
      </c>
      <c r="AA4011" s="11">
        <f t="shared" si="187"/>
        <v>32.1</v>
      </c>
      <c r="AB4011" s="5">
        <f>IFERROR(VLOOKUP(C4011,[2]Sheet1!$B:$F,5,FALSE),0)</f>
        <v>19920772.549999997</v>
      </c>
      <c r="AC4011" s="11">
        <f>IFERROR(VLOOKUP(AE4011,[3]Sheet2!$M:$O,3,FALSE),0)</f>
        <v>0</v>
      </c>
      <c r="AD4011" s="11">
        <f>IFERROR(VLOOKUP(AE4011,[3]Sheet2!$M:$O,2,FALSE),0)</f>
        <v>0</v>
      </c>
      <c r="AE4011" s="10" t="str">
        <f t="shared" si="186"/>
        <v>75/76NLICL</v>
      </c>
      <c r="AF4011" s="13">
        <f t="shared" si="188"/>
        <v>3.1141868512110725E-2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87"/>
        <v>0</v>
      </c>
      <c r="AB4012" s="5">
        <f>IFERROR(VLOOKUP(C4012,[2]Sheet1!$B:$F,5,FALSE),0)</f>
        <v>0</v>
      </c>
      <c r="AC4012" s="11">
        <f>IFERROR(VLOOKUP(AE4012,[3]Sheet2!$M:$O,3,FALSE),0)</f>
        <v>0</v>
      </c>
      <c r="AD4012" s="11">
        <f>IFERROR(VLOOKUP(AE4012,[3]Sheet2!$M:$O,2,FALSE),0)</f>
        <v>0</v>
      </c>
      <c r="AE4012" s="10" t="str">
        <f t="shared" si="186"/>
        <v>75/76PLIC</v>
      </c>
      <c r="AF4012" s="13">
        <f t="shared" si="188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87"/>
        <v>0</v>
      </c>
      <c r="AB4013" s="5">
        <f>IFERROR(VLOOKUP(C4013,[2]Sheet1!$B:$F,5,FALSE),0)</f>
        <v>0</v>
      </c>
      <c r="AC4013" s="11">
        <f>IFERROR(VLOOKUP(AE4013,[3]Sheet2!$M:$O,3,FALSE),0)</f>
        <v>0</v>
      </c>
      <c r="AD4013" s="11">
        <f>IFERROR(VLOOKUP(AE4013,[3]Sheet2!$M:$O,2,FALSE),0)</f>
        <v>0</v>
      </c>
      <c r="AE4013" s="10" t="str">
        <f t="shared" si="186"/>
        <v>75/76SLICL</v>
      </c>
      <c r="AF4013" s="13">
        <f t="shared" si="188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87"/>
        <v>0</v>
      </c>
      <c r="AB4014" s="5">
        <f>IFERROR(VLOOKUP(C4014,[2]Sheet1!$B:$F,5,FALSE),0)</f>
        <v>0</v>
      </c>
      <c r="AC4014" s="11">
        <f>IFERROR(VLOOKUP(AE4014,[3]Sheet2!$M:$O,3,FALSE),0)</f>
        <v>0</v>
      </c>
      <c r="AD4014" s="11">
        <f>IFERROR(VLOOKUP(AE4014,[3]Sheet2!$M:$O,2,FALSE),0)</f>
        <v>0</v>
      </c>
      <c r="AE4014" s="10" t="str">
        <f t="shared" si="186"/>
        <v>75/76JLI</v>
      </c>
      <c r="AF4014" s="13">
        <f t="shared" si="188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465.5</v>
      </c>
      <c r="AA4015" s="11">
        <f t="shared" si="187"/>
        <v>93.1</v>
      </c>
      <c r="AB4015" s="5">
        <f>IFERROR(VLOOKUP(C4015,[2]Sheet1!$B:$F,5,FALSE),0)</f>
        <v>24505679.59</v>
      </c>
      <c r="AC4015" s="11">
        <f>IFERROR(VLOOKUP(AE4015,[3]Sheet2!$M:$O,3,FALSE),0)</f>
        <v>0</v>
      </c>
      <c r="AD4015" s="11">
        <f>IFERROR(VLOOKUP(AE4015,[3]Sheet2!$M:$O,2,FALSE),0)</f>
        <v>0</v>
      </c>
      <c r="AE4015" s="10" t="str">
        <f t="shared" si="186"/>
        <v>75/76ALICL</v>
      </c>
      <c r="AF4015" s="13">
        <f t="shared" si="188"/>
        <v>1.0741138560687433E-2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87"/>
        <v>0</v>
      </c>
      <c r="AB4016" s="5">
        <f>IFERROR(VLOOKUP(C4016,[2]Sheet1!$B:$F,5,FALSE),0)</f>
        <v>0</v>
      </c>
      <c r="AC4016" s="11">
        <f>IFERROR(VLOOKUP(AE4016,[3]Sheet2!$M:$O,3,FALSE),0)</f>
        <v>0</v>
      </c>
      <c r="AD4016" s="11">
        <f>IFERROR(VLOOKUP(AE4016,[3]Sheet2!$M:$O,2,FALSE),0)</f>
        <v>0</v>
      </c>
      <c r="AE4016" s="10" t="str">
        <f t="shared" si="186"/>
        <v>75/76GLICL</v>
      </c>
      <c r="AF4016" s="13">
        <f t="shared" si="188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887</v>
      </c>
      <c r="AA4017" s="11">
        <f t="shared" si="187"/>
        <v>88.7</v>
      </c>
      <c r="AB4017" s="5">
        <f>IFERROR(VLOOKUP(C4017,[2]Sheet1!$B:$F,5,FALSE),0)</f>
        <v>18150000</v>
      </c>
      <c r="AC4017" s="11">
        <f>IFERROR(VLOOKUP(AE4017,[3]Sheet2!$M:$O,3,FALSE),0)</f>
        <v>0</v>
      </c>
      <c r="AD4017" s="11">
        <f>IFERROR(VLOOKUP(AE4017,[3]Sheet2!$M:$O,2,FALSE),0)</f>
        <v>0</v>
      </c>
      <c r="AE4017" s="10" t="str">
        <f t="shared" si="186"/>
        <v>75/76LICN</v>
      </c>
      <c r="AF4017" s="13">
        <f t="shared" si="188"/>
        <v>1.1273957158962795E-2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771</v>
      </c>
      <c r="AA4018" s="11">
        <f t="shared" si="187"/>
        <v>59.3</v>
      </c>
      <c r="AB4018" s="5">
        <f>IFERROR(VLOOKUP(C4018,[2]Sheet1!$B:$F,5,FALSE),0)</f>
        <v>46452986.859999999</v>
      </c>
      <c r="AC4018" s="11">
        <f>IFERROR(VLOOKUP(AE4018,[3]Sheet2!$M:$O,3,FALSE),0)</f>
        <v>0</v>
      </c>
      <c r="AD4018" s="11">
        <f>IFERROR(VLOOKUP(AE4018,[3]Sheet2!$M:$O,2,FALSE),0)</f>
        <v>0</v>
      </c>
      <c r="AE4018" s="10" t="str">
        <f t="shared" si="186"/>
        <v>75/76NLIC</v>
      </c>
      <c r="AF4018" s="13">
        <f t="shared" si="188"/>
        <v>1.6861219195849545E-2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578</v>
      </c>
      <c r="AA4019" s="11">
        <f t="shared" si="187"/>
        <v>52.5</v>
      </c>
      <c r="AB4019" s="5">
        <f>IFERROR(VLOOKUP(C4019,[2]Sheet1!$B:$F,5,FALSE),0)</f>
        <v>19920772.549999997</v>
      </c>
      <c r="AC4019" s="11">
        <f>IFERROR(VLOOKUP(AE4019,[3]Sheet2!$M:$O,3,FALSE),0)</f>
        <v>0</v>
      </c>
      <c r="AD4019" s="11">
        <f>IFERROR(VLOOKUP(AE4019,[3]Sheet2!$M:$O,2,FALSE),0)</f>
        <v>0</v>
      </c>
      <c r="AE4019" s="10" t="str">
        <f t="shared" si="186"/>
        <v>75/76NLICL</v>
      </c>
      <c r="AF4019" s="13">
        <f t="shared" si="188"/>
        <v>1.9031141868512111E-2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87"/>
        <v>0</v>
      </c>
      <c r="AB4020" s="5">
        <f>IFERROR(VLOOKUP(C4020,[2]Sheet1!$B:$F,5,FALSE),0)</f>
        <v>0</v>
      </c>
      <c r="AC4020" s="11">
        <f>IFERROR(VLOOKUP(AE4020,[3]Sheet2!$M:$O,3,FALSE),0)</f>
        <v>0</v>
      </c>
      <c r="AD4020" s="11">
        <f>IFERROR(VLOOKUP(AE4020,[3]Sheet2!$M:$O,2,FALSE),0)</f>
        <v>0</v>
      </c>
      <c r="AE4020" s="10" t="str">
        <f t="shared" si="186"/>
        <v>75/76PLIC</v>
      </c>
      <c r="AF4020" s="13">
        <f t="shared" si="188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87"/>
        <v>0</v>
      </c>
      <c r="AB4021" s="5">
        <f>IFERROR(VLOOKUP(C4021,[2]Sheet1!$B:$F,5,FALSE),0)</f>
        <v>0</v>
      </c>
      <c r="AC4021" s="11">
        <f>IFERROR(VLOOKUP(AE4021,[3]Sheet2!$M:$O,3,FALSE),0)</f>
        <v>0</v>
      </c>
      <c r="AD4021" s="11">
        <f>IFERROR(VLOOKUP(AE4021,[3]Sheet2!$M:$O,2,FALSE),0)</f>
        <v>0</v>
      </c>
      <c r="AE4021" s="10" t="str">
        <f t="shared" si="186"/>
        <v>75/76SLICL</v>
      </c>
      <c r="AF4021" s="13">
        <f t="shared" si="188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87"/>
        <v>0</v>
      </c>
      <c r="AB4022" s="5">
        <f>IFERROR(VLOOKUP(C4022,[2]Sheet1!$B:$F,5,FALSE),0)</f>
        <v>0</v>
      </c>
      <c r="AC4022" s="11">
        <f>IFERROR(VLOOKUP(AE4022,[3]Sheet2!$M:$O,3,FALSE),0)</f>
        <v>0</v>
      </c>
      <c r="AD4022" s="11">
        <f>IFERROR(VLOOKUP(AE4022,[3]Sheet2!$M:$O,2,FALSE),0)</f>
        <v>0</v>
      </c>
      <c r="AE4022" s="10" t="str">
        <f t="shared" si="186"/>
        <v>75/76JLI</v>
      </c>
      <c r="AF4022" s="13">
        <f t="shared" si="188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465.5</v>
      </c>
      <c r="AA4023" s="11">
        <f t="shared" si="187"/>
        <v>116.4</v>
      </c>
      <c r="AB4023" s="5">
        <f>IFERROR(VLOOKUP(C4023,[2]Sheet1!$B:$F,5,FALSE),0)</f>
        <v>24505679.59</v>
      </c>
      <c r="AC4023" s="11">
        <f>IFERROR(VLOOKUP(AE4023,[3]Sheet2!$M:$O,3,FALSE),0)</f>
        <v>0</v>
      </c>
      <c r="AD4023" s="11">
        <f>IFERROR(VLOOKUP(AE4023,[3]Sheet2!$M:$O,2,FALSE),0)</f>
        <v>0</v>
      </c>
      <c r="AE4023" s="10" t="str">
        <f t="shared" si="186"/>
        <v>75/76ALICL</v>
      </c>
      <c r="AF4023" s="13">
        <f t="shared" si="188"/>
        <v>8.5929108485499461E-3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87"/>
        <v>0</v>
      </c>
      <c r="AB4024" s="5">
        <f>IFERROR(VLOOKUP(C4024,[2]Sheet1!$B:$F,5,FALSE),0)</f>
        <v>0</v>
      </c>
      <c r="AC4024" s="11">
        <f>IFERROR(VLOOKUP(AE4024,[3]Sheet2!$M:$O,3,FALSE),0)</f>
        <v>0</v>
      </c>
      <c r="AD4024" s="11">
        <f>IFERROR(VLOOKUP(AE4024,[3]Sheet2!$M:$O,2,FALSE),0)</f>
        <v>0</v>
      </c>
      <c r="AE4024" s="10" t="str">
        <f t="shared" si="186"/>
        <v>75/76GLICL</v>
      </c>
      <c r="AF4024" s="13">
        <f t="shared" si="188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887</v>
      </c>
      <c r="AA4025" s="11">
        <f t="shared" si="187"/>
        <v>88.7</v>
      </c>
      <c r="AB4025" s="5">
        <f>IFERROR(VLOOKUP(C4025,[2]Sheet1!$B:$F,5,FALSE),0)</f>
        <v>18150000</v>
      </c>
      <c r="AC4025" s="11">
        <f>IFERROR(VLOOKUP(AE4025,[3]Sheet2!$M:$O,3,FALSE),0)</f>
        <v>0</v>
      </c>
      <c r="AD4025" s="11">
        <f>IFERROR(VLOOKUP(AE4025,[3]Sheet2!$M:$O,2,FALSE),0)</f>
        <v>0</v>
      </c>
      <c r="AE4025" s="10" t="str">
        <f t="shared" si="186"/>
        <v>75/76LICN</v>
      </c>
      <c r="AF4025" s="13">
        <f t="shared" si="188"/>
        <v>1.1273957158962795E-2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771</v>
      </c>
      <c r="AA4026" s="11">
        <f t="shared" si="187"/>
        <v>70.099999999999994</v>
      </c>
      <c r="AB4026" s="5">
        <f>IFERROR(VLOOKUP(C4026,[2]Sheet1!$B:$F,5,FALSE),0)</f>
        <v>46452986.859999999</v>
      </c>
      <c r="AC4026" s="11">
        <f>IFERROR(VLOOKUP(AE4026,[3]Sheet2!$M:$O,3,FALSE),0)</f>
        <v>0</v>
      </c>
      <c r="AD4026" s="11">
        <f>IFERROR(VLOOKUP(AE4026,[3]Sheet2!$M:$O,2,FALSE),0)</f>
        <v>0</v>
      </c>
      <c r="AE4026" s="10" t="str">
        <f t="shared" si="186"/>
        <v>75/76NLIC</v>
      </c>
      <c r="AF4026" s="13">
        <f t="shared" si="188"/>
        <v>1.4267185473411154E-2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578</v>
      </c>
      <c r="AA4027" s="11">
        <f t="shared" si="187"/>
        <v>41.3</v>
      </c>
      <c r="AB4027" s="5">
        <f>IFERROR(VLOOKUP(C4027,[2]Sheet1!$B:$F,5,FALSE),0)</f>
        <v>19920772.549999997</v>
      </c>
      <c r="AC4027" s="11">
        <f>IFERROR(VLOOKUP(AE4027,[3]Sheet2!$M:$O,3,FALSE),0)</f>
        <v>0</v>
      </c>
      <c r="AD4027" s="11">
        <f>IFERROR(VLOOKUP(AE4027,[3]Sheet2!$M:$O,2,FALSE),0)</f>
        <v>0</v>
      </c>
      <c r="AE4027" s="10" t="str">
        <f t="shared" si="186"/>
        <v>75/76NLICL</v>
      </c>
      <c r="AF4027" s="13">
        <f t="shared" si="188"/>
        <v>2.4221453287197232E-2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87"/>
        <v>0</v>
      </c>
      <c r="AB4028" s="5">
        <f>IFERROR(VLOOKUP(C4028,[2]Sheet1!$B:$F,5,FALSE),0)</f>
        <v>0</v>
      </c>
      <c r="AC4028" s="11">
        <f>IFERROR(VLOOKUP(AE4028,[3]Sheet2!$M:$O,3,FALSE),0)</f>
        <v>0</v>
      </c>
      <c r="AD4028" s="11">
        <f>IFERROR(VLOOKUP(AE4028,[3]Sheet2!$M:$O,2,FALSE),0)</f>
        <v>0</v>
      </c>
      <c r="AE4028" s="10" t="str">
        <f t="shared" si="186"/>
        <v>75/76PLIC</v>
      </c>
      <c r="AF4028" s="13">
        <f t="shared" si="188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87"/>
        <v>0</v>
      </c>
      <c r="AB4029" s="5">
        <f>IFERROR(VLOOKUP(C4029,[2]Sheet1!$B:$F,5,FALSE),0)</f>
        <v>0</v>
      </c>
      <c r="AC4029" s="11">
        <f>IFERROR(VLOOKUP(AE4029,[3]Sheet2!$M:$O,3,FALSE),0)</f>
        <v>0</v>
      </c>
      <c r="AD4029" s="11">
        <f>IFERROR(VLOOKUP(AE4029,[3]Sheet2!$M:$O,2,FALSE),0)</f>
        <v>0</v>
      </c>
      <c r="AE4029" s="10" t="str">
        <f t="shared" si="186"/>
        <v>75/76SLICL</v>
      </c>
      <c r="AF4029" s="13">
        <f t="shared" si="188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87"/>
        <v>0</v>
      </c>
      <c r="AB4030" s="5">
        <f>IFERROR(VLOOKUP(C4030,[2]Sheet1!$B:$F,5,FALSE),0)</f>
        <v>0</v>
      </c>
      <c r="AC4030" s="11">
        <f>IFERROR(VLOOKUP(AE4030,[3]Sheet2!$M:$O,3,FALSE),0)</f>
        <v>0</v>
      </c>
      <c r="AD4030" s="11">
        <f>IFERROR(VLOOKUP(AE4030,[3]Sheet2!$M:$O,2,FALSE),0)</f>
        <v>0</v>
      </c>
      <c r="AE4030" s="10" t="str">
        <f t="shared" ref="AE4030:AE4093" si="189">B4030&amp;C4030</f>
        <v>75/76JLI</v>
      </c>
      <c r="AF4030" s="13">
        <f t="shared" si="188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465.5</v>
      </c>
      <c r="AA4031" s="11">
        <f t="shared" si="187"/>
        <v>155.19999999999999</v>
      </c>
      <c r="AB4031" s="5">
        <f>IFERROR(VLOOKUP(C4031,[2]Sheet1!$B:$F,5,FALSE),0)</f>
        <v>24505679.59</v>
      </c>
      <c r="AC4031" s="11">
        <f>IFERROR(VLOOKUP(AE4031,[3]Sheet2!$M:$O,3,FALSE),0)</f>
        <v>0</v>
      </c>
      <c r="AD4031" s="11">
        <f>IFERROR(VLOOKUP(AE4031,[3]Sheet2!$M:$O,2,FALSE),0)</f>
        <v>0</v>
      </c>
      <c r="AE4031" s="10" t="str">
        <f t="shared" si="189"/>
        <v>75/76ALICL</v>
      </c>
      <c r="AF4031" s="13">
        <f t="shared" si="188"/>
        <v>6.44468313641246E-3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87"/>
        <v>0</v>
      </c>
      <c r="AB4032" s="5">
        <f>IFERROR(VLOOKUP(C4032,[2]Sheet1!$B:$F,5,FALSE),0)</f>
        <v>0</v>
      </c>
      <c r="AC4032" s="11">
        <f>IFERROR(VLOOKUP(AE4032,[3]Sheet2!$M:$O,3,FALSE),0)</f>
        <v>0</v>
      </c>
      <c r="AD4032" s="11">
        <f>IFERROR(VLOOKUP(AE4032,[3]Sheet2!$M:$O,2,FALSE),0)</f>
        <v>0</v>
      </c>
      <c r="AE4032" s="10" t="str">
        <f t="shared" si="189"/>
        <v>75/76GLICL</v>
      </c>
      <c r="AF4032" s="13">
        <f t="shared" si="188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887</v>
      </c>
      <c r="AA4033" s="11">
        <f t="shared" si="187"/>
        <v>80.599999999999994</v>
      </c>
      <c r="AB4033" s="5">
        <f>IFERROR(VLOOKUP(C4033,[2]Sheet1!$B:$F,5,FALSE),0)</f>
        <v>18150000</v>
      </c>
      <c r="AC4033" s="11">
        <f>IFERROR(VLOOKUP(AE4033,[3]Sheet2!$M:$O,3,FALSE),0)</f>
        <v>0</v>
      </c>
      <c r="AD4033" s="11">
        <f>IFERROR(VLOOKUP(AE4033,[3]Sheet2!$M:$O,2,FALSE),0)</f>
        <v>0</v>
      </c>
      <c r="AE4033" s="10" t="str">
        <f t="shared" si="189"/>
        <v>75/76LICN</v>
      </c>
      <c r="AF4033" s="13">
        <f t="shared" si="188"/>
        <v>1.2401352874859075E-2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771</v>
      </c>
      <c r="AA4034" s="11">
        <f t="shared" si="187"/>
        <v>77.099999999999994</v>
      </c>
      <c r="AB4034" s="5">
        <f>IFERROR(VLOOKUP(C4034,[2]Sheet1!$B:$F,5,FALSE),0)</f>
        <v>46452986.859999999</v>
      </c>
      <c r="AC4034" s="11">
        <f>IFERROR(VLOOKUP(AE4034,[3]Sheet2!$M:$O,3,FALSE),0)</f>
        <v>0</v>
      </c>
      <c r="AD4034" s="11">
        <f>IFERROR(VLOOKUP(AE4034,[3]Sheet2!$M:$O,2,FALSE),0)</f>
        <v>0</v>
      </c>
      <c r="AE4034" s="10" t="str">
        <f t="shared" si="189"/>
        <v>75/76NLIC</v>
      </c>
      <c r="AF4034" s="13">
        <f t="shared" si="188"/>
        <v>1.2970168612191959E-2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578</v>
      </c>
      <c r="AA4035" s="11">
        <f t="shared" ref="AA4035:AA4098" si="190">ROUND(IFERROR(Z4035/M4035,0),1)</f>
        <v>52.5</v>
      </c>
      <c r="AB4035" s="5">
        <f>IFERROR(VLOOKUP(C4035,[2]Sheet1!$B:$F,5,FALSE),0)</f>
        <v>19920772.549999997</v>
      </c>
      <c r="AC4035" s="11">
        <f>IFERROR(VLOOKUP(AE4035,[3]Sheet2!$M:$O,3,FALSE),0)</f>
        <v>0</v>
      </c>
      <c r="AD4035" s="11">
        <f>IFERROR(VLOOKUP(AE4035,[3]Sheet2!$M:$O,2,FALSE),0)</f>
        <v>0</v>
      </c>
      <c r="AE4035" s="10" t="str">
        <f t="shared" si="189"/>
        <v>75/76NLICL</v>
      </c>
      <c r="AF4035" s="13">
        <f t="shared" ref="AF4035:AF4098" si="191">IFERROR(M4035/Z4035,0)</f>
        <v>1.9031141868512111E-2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90"/>
        <v>0</v>
      </c>
      <c r="AB4036" s="5">
        <f>IFERROR(VLOOKUP(C4036,[2]Sheet1!$B:$F,5,FALSE),0)</f>
        <v>0</v>
      </c>
      <c r="AC4036" s="11">
        <f>IFERROR(VLOOKUP(AE4036,[3]Sheet2!$M:$O,3,FALSE),0)</f>
        <v>0</v>
      </c>
      <c r="AD4036" s="11">
        <f>IFERROR(VLOOKUP(AE4036,[3]Sheet2!$M:$O,2,FALSE),0)</f>
        <v>0</v>
      </c>
      <c r="AE4036" s="10" t="str">
        <f t="shared" si="189"/>
        <v>75/76PLIC</v>
      </c>
      <c r="AF4036" s="13">
        <f t="shared" si="191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90"/>
        <v>0</v>
      </c>
      <c r="AB4037" s="5">
        <f>IFERROR(VLOOKUP(C4037,[2]Sheet1!$B:$F,5,FALSE),0)</f>
        <v>0</v>
      </c>
      <c r="AC4037" s="11">
        <f>IFERROR(VLOOKUP(AE4037,[3]Sheet2!$M:$O,3,FALSE),0)</f>
        <v>0</v>
      </c>
      <c r="AD4037" s="11">
        <f>IFERROR(VLOOKUP(AE4037,[3]Sheet2!$M:$O,2,FALSE),0)</f>
        <v>0</v>
      </c>
      <c r="AE4037" s="10" t="str">
        <f t="shared" si="189"/>
        <v>75/76SLICL</v>
      </c>
      <c r="AF4037" s="13">
        <f t="shared" si="191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90"/>
        <v>0</v>
      </c>
      <c r="AB4038" s="5">
        <f>IFERROR(VLOOKUP(C4038,[2]Sheet1!$B:$F,5,FALSE),0)</f>
        <v>0</v>
      </c>
      <c r="AC4038" s="11">
        <f>IFERROR(VLOOKUP(AE4038,[3]Sheet2!$M:$O,3,FALSE),0)</f>
        <v>0</v>
      </c>
      <c r="AD4038" s="11">
        <f>IFERROR(VLOOKUP(AE4038,[3]Sheet2!$M:$O,2,FALSE),0)</f>
        <v>0</v>
      </c>
      <c r="AE4038" s="10" t="str">
        <f t="shared" si="189"/>
        <v>75/76JLI</v>
      </c>
      <c r="AF4038" s="13">
        <f t="shared" si="191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90"/>
        <v>0</v>
      </c>
      <c r="AB4039" s="5">
        <f>IFERROR(VLOOKUP(C4039,[2]Sheet1!$B:$F,5,FALSE),0)</f>
        <v>0</v>
      </c>
      <c r="AC4039" s="11">
        <f>IFERROR(VLOOKUP(AE4039,[3]Sheet2!$M:$O,3,FALSE),0)</f>
        <v>0</v>
      </c>
      <c r="AD4039" s="11">
        <f>IFERROR(VLOOKUP(AE4039,[3]Sheet2!$M:$O,2,FALSE),0)</f>
        <v>0</v>
      </c>
      <c r="AE4039" s="10" t="str">
        <f t="shared" si="189"/>
        <v>75/76RLI</v>
      </c>
      <c r="AF4039" s="13">
        <f t="shared" si="191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465.5</v>
      </c>
      <c r="AA4040" s="11">
        <f t="shared" si="190"/>
        <v>58.2</v>
      </c>
      <c r="AB4040" s="5">
        <f>IFERROR(VLOOKUP(C4040,[2]Sheet1!$B:$F,5,FALSE),0)</f>
        <v>24505679.59</v>
      </c>
      <c r="AC4040" s="11">
        <f>IFERROR(VLOOKUP(AE4040,[3]Sheet2!$M:$O,3,FALSE),0)</f>
        <v>0</v>
      </c>
      <c r="AD4040" s="11">
        <f>IFERROR(VLOOKUP(AE4040,[3]Sheet2!$M:$O,2,FALSE),0)</f>
        <v>0</v>
      </c>
      <c r="AE4040" s="10" t="str">
        <f t="shared" si="189"/>
        <v>76/77ALICL</v>
      </c>
      <c r="AF4040" s="13">
        <f t="shared" si="191"/>
        <v>1.7185821697099892E-2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90"/>
        <v>0</v>
      </c>
      <c r="AB4041" s="5">
        <f>IFERROR(VLOOKUP(C4041,[2]Sheet1!$B:$F,5,FALSE),0)</f>
        <v>0</v>
      </c>
      <c r="AC4041" s="11">
        <f>IFERROR(VLOOKUP(AE4041,[3]Sheet2!$M:$O,3,FALSE),0)</f>
        <v>0</v>
      </c>
      <c r="AD4041" s="11">
        <f>IFERROR(VLOOKUP(AE4041,[3]Sheet2!$M:$O,2,FALSE),0)</f>
        <v>0</v>
      </c>
      <c r="AE4041" s="10" t="str">
        <f t="shared" si="189"/>
        <v>76/77GLICL</v>
      </c>
      <c r="AF4041" s="13">
        <f t="shared" si="191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887</v>
      </c>
      <c r="AA4042" s="11">
        <f t="shared" si="190"/>
        <v>177.4</v>
      </c>
      <c r="AB4042" s="5">
        <f>IFERROR(VLOOKUP(C4042,[2]Sheet1!$B:$F,5,FALSE),0)</f>
        <v>18150000</v>
      </c>
      <c r="AC4042" s="11">
        <f>IFERROR(VLOOKUP(AE4042,[3]Sheet2!$M:$O,3,FALSE),0)</f>
        <v>0</v>
      </c>
      <c r="AD4042" s="11">
        <f>IFERROR(VLOOKUP(AE4042,[3]Sheet2!$M:$O,2,FALSE),0)</f>
        <v>0</v>
      </c>
      <c r="AE4042" s="10" t="str">
        <f t="shared" si="189"/>
        <v>76/77LICN</v>
      </c>
      <c r="AF4042" s="13">
        <f t="shared" si="191"/>
        <v>5.6369785794813977E-3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771</v>
      </c>
      <c r="AA4043" s="11">
        <f t="shared" si="190"/>
        <v>51.4</v>
      </c>
      <c r="AB4043" s="5">
        <f>IFERROR(VLOOKUP(C4043,[2]Sheet1!$B:$F,5,FALSE),0)</f>
        <v>46452986.859999999</v>
      </c>
      <c r="AC4043" s="11">
        <f>IFERROR(VLOOKUP(AE4043,[3]Sheet2!$M:$O,3,FALSE),0)</f>
        <v>0</v>
      </c>
      <c r="AD4043" s="11">
        <f>IFERROR(VLOOKUP(AE4043,[3]Sheet2!$M:$O,2,FALSE),0)</f>
        <v>0</v>
      </c>
      <c r="AE4043" s="10" t="str">
        <f t="shared" si="189"/>
        <v>76/77NLIC</v>
      </c>
      <c r="AF4043" s="13">
        <f t="shared" si="191"/>
        <v>1.9455252918287938E-2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578</v>
      </c>
      <c r="AA4044" s="11">
        <f t="shared" si="190"/>
        <v>38.5</v>
      </c>
      <c r="AB4044" s="5">
        <f>IFERROR(VLOOKUP(C4044,[2]Sheet1!$B:$F,5,FALSE),0)</f>
        <v>19920772.549999997</v>
      </c>
      <c r="AC4044" s="11">
        <f>IFERROR(VLOOKUP(AE4044,[3]Sheet2!$M:$O,3,FALSE),0)</f>
        <v>0</v>
      </c>
      <c r="AD4044" s="11">
        <f>IFERROR(VLOOKUP(AE4044,[3]Sheet2!$M:$O,2,FALSE),0)</f>
        <v>0</v>
      </c>
      <c r="AE4044" s="10" t="str">
        <f t="shared" si="189"/>
        <v>76/77NLICL</v>
      </c>
      <c r="AF4044" s="13">
        <f t="shared" si="191"/>
        <v>2.5951557093425604E-2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90"/>
        <v>0</v>
      </c>
      <c r="AB4045" s="5">
        <f>IFERROR(VLOOKUP(C4045,[2]Sheet1!$B:$F,5,FALSE),0)</f>
        <v>0</v>
      </c>
      <c r="AC4045" s="11">
        <f>IFERROR(VLOOKUP(AE4045,[3]Sheet2!$M:$O,3,FALSE),0)</f>
        <v>0</v>
      </c>
      <c r="AD4045" s="11">
        <f>IFERROR(VLOOKUP(AE4045,[3]Sheet2!$M:$O,2,FALSE),0)</f>
        <v>0</v>
      </c>
      <c r="AE4045" s="10" t="str">
        <f t="shared" si="189"/>
        <v>76/77PLIC</v>
      </c>
      <c r="AF4045" s="13">
        <f t="shared" si="191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90"/>
        <v>0</v>
      </c>
      <c r="AB4046" s="5">
        <f>IFERROR(VLOOKUP(C4046,[2]Sheet1!$B:$F,5,FALSE),0)</f>
        <v>0</v>
      </c>
      <c r="AC4046" s="11">
        <f>IFERROR(VLOOKUP(AE4046,[3]Sheet2!$M:$O,3,FALSE),0)</f>
        <v>0</v>
      </c>
      <c r="AD4046" s="11">
        <f>IFERROR(VLOOKUP(AE4046,[3]Sheet2!$M:$O,2,FALSE),0)</f>
        <v>0</v>
      </c>
      <c r="AE4046" s="10" t="str">
        <f t="shared" si="189"/>
        <v>76/77SLICL</v>
      </c>
      <c r="AF4046" s="13">
        <f t="shared" si="191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90"/>
        <v>0</v>
      </c>
      <c r="AB4047" s="5">
        <f>IFERROR(VLOOKUP(C4047,[2]Sheet1!$B:$F,5,FALSE),0)</f>
        <v>0</v>
      </c>
      <c r="AC4047" s="11">
        <f>IFERROR(VLOOKUP(AE4047,[3]Sheet2!$M:$O,3,FALSE),0)</f>
        <v>0</v>
      </c>
      <c r="AD4047" s="11">
        <f>IFERROR(VLOOKUP(AE4047,[3]Sheet2!$M:$O,2,FALSE),0)</f>
        <v>0</v>
      </c>
      <c r="AE4047" s="10" t="str">
        <f t="shared" si="189"/>
        <v>76/77SLI</v>
      </c>
      <c r="AF4047" s="13">
        <f t="shared" si="191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90"/>
        <v>0</v>
      </c>
      <c r="AB4048" s="5">
        <f>IFERROR(VLOOKUP(C4048,[2]Sheet1!$B:$F,5,FALSE),0)</f>
        <v>0</v>
      </c>
      <c r="AC4048" s="11">
        <f>IFERROR(VLOOKUP(AE4048,[3]Sheet2!$M:$O,3,FALSE),0)</f>
        <v>0</v>
      </c>
      <c r="AD4048" s="11">
        <f>IFERROR(VLOOKUP(AE4048,[3]Sheet2!$M:$O,2,FALSE),0)</f>
        <v>0</v>
      </c>
      <c r="AE4048" s="10" t="str">
        <f t="shared" si="189"/>
        <v>76/77JLI</v>
      </c>
      <c r="AF4048" s="13">
        <f t="shared" si="191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90"/>
        <v>0</v>
      </c>
      <c r="AB4049" s="5">
        <f>IFERROR(VLOOKUP(C4049,[2]Sheet1!$B:$F,5,FALSE),0)</f>
        <v>0</v>
      </c>
      <c r="AC4049" s="11">
        <f>IFERROR(VLOOKUP(AE4049,[3]Sheet2!$M:$O,3,FALSE),0)</f>
        <v>0</v>
      </c>
      <c r="AD4049" s="11">
        <f>IFERROR(VLOOKUP(AE4049,[3]Sheet2!$M:$O,2,FALSE),0)</f>
        <v>0</v>
      </c>
      <c r="AE4049" s="10" t="str">
        <f t="shared" si="189"/>
        <v>76/77RLI</v>
      </c>
      <c r="AF4049" s="13">
        <f t="shared" si="191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90"/>
        <v>0</v>
      </c>
      <c r="AB4050" s="5">
        <f>IFERROR(VLOOKUP(C4050,[2]Sheet1!$B:$F,5,FALSE),0)</f>
        <v>0</v>
      </c>
      <c r="AC4050" s="11">
        <f>IFERROR(VLOOKUP(AE4050,[3]Sheet2!$M:$O,3,FALSE),0)</f>
        <v>0</v>
      </c>
      <c r="AD4050" s="11">
        <f>IFERROR(VLOOKUP(AE4050,[3]Sheet2!$M:$O,2,FALSE),0)</f>
        <v>0</v>
      </c>
      <c r="AE4050" s="10" t="str">
        <f t="shared" si="189"/>
        <v>76/77PLI</v>
      </c>
      <c r="AF4050" s="13">
        <f t="shared" si="191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465.5</v>
      </c>
      <c r="AA4051" s="11">
        <f t="shared" si="190"/>
        <v>38.799999999999997</v>
      </c>
      <c r="AB4051" s="5">
        <f>IFERROR(VLOOKUP(C4051,[2]Sheet1!$B:$F,5,FALSE),0)</f>
        <v>24505679.59</v>
      </c>
      <c r="AC4051" s="11">
        <f>IFERROR(VLOOKUP(AE4051,[3]Sheet2!$M:$O,3,FALSE),0)</f>
        <v>0</v>
      </c>
      <c r="AD4051" s="11">
        <f>IFERROR(VLOOKUP(AE4051,[3]Sheet2!$M:$O,2,FALSE),0)</f>
        <v>0</v>
      </c>
      <c r="AE4051" s="10" t="str">
        <f t="shared" si="189"/>
        <v>76/77ALICL</v>
      </c>
      <c r="AF4051" s="13">
        <f t="shared" si="191"/>
        <v>2.577873254564984E-2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90"/>
        <v>0</v>
      </c>
      <c r="AB4052" s="5">
        <f>IFERROR(VLOOKUP(C4052,[2]Sheet1!$B:$F,5,FALSE),0)</f>
        <v>0</v>
      </c>
      <c r="AC4052" s="11">
        <f>IFERROR(VLOOKUP(AE4052,[3]Sheet2!$M:$O,3,FALSE),0)</f>
        <v>0</v>
      </c>
      <c r="AD4052" s="11">
        <f>IFERROR(VLOOKUP(AE4052,[3]Sheet2!$M:$O,2,FALSE),0)</f>
        <v>0</v>
      </c>
      <c r="AE4052" s="10" t="str">
        <f t="shared" si="189"/>
        <v>76/77GLICL</v>
      </c>
      <c r="AF4052" s="13">
        <f t="shared" si="191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887</v>
      </c>
      <c r="AA4053" s="11">
        <f t="shared" si="190"/>
        <v>110.9</v>
      </c>
      <c r="AB4053" s="5">
        <f>IFERROR(VLOOKUP(C4053,[2]Sheet1!$B:$F,5,FALSE),0)</f>
        <v>18150000</v>
      </c>
      <c r="AC4053" s="11">
        <f>IFERROR(VLOOKUP(AE4053,[3]Sheet2!$M:$O,3,FALSE),0)</f>
        <v>0</v>
      </c>
      <c r="AD4053" s="11">
        <f>IFERROR(VLOOKUP(AE4053,[3]Sheet2!$M:$O,2,FALSE),0)</f>
        <v>0</v>
      </c>
      <c r="AE4053" s="10" t="str">
        <f t="shared" si="189"/>
        <v>76/77LICN</v>
      </c>
      <c r="AF4053" s="13">
        <f t="shared" si="191"/>
        <v>9.0191657271702363E-3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771</v>
      </c>
      <c r="AA4054" s="11">
        <f t="shared" si="190"/>
        <v>59.3</v>
      </c>
      <c r="AB4054" s="5">
        <f>IFERROR(VLOOKUP(C4054,[2]Sheet1!$B:$F,5,FALSE),0)</f>
        <v>46452986.859999999</v>
      </c>
      <c r="AC4054" s="11">
        <f>IFERROR(VLOOKUP(AE4054,[3]Sheet2!$M:$O,3,FALSE),0)</f>
        <v>0</v>
      </c>
      <c r="AD4054" s="11">
        <f>IFERROR(VLOOKUP(AE4054,[3]Sheet2!$M:$O,2,FALSE),0)</f>
        <v>0</v>
      </c>
      <c r="AE4054" s="10" t="str">
        <f t="shared" si="189"/>
        <v>76/77NLIC</v>
      </c>
      <c r="AF4054" s="13">
        <f t="shared" si="191"/>
        <v>1.6861219195849545E-2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578</v>
      </c>
      <c r="AA4055" s="11">
        <f t="shared" si="190"/>
        <v>38.5</v>
      </c>
      <c r="AB4055" s="5">
        <f>IFERROR(VLOOKUP(C4055,[2]Sheet1!$B:$F,5,FALSE),0)</f>
        <v>19920772.549999997</v>
      </c>
      <c r="AC4055" s="11">
        <f>IFERROR(VLOOKUP(AE4055,[3]Sheet2!$M:$O,3,FALSE),0)</f>
        <v>0</v>
      </c>
      <c r="AD4055" s="11">
        <f>IFERROR(VLOOKUP(AE4055,[3]Sheet2!$M:$O,2,FALSE),0)</f>
        <v>0</v>
      </c>
      <c r="AE4055" s="10" t="str">
        <f t="shared" si="189"/>
        <v>76/77NLICL</v>
      </c>
      <c r="AF4055" s="13">
        <f t="shared" si="191"/>
        <v>2.5951557093425604E-2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90"/>
        <v>0</v>
      </c>
      <c r="AB4056" s="5">
        <f>IFERROR(VLOOKUP(C4056,[2]Sheet1!$B:$F,5,FALSE),0)</f>
        <v>0</v>
      </c>
      <c r="AC4056" s="11">
        <f>IFERROR(VLOOKUP(AE4056,[3]Sheet2!$M:$O,3,FALSE),0)</f>
        <v>0</v>
      </c>
      <c r="AD4056" s="11">
        <f>IFERROR(VLOOKUP(AE4056,[3]Sheet2!$M:$O,2,FALSE),0)</f>
        <v>0</v>
      </c>
      <c r="AE4056" s="10" t="str">
        <f t="shared" si="189"/>
        <v>76/77PLIC</v>
      </c>
      <c r="AF4056" s="13">
        <f t="shared" si="191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90"/>
        <v>0</v>
      </c>
      <c r="AB4057" s="5">
        <f>IFERROR(VLOOKUP(C4057,[2]Sheet1!$B:$F,5,FALSE),0)</f>
        <v>0</v>
      </c>
      <c r="AC4057" s="11">
        <f>IFERROR(VLOOKUP(AE4057,[3]Sheet2!$M:$O,3,FALSE),0)</f>
        <v>0</v>
      </c>
      <c r="AD4057" s="11">
        <f>IFERROR(VLOOKUP(AE4057,[3]Sheet2!$M:$O,2,FALSE),0)</f>
        <v>0</v>
      </c>
      <c r="AE4057" s="10" t="str">
        <f t="shared" si="189"/>
        <v>76/77SLICL</v>
      </c>
      <c r="AF4057" s="13">
        <f t="shared" si="191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90"/>
        <v>0</v>
      </c>
      <c r="AB4058" s="5">
        <f>IFERROR(VLOOKUP(C4058,[2]Sheet1!$B:$F,5,FALSE),0)</f>
        <v>0</v>
      </c>
      <c r="AC4058" s="11">
        <f>IFERROR(VLOOKUP(AE4058,[3]Sheet2!$M:$O,3,FALSE),0)</f>
        <v>0</v>
      </c>
      <c r="AD4058" s="11">
        <f>IFERROR(VLOOKUP(AE4058,[3]Sheet2!$M:$O,2,FALSE),0)</f>
        <v>0</v>
      </c>
      <c r="AE4058" s="10" t="str">
        <f t="shared" si="189"/>
        <v>76/77JLI</v>
      </c>
      <c r="AF4058" s="13">
        <f t="shared" si="191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90"/>
        <v>0</v>
      </c>
      <c r="AB4059" s="5">
        <f>IFERROR(VLOOKUP(C4059,[2]Sheet1!$B:$F,5,FALSE),0)</f>
        <v>0</v>
      </c>
      <c r="AC4059" s="11">
        <f>IFERROR(VLOOKUP(AE4059,[3]Sheet2!$M:$O,3,FALSE),0)</f>
        <v>0</v>
      </c>
      <c r="AD4059" s="11">
        <f>IFERROR(VLOOKUP(AE4059,[3]Sheet2!$M:$O,2,FALSE),0)</f>
        <v>0</v>
      </c>
      <c r="AE4059" s="10" t="str">
        <f t="shared" si="189"/>
        <v>76/77RLI</v>
      </c>
      <c r="AF4059" s="13">
        <f t="shared" si="191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90"/>
        <v>0</v>
      </c>
      <c r="AB4060" s="5">
        <f>IFERROR(VLOOKUP(C4060,[2]Sheet1!$B:$F,5,FALSE),0)</f>
        <v>0</v>
      </c>
      <c r="AC4060" s="11">
        <f>IFERROR(VLOOKUP(AE4060,[3]Sheet2!$M:$O,3,FALSE),0)</f>
        <v>0</v>
      </c>
      <c r="AD4060" s="11">
        <f>IFERROR(VLOOKUP(AE4060,[3]Sheet2!$M:$O,2,FALSE),0)</f>
        <v>0</v>
      </c>
      <c r="AE4060" s="10" t="str">
        <f t="shared" si="189"/>
        <v>76/77PLI</v>
      </c>
      <c r="AF4060" s="13">
        <f t="shared" si="191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465.5</v>
      </c>
      <c r="AA4061" s="11">
        <f t="shared" si="190"/>
        <v>51.7</v>
      </c>
      <c r="AB4061" s="5">
        <f>IFERROR(VLOOKUP(C4061,[2]Sheet1!$B:$F,5,FALSE),0)</f>
        <v>24505679.59</v>
      </c>
      <c r="AC4061" s="11">
        <f>IFERROR(VLOOKUP(AE4061,[3]Sheet2!$M:$O,3,FALSE),0)</f>
        <v>0</v>
      </c>
      <c r="AD4061" s="11">
        <f>IFERROR(VLOOKUP(AE4061,[3]Sheet2!$M:$O,2,FALSE),0)</f>
        <v>0</v>
      </c>
      <c r="AE4061" s="10" t="str">
        <f t="shared" si="189"/>
        <v>76/77ALICL</v>
      </c>
      <c r="AF4061" s="13">
        <f t="shared" si="191"/>
        <v>1.9334049409237379E-2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90"/>
        <v>0</v>
      </c>
      <c r="AB4062" s="5">
        <f>IFERROR(VLOOKUP(C4062,[2]Sheet1!$B:$F,5,FALSE),0)</f>
        <v>0</v>
      </c>
      <c r="AC4062" s="11">
        <f>IFERROR(VLOOKUP(AE4062,[3]Sheet2!$M:$O,3,FALSE),0)</f>
        <v>0</v>
      </c>
      <c r="AD4062" s="11">
        <f>IFERROR(VLOOKUP(AE4062,[3]Sheet2!$M:$O,2,FALSE),0)</f>
        <v>0</v>
      </c>
      <c r="AE4062" s="10" t="str">
        <f t="shared" si="189"/>
        <v>76/77GLICL</v>
      </c>
      <c r="AF4062" s="13">
        <f t="shared" si="191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887</v>
      </c>
      <c r="AA4063" s="11">
        <f t="shared" si="190"/>
        <v>126.7</v>
      </c>
      <c r="AB4063" s="5">
        <f>IFERROR(VLOOKUP(C4063,[2]Sheet1!$B:$F,5,FALSE),0)</f>
        <v>18150000</v>
      </c>
      <c r="AC4063" s="11">
        <f>IFERROR(VLOOKUP(AE4063,[3]Sheet2!$M:$O,3,FALSE),0)</f>
        <v>0</v>
      </c>
      <c r="AD4063" s="11">
        <f>IFERROR(VLOOKUP(AE4063,[3]Sheet2!$M:$O,2,FALSE),0)</f>
        <v>0</v>
      </c>
      <c r="AE4063" s="10" t="str">
        <f t="shared" si="189"/>
        <v>76/77LICN</v>
      </c>
      <c r="AF4063" s="13">
        <f t="shared" si="191"/>
        <v>7.8917700112739568E-3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771</v>
      </c>
      <c r="AA4064" s="11">
        <f t="shared" si="190"/>
        <v>70.099999999999994</v>
      </c>
      <c r="AB4064" s="5">
        <f>IFERROR(VLOOKUP(C4064,[2]Sheet1!$B:$F,5,FALSE),0)</f>
        <v>46452986.859999999</v>
      </c>
      <c r="AC4064" s="11">
        <f>IFERROR(VLOOKUP(AE4064,[3]Sheet2!$M:$O,3,FALSE),0)</f>
        <v>0</v>
      </c>
      <c r="AD4064" s="11">
        <f>IFERROR(VLOOKUP(AE4064,[3]Sheet2!$M:$O,2,FALSE),0)</f>
        <v>0</v>
      </c>
      <c r="AE4064" s="10" t="str">
        <f t="shared" si="189"/>
        <v>76/77NLIC</v>
      </c>
      <c r="AF4064" s="13">
        <f t="shared" si="191"/>
        <v>1.4267185473411154E-2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578</v>
      </c>
      <c r="AA4065" s="11">
        <f t="shared" si="190"/>
        <v>41.3</v>
      </c>
      <c r="AB4065" s="5">
        <f>IFERROR(VLOOKUP(C4065,[2]Sheet1!$B:$F,5,FALSE),0)</f>
        <v>19920772.549999997</v>
      </c>
      <c r="AC4065" s="11">
        <f>IFERROR(VLOOKUP(AE4065,[3]Sheet2!$M:$O,3,FALSE),0)</f>
        <v>0</v>
      </c>
      <c r="AD4065" s="11">
        <f>IFERROR(VLOOKUP(AE4065,[3]Sheet2!$M:$O,2,FALSE),0)</f>
        <v>0</v>
      </c>
      <c r="AE4065" s="10" t="str">
        <f t="shared" si="189"/>
        <v>76/77NLICL</v>
      </c>
      <c r="AF4065" s="13">
        <f t="shared" si="191"/>
        <v>2.4221453287197232E-2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90"/>
        <v>0</v>
      </c>
      <c r="AB4066" s="5">
        <f>IFERROR(VLOOKUP(C4066,[2]Sheet1!$B:$F,5,FALSE),0)</f>
        <v>0</v>
      </c>
      <c r="AC4066" s="11">
        <f>IFERROR(VLOOKUP(AE4066,[3]Sheet2!$M:$O,3,FALSE),0)</f>
        <v>0</v>
      </c>
      <c r="AD4066" s="11">
        <f>IFERROR(VLOOKUP(AE4066,[3]Sheet2!$M:$O,2,FALSE),0)</f>
        <v>0</v>
      </c>
      <c r="AE4066" s="10" t="str">
        <f t="shared" si="189"/>
        <v>76/77PLIC</v>
      </c>
      <c r="AF4066" s="13">
        <f t="shared" si="191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90"/>
        <v>0</v>
      </c>
      <c r="AB4067" s="5">
        <f>IFERROR(VLOOKUP(C4067,[2]Sheet1!$B:$F,5,FALSE),0)</f>
        <v>0</v>
      </c>
      <c r="AC4067" s="11">
        <f>IFERROR(VLOOKUP(AE4067,[3]Sheet2!$M:$O,3,FALSE),0)</f>
        <v>0</v>
      </c>
      <c r="AD4067" s="11">
        <f>IFERROR(VLOOKUP(AE4067,[3]Sheet2!$M:$O,2,FALSE),0)</f>
        <v>0</v>
      </c>
      <c r="AE4067" s="10" t="str">
        <f t="shared" si="189"/>
        <v>76/77SLICL</v>
      </c>
      <c r="AF4067" s="13">
        <f t="shared" si="191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90"/>
        <v>0</v>
      </c>
      <c r="AB4068" s="5">
        <f>IFERROR(VLOOKUP(C4068,[2]Sheet1!$B:$F,5,FALSE),0)</f>
        <v>0</v>
      </c>
      <c r="AC4068" s="11">
        <f>IFERROR(VLOOKUP(AE4068,[3]Sheet2!$M:$O,3,FALSE),0)</f>
        <v>0</v>
      </c>
      <c r="AD4068" s="11">
        <f>IFERROR(VLOOKUP(AE4068,[3]Sheet2!$M:$O,2,FALSE),0)</f>
        <v>0</v>
      </c>
      <c r="AE4068" s="10" t="str">
        <f t="shared" si="189"/>
        <v>76/77JLI</v>
      </c>
      <c r="AF4068" s="13">
        <f t="shared" si="191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90"/>
        <v>0</v>
      </c>
      <c r="AB4069" s="5">
        <f>IFERROR(VLOOKUP(C4069,[2]Sheet1!$B:$F,5,FALSE),0)</f>
        <v>0</v>
      </c>
      <c r="AC4069" s="11">
        <f>IFERROR(VLOOKUP(AE4069,[3]Sheet2!$M:$O,3,FALSE),0)</f>
        <v>0</v>
      </c>
      <c r="AD4069" s="11">
        <f>IFERROR(VLOOKUP(AE4069,[3]Sheet2!$M:$O,2,FALSE),0)</f>
        <v>0</v>
      </c>
      <c r="AE4069" s="10" t="str">
        <f t="shared" si="189"/>
        <v>76/77ULI</v>
      </c>
      <c r="AF4069" s="13">
        <f t="shared" si="191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90"/>
        <v>0</v>
      </c>
      <c r="AB4070" s="5">
        <f>IFERROR(VLOOKUP(C4070,[2]Sheet1!$B:$F,5,FALSE),0)</f>
        <v>0</v>
      </c>
      <c r="AC4070" s="11">
        <f>IFERROR(VLOOKUP(AE4070,[3]Sheet2!$M:$O,3,FALSE),0)</f>
        <v>0</v>
      </c>
      <c r="AD4070" s="11">
        <f>IFERROR(VLOOKUP(AE4070,[3]Sheet2!$M:$O,2,FALSE),0)</f>
        <v>0</v>
      </c>
      <c r="AE4070" s="10" t="str">
        <f t="shared" si="189"/>
        <v>76/77RLI</v>
      </c>
      <c r="AF4070" s="13">
        <f t="shared" si="191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90"/>
        <v>0</v>
      </c>
      <c r="AB4071" s="5">
        <f>IFERROR(VLOOKUP(C4071,[2]Sheet1!$B:$F,5,FALSE),0)</f>
        <v>0</v>
      </c>
      <c r="AC4071" s="11">
        <f>IFERROR(VLOOKUP(AE4071,[3]Sheet2!$M:$O,3,FALSE),0)</f>
        <v>0</v>
      </c>
      <c r="AD4071" s="11">
        <f>IFERROR(VLOOKUP(AE4071,[3]Sheet2!$M:$O,2,FALSE),0)</f>
        <v>0</v>
      </c>
      <c r="AE4071" s="10" t="str">
        <f t="shared" si="189"/>
        <v>76/77PLI</v>
      </c>
      <c r="AF4071" s="13">
        <f t="shared" si="191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465.5</v>
      </c>
      <c r="AA4072" s="11">
        <f t="shared" si="190"/>
        <v>51.7</v>
      </c>
      <c r="AB4072" s="5">
        <f>IFERROR(VLOOKUP(C4072,[2]Sheet1!$B:$F,5,FALSE),0)</f>
        <v>24505679.59</v>
      </c>
      <c r="AC4072" s="11">
        <f>IFERROR(VLOOKUP(AE4072,[3]Sheet2!$M:$O,3,FALSE),0)</f>
        <v>0</v>
      </c>
      <c r="AD4072" s="11">
        <f>IFERROR(VLOOKUP(AE4072,[3]Sheet2!$M:$O,2,FALSE),0)</f>
        <v>0</v>
      </c>
      <c r="AE4072" s="10" t="str">
        <f t="shared" si="189"/>
        <v>76/77ALICL</v>
      </c>
      <c r="AF4072" s="13">
        <f t="shared" si="191"/>
        <v>1.9334049409237379E-2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90"/>
        <v>0</v>
      </c>
      <c r="AB4073" s="5">
        <f>IFERROR(VLOOKUP(C4073,[2]Sheet1!$B:$F,5,FALSE),0)</f>
        <v>0</v>
      </c>
      <c r="AC4073" s="11">
        <f>IFERROR(VLOOKUP(AE4073,[3]Sheet2!$M:$O,3,FALSE),0)</f>
        <v>0</v>
      </c>
      <c r="AD4073" s="11">
        <f>IFERROR(VLOOKUP(AE4073,[3]Sheet2!$M:$O,2,FALSE),0)</f>
        <v>0</v>
      </c>
      <c r="AE4073" s="10" t="str">
        <f t="shared" si="189"/>
        <v>76/77GLICL</v>
      </c>
      <c r="AF4073" s="13">
        <f t="shared" si="191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887</v>
      </c>
      <c r="AA4074" s="11">
        <f t="shared" si="190"/>
        <v>147.80000000000001</v>
      </c>
      <c r="AB4074" s="5">
        <f>IFERROR(VLOOKUP(C4074,[2]Sheet1!$B:$F,5,FALSE),0)</f>
        <v>18150000</v>
      </c>
      <c r="AC4074" s="11">
        <f>IFERROR(VLOOKUP(AE4074,[3]Sheet2!$M:$O,3,FALSE),0)</f>
        <v>0</v>
      </c>
      <c r="AD4074" s="11">
        <f>IFERROR(VLOOKUP(AE4074,[3]Sheet2!$M:$O,2,FALSE),0)</f>
        <v>0</v>
      </c>
      <c r="AE4074" s="10" t="str">
        <f t="shared" si="189"/>
        <v>76/77LICN</v>
      </c>
      <c r="AF4074" s="13">
        <f t="shared" si="191"/>
        <v>6.7643742953776773E-3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771</v>
      </c>
      <c r="AA4075" s="11">
        <f t="shared" si="190"/>
        <v>77.099999999999994</v>
      </c>
      <c r="AB4075" s="5">
        <f>IFERROR(VLOOKUP(C4075,[2]Sheet1!$B:$F,5,FALSE),0)</f>
        <v>46452986.859999999</v>
      </c>
      <c r="AC4075" s="11">
        <f>IFERROR(VLOOKUP(AE4075,[3]Sheet2!$M:$O,3,FALSE),0)</f>
        <v>0</v>
      </c>
      <c r="AD4075" s="11">
        <f>IFERROR(VLOOKUP(AE4075,[3]Sheet2!$M:$O,2,FALSE),0)</f>
        <v>0</v>
      </c>
      <c r="AE4075" s="10" t="str">
        <f t="shared" si="189"/>
        <v>76/77NLIC</v>
      </c>
      <c r="AF4075" s="13">
        <f t="shared" si="191"/>
        <v>1.2970168612191959E-2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578</v>
      </c>
      <c r="AA4076" s="11">
        <f t="shared" si="190"/>
        <v>44.5</v>
      </c>
      <c r="AB4076" s="5">
        <f>IFERROR(VLOOKUP(C4076,[2]Sheet1!$B:$F,5,FALSE),0)</f>
        <v>19920772.549999997</v>
      </c>
      <c r="AC4076" s="11">
        <f>IFERROR(VLOOKUP(AE4076,[3]Sheet2!$M:$O,3,FALSE),0)</f>
        <v>0</v>
      </c>
      <c r="AD4076" s="11">
        <f>IFERROR(VLOOKUP(AE4076,[3]Sheet2!$M:$O,2,FALSE),0)</f>
        <v>0</v>
      </c>
      <c r="AE4076" s="10" t="str">
        <f t="shared" si="189"/>
        <v>76/77NLICL</v>
      </c>
      <c r="AF4076" s="13">
        <f t="shared" si="191"/>
        <v>2.2491349480968859E-2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90"/>
        <v>0</v>
      </c>
      <c r="AB4077" s="5">
        <f>IFERROR(VLOOKUP(C4077,[2]Sheet1!$B:$F,5,FALSE),0)</f>
        <v>0</v>
      </c>
      <c r="AC4077" s="11">
        <f>IFERROR(VLOOKUP(AE4077,[3]Sheet2!$M:$O,3,FALSE),0)</f>
        <v>0</v>
      </c>
      <c r="AD4077" s="11">
        <f>IFERROR(VLOOKUP(AE4077,[3]Sheet2!$M:$O,2,FALSE),0)</f>
        <v>0</v>
      </c>
      <c r="AE4077" s="10" t="str">
        <f t="shared" si="189"/>
        <v>76/77PLIC</v>
      </c>
      <c r="AF4077" s="13">
        <f t="shared" si="191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90"/>
        <v>0</v>
      </c>
      <c r="AB4078" s="5">
        <f>IFERROR(VLOOKUP(C4078,[2]Sheet1!$B:$F,5,FALSE),0)</f>
        <v>0</v>
      </c>
      <c r="AC4078" s="11">
        <f>IFERROR(VLOOKUP(AE4078,[3]Sheet2!$M:$O,3,FALSE),0)</f>
        <v>0</v>
      </c>
      <c r="AD4078" s="11">
        <f>IFERROR(VLOOKUP(AE4078,[3]Sheet2!$M:$O,2,FALSE),0)</f>
        <v>0</v>
      </c>
      <c r="AE4078" s="10" t="str">
        <f t="shared" si="189"/>
        <v>76/77SLICL</v>
      </c>
      <c r="AF4078" s="13">
        <f t="shared" si="191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90"/>
        <v>0</v>
      </c>
      <c r="AB4079" s="5">
        <f>IFERROR(VLOOKUP(C4079,[2]Sheet1!$B:$F,5,FALSE),0)</f>
        <v>0</v>
      </c>
      <c r="AC4079" s="11">
        <f>IFERROR(VLOOKUP(AE4079,[3]Sheet2!$M:$O,3,FALSE),0)</f>
        <v>0</v>
      </c>
      <c r="AD4079" s="11">
        <f>IFERROR(VLOOKUP(AE4079,[3]Sheet2!$M:$O,2,FALSE),0)</f>
        <v>0</v>
      </c>
      <c r="AE4079" s="10" t="str">
        <f t="shared" si="189"/>
        <v>76/77JLI</v>
      </c>
      <c r="AF4079" s="13">
        <f t="shared" si="191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90"/>
        <v>0</v>
      </c>
      <c r="AB4080" s="5">
        <f>IFERROR(VLOOKUP(C4080,[2]Sheet1!$B:$F,5,FALSE),0)</f>
        <v>0</v>
      </c>
      <c r="AC4080" s="11">
        <f>IFERROR(VLOOKUP(AE4080,[3]Sheet2!$M:$O,3,FALSE),0)</f>
        <v>0</v>
      </c>
      <c r="AD4080" s="11">
        <f>IFERROR(VLOOKUP(AE4080,[3]Sheet2!$M:$O,2,FALSE),0)</f>
        <v>0</v>
      </c>
      <c r="AE4080" s="10" t="str">
        <f t="shared" si="189"/>
        <v>76/77ULI</v>
      </c>
      <c r="AF4080" s="13">
        <f t="shared" si="191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90"/>
        <v>0</v>
      </c>
      <c r="AB4081" s="5">
        <f>IFERROR(VLOOKUP(C4081,[2]Sheet1!$B:$F,5,FALSE),0)</f>
        <v>0</v>
      </c>
      <c r="AC4081" s="11">
        <f>IFERROR(VLOOKUP(AE4081,[3]Sheet2!$M:$O,3,FALSE),0)</f>
        <v>0</v>
      </c>
      <c r="AD4081" s="11">
        <f>IFERROR(VLOOKUP(AE4081,[3]Sheet2!$M:$O,2,FALSE),0)</f>
        <v>0</v>
      </c>
      <c r="AE4081" s="10" t="str">
        <f t="shared" si="189"/>
        <v>76/77RLI</v>
      </c>
      <c r="AF4081" s="13">
        <f t="shared" si="191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90"/>
        <v>0</v>
      </c>
      <c r="AB4082" s="5">
        <f>IFERROR(VLOOKUP(C4082,[2]Sheet1!$B:$F,5,FALSE),0)</f>
        <v>0</v>
      </c>
      <c r="AC4082" s="11">
        <f>IFERROR(VLOOKUP(AE4082,[3]Sheet2!$M:$O,3,FALSE),0)</f>
        <v>0</v>
      </c>
      <c r="AD4082" s="11">
        <f>IFERROR(VLOOKUP(AE4082,[3]Sheet2!$M:$O,2,FALSE),0)</f>
        <v>0</v>
      </c>
      <c r="AE4082" s="10" t="str">
        <f t="shared" si="189"/>
        <v>76/77PLI</v>
      </c>
      <c r="AF4082" s="13">
        <f t="shared" si="191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465.5</v>
      </c>
      <c r="AA4083" s="11">
        <f t="shared" si="190"/>
        <v>24.5</v>
      </c>
      <c r="AB4083" s="5">
        <f>IFERROR(VLOOKUP(C4083,[2]Sheet1!$B:$F,5,FALSE),0)</f>
        <v>24505679.59</v>
      </c>
      <c r="AC4083" s="11">
        <f>IFERROR(VLOOKUP(AE4083,[3]Sheet2!$M:$O,3,FALSE),0)</f>
        <v>0</v>
      </c>
      <c r="AD4083" s="11">
        <f>IFERROR(VLOOKUP(AE4083,[3]Sheet2!$M:$O,2,FALSE),0)</f>
        <v>0</v>
      </c>
      <c r="AE4083" s="10" t="str">
        <f t="shared" si="189"/>
        <v>77/78ALICL</v>
      </c>
      <c r="AF4083" s="13">
        <f t="shared" si="191"/>
        <v>4.0816326530612242E-2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90"/>
        <v>0</v>
      </c>
      <c r="AB4084" s="5">
        <f>IFERROR(VLOOKUP(C4084,[2]Sheet1!$B:$F,5,FALSE),0)</f>
        <v>0</v>
      </c>
      <c r="AC4084" s="11">
        <f>IFERROR(VLOOKUP(AE4084,[3]Sheet2!$M:$O,3,FALSE),0)</f>
        <v>0</v>
      </c>
      <c r="AD4084" s="11">
        <f>IFERROR(VLOOKUP(AE4084,[3]Sheet2!$M:$O,2,FALSE),0)</f>
        <v>0</v>
      </c>
      <c r="AE4084" s="10" t="str">
        <f t="shared" si="189"/>
        <v>77/78GLICL</v>
      </c>
      <c r="AF4084" s="13">
        <f t="shared" si="191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887</v>
      </c>
      <c r="AA4085" s="11">
        <f t="shared" si="190"/>
        <v>73.900000000000006</v>
      </c>
      <c r="AB4085" s="5">
        <f>IFERROR(VLOOKUP(C4085,[2]Sheet1!$B:$F,5,FALSE),0)</f>
        <v>18150000</v>
      </c>
      <c r="AC4085" s="11">
        <f>IFERROR(VLOOKUP(AE4085,[3]Sheet2!$M:$O,3,FALSE),0)</f>
        <v>0</v>
      </c>
      <c r="AD4085" s="11">
        <f>IFERROR(VLOOKUP(AE4085,[3]Sheet2!$M:$O,2,FALSE),0)</f>
        <v>0</v>
      </c>
      <c r="AE4085" s="10" t="str">
        <f t="shared" si="189"/>
        <v>77/78LICN</v>
      </c>
      <c r="AF4085" s="13">
        <f t="shared" si="191"/>
        <v>1.3528748590755355E-2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771</v>
      </c>
      <c r="AA4086" s="11">
        <f t="shared" si="190"/>
        <v>45.4</v>
      </c>
      <c r="AB4086" s="5">
        <f>IFERROR(VLOOKUP(C4086,[2]Sheet1!$B:$F,5,FALSE),0)</f>
        <v>46452986.859999999</v>
      </c>
      <c r="AC4086" s="11">
        <f>IFERROR(VLOOKUP(AE4086,[3]Sheet2!$M:$O,3,FALSE),0)</f>
        <v>0</v>
      </c>
      <c r="AD4086" s="11">
        <f>IFERROR(VLOOKUP(AE4086,[3]Sheet2!$M:$O,2,FALSE),0)</f>
        <v>0</v>
      </c>
      <c r="AE4086" s="10" t="str">
        <f t="shared" si="189"/>
        <v>77/78NLIC</v>
      </c>
      <c r="AF4086" s="13">
        <f t="shared" si="191"/>
        <v>2.2049286640726331E-2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578</v>
      </c>
      <c r="AA4087" s="11">
        <f t="shared" si="190"/>
        <v>38.5</v>
      </c>
      <c r="AB4087" s="5">
        <f>IFERROR(VLOOKUP(C4087,[2]Sheet1!$B:$F,5,FALSE),0)</f>
        <v>19920772.549999997</v>
      </c>
      <c r="AC4087" s="11">
        <f>IFERROR(VLOOKUP(AE4087,[3]Sheet2!$M:$O,3,FALSE),0)</f>
        <v>0</v>
      </c>
      <c r="AD4087" s="11">
        <f>IFERROR(VLOOKUP(AE4087,[3]Sheet2!$M:$O,2,FALSE),0)</f>
        <v>0</v>
      </c>
      <c r="AE4087" s="10" t="str">
        <f t="shared" si="189"/>
        <v>77/78NLICL</v>
      </c>
      <c r="AF4087" s="13">
        <f t="shared" si="191"/>
        <v>2.5951557093425604E-2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90"/>
        <v>0</v>
      </c>
      <c r="AB4088" s="5">
        <f>IFERROR(VLOOKUP(C4088,[2]Sheet1!$B:$F,5,FALSE),0)</f>
        <v>0</v>
      </c>
      <c r="AC4088" s="11">
        <f>IFERROR(VLOOKUP(AE4088,[3]Sheet2!$M:$O,3,FALSE),0)</f>
        <v>0</v>
      </c>
      <c r="AD4088" s="11">
        <f>IFERROR(VLOOKUP(AE4088,[3]Sheet2!$M:$O,2,FALSE),0)</f>
        <v>0</v>
      </c>
      <c r="AE4088" s="10" t="str">
        <f t="shared" si="189"/>
        <v>77/78PLIC</v>
      </c>
      <c r="AF4088" s="13">
        <f t="shared" si="191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90"/>
        <v>0</v>
      </c>
      <c r="AB4089" s="5">
        <f>IFERROR(VLOOKUP(C4089,[2]Sheet1!$B:$F,5,FALSE),0)</f>
        <v>0</v>
      </c>
      <c r="AC4089" s="11">
        <f>IFERROR(VLOOKUP(AE4089,[3]Sheet2!$M:$O,3,FALSE),0)</f>
        <v>0</v>
      </c>
      <c r="AD4089" s="11">
        <f>IFERROR(VLOOKUP(AE4089,[3]Sheet2!$M:$O,2,FALSE),0)</f>
        <v>0</v>
      </c>
      <c r="AE4089" s="10" t="str">
        <f t="shared" si="189"/>
        <v>77/78SLICL</v>
      </c>
      <c r="AF4089" s="13">
        <f t="shared" si="191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90"/>
        <v>0</v>
      </c>
      <c r="AB4090" s="5">
        <f>IFERROR(VLOOKUP(C4090,[2]Sheet1!$B:$F,5,FALSE),0)</f>
        <v>0</v>
      </c>
      <c r="AC4090" s="11">
        <f>IFERROR(VLOOKUP(AE4090,[3]Sheet2!$M:$O,3,FALSE),0)</f>
        <v>0</v>
      </c>
      <c r="AD4090" s="11">
        <f>IFERROR(VLOOKUP(AE4090,[3]Sheet2!$M:$O,2,FALSE),0)</f>
        <v>0</v>
      </c>
      <c r="AE4090" s="10" t="str">
        <f t="shared" si="189"/>
        <v>77/78JLI</v>
      </c>
      <c r="AF4090" s="13">
        <f t="shared" si="191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90"/>
        <v>0</v>
      </c>
      <c r="AB4091" s="5">
        <f>IFERROR(VLOOKUP(C4091,[2]Sheet1!$B:$F,5,FALSE),0)</f>
        <v>0</v>
      </c>
      <c r="AC4091" s="11">
        <f>IFERROR(VLOOKUP(AE4091,[3]Sheet2!$M:$O,3,FALSE),0)</f>
        <v>0</v>
      </c>
      <c r="AD4091" s="11">
        <f>IFERROR(VLOOKUP(AE4091,[3]Sheet2!$M:$O,2,FALSE),0)</f>
        <v>0</v>
      </c>
      <c r="AE4091" s="10" t="str">
        <f t="shared" si="189"/>
        <v>77/78ULI</v>
      </c>
      <c r="AF4091" s="13">
        <f t="shared" si="191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90"/>
        <v>0</v>
      </c>
      <c r="AB4092" s="5">
        <f>IFERROR(VLOOKUP(C4092,[2]Sheet1!$B:$F,5,FALSE),0)</f>
        <v>0</v>
      </c>
      <c r="AC4092" s="11">
        <f>IFERROR(VLOOKUP(AE4092,[3]Sheet2!$M:$O,3,FALSE),0)</f>
        <v>0</v>
      </c>
      <c r="AD4092" s="11">
        <f>IFERROR(VLOOKUP(AE4092,[3]Sheet2!$M:$O,2,FALSE),0)</f>
        <v>0</v>
      </c>
      <c r="AE4092" s="10" t="str">
        <f t="shared" si="189"/>
        <v>77/78RLI</v>
      </c>
      <c r="AF4092" s="13">
        <f t="shared" si="191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90"/>
        <v>0</v>
      </c>
      <c r="AB4093" s="5">
        <f>IFERROR(VLOOKUP(C4093,[2]Sheet1!$B:$F,5,FALSE),0)</f>
        <v>0</v>
      </c>
      <c r="AC4093" s="11">
        <f>IFERROR(VLOOKUP(AE4093,[3]Sheet2!$M:$O,3,FALSE),0)</f>
        <v>0</v>
      </c>
      <c r="AD4093" s="11">
        <f>IFERROR(VLOOKUP(AE4093,[3]Sheet2!$M:$O,2,FALSE),0)</f>
        <v>0</v>
      </c>
      <c r="AE4093" s="10" t="str">
        <f t="shared" si="189"/>
        <v>77/78PLI</v>
      </c>
      <c r="AF4093" s="13">
        <f t="shared" si="191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465.5</v>
      </c>
      <c r="AA4094" s="11">
        <f t="shared" si="190"/>
        <v>25.9</v>
      </c>
      <c r="AB4094" s="5">
        <f>IFERROR(VLOOKUP(C4094,[2]Sheet1!$B:$F,5,FALSE),0)</f>
        <v>24505679.59</v>
      </c>
      <c r="AC4094" s="11">
        <f>IFERROR(VLOOKUP(AE4094,[3]Sheet2!$M:$O,3,FALSE),0)</f>
        <v>0</v>
      </c>
      <c r="AD4094" s="11">
        <f>IFERROR(VLOOKUP(AE4094,[3]Sheet2!$M:$O,2,FALSE),0)</f>
        <v>0</v>
      </c>
      <c r="AE4094" s="10" t="str">
        <f t="shared" ref="AE4094:AE4157" si="192">B4094&amp;C4094</f>
        <v>77/78ALICL</v>
      </c>
      <c r="AF4094" s="13">
        <f t="shared" si="191"/>
        <v>3.8668098818474758E-2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90"/>
        <v>0</v>
      </c>
      <c r="AB4095" s="5">
        <f>IFERROR(VLOOKUP(C4095,[2]Sheet1!$B:$F,5,FALSE),0)</f>
        <v>0</v>
      </c>
      <c r="AC4095" s="11">
        <f>IFERROR(VLOOKUP(AE4095,[3]Sheet2!$M:$O,3,FALSE),0)</f>
        <v>0</v>
      </c>
      <c r="AD4095" s="11">
        <f>IFERROR(VLOOKUP(AE4095,[3]Sheet2!$M:$O,2,FALSE),0)</f>
        <v>0</v>
      </c>
      <c r="AE4095" s="10" t="str">
        <f t="shared" si="192"/>
        <v>77/78GLICL</v>
      </c>
      <c r="AF4095" s="13">
        <f t="shared" si="191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887</v>
      </c>
      <c r="AA4096" s="11">
        <f t="shared" si="190"/>
        <v>73.900000000000006</v>
      </c>
      <c r="AB4096" s="5">
        <f>IFERROR(VLOOKUP(C4096,[2]Sheet1!$B:$F,5,FALSE),0)</f>
        <v>18150000</v>
      </c>
      <c r="AC4096" s="11">
        <f>IFERROR(VLOOKUP(AE4096,[3]Sheet2!$M:$O,3,FALSE),0)</f>
        <v>0</v>
      </c>
      <c r="AD4096" s="11">
        <f>IFERROR(VLOOKUP(AE4096,[3]Sheet2!$M:$O,2,FALSE),0)</f>
        <v>0</v>
      </c>
      <c r="AE4096" s="10" t="str">
        <f t="shared" si="192"/>
        <v>77/78LICN</v>
      </c>
      <c r="AF4096" s="13">
        <f t="shared" si="191"/>
        <v>1.3528748590755355E-2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771</v>
      </c>
      <c r="AA4097" s="11">
        <f t="shared" si="190"/>
        <v>64.3</v>
      </c>
      <c r="AB4097" s="5">
        <f>IFERROR(VLOOKUP(C4097,[2]Sheet1!$B:$F,5,FALSE),0)</f>
        <v>46452986.859999999</v>
      </c>
      <c r="AC4097" s="11">
        <f>IFERROR(VLOOKUP(AE4097,[3]Sheet2!$M:$O,3,FALSE),0)</f>
        <v>0</v>
      </c>
      <c r="AD4097" s="11">
        <f>IFERROR(VLOOKUP(AE4097,[3]Sheet2!$M:$O,2,FALSE),0)</f>
        <v>0</v>
      </c>
      <c r="AE4097" s="10" t="str">
        <f t="shared" si="192"/>
        <v>77/78NLIC</v>
      </c>
      <c r="AF4097" s="13">
        <f t="shared" si="191"/>
        <v>1.556420233463035E-2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578</v>
      </c>
      <c r="AA4098" s="11">
        <f t="shared" si="190"/>
        <v>38.5</v>
      </c>
      <c r="AB4098" s="5">
        <f>IFERROR(VLOOKUP(C4098,[2]Sheet1!$B:$F,5,FALSE),0)</f>
        <v>19920772.549999997</v>
      </c>
      <c r="AC4098" s="11">
        <f>IFERROR(VLOOKUP(AE4098,[3]Sheet2!$M:$O,3,FALSE),0)</f>
        <v>0</v>
      </c>
      <c r="AD4098" s="11">
        <f>IFERROR(VLOOKUP(AE4098,[3]Sheet2!$M:$O,2,FALSE),0)</f>
        <v>0</v>
      </c>
      <c r="AE4098" s="10" t="str">
        <f t="shared" si="192"/>
        <v>77/78NLICL</v>
      </c>
      <c r="AF4098" s="13">
        <f t="shared" si="191"/>
        <v>2.5951557093425604E-2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93">ROUND(IFERROR(Z4099/M4099,0),1)</f>
        <v>0</v>
      </c>
      <c r="AB4099" s="5">
        <f>IFERROR(VLOOKUP(C4099,[2]Sheet1!$B:$F,5,FALSE),0)</f>
        <v>0</v>
      </c>
      <c r="AC4099" s="11">
        <f>IFERROR(VLOOKUP(AE4099,[3]Sheet2!$M:$O,3,FALSE),0)</f>
        <v>0</v>
      </c>
      <c r="AD4099" s="11">
        <f>IFERROR(VLOOKUP(AE4099,[3]Sheet2!$M:$O,2,FALSE),0)</f>
        <v>0</v>
      </c>
      <c r="AE4099" s="10" t="str">
        <f t="shared" si="192"/>
        <v>77/78PLIC</v>
      </c>
      <c r="AF4099" s="13">
        <f t="shared" ref="AF4099:AF4162" si="194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93"/>
        <v>0</v>
      </c>
      <c r="AB4100" s="5">
        <f>IFERROR(VLOOKUP(C4100,[2]Sheet1!$B:$F,5,FALSE),0)</f>
        <v>0</v>
      </c>
      <c r="AC4100" s="11">
        <f>IFERROR(VLOOKUP(AE4100,[3]Sheet2!$M:$O,3,FALSE),0)</f>
        <v>0</v>
      </c>
      <c r="AD4100" s="11">
        <f>IFERROR(VLOOKUP(AE4100,[3]Sheet2!$M:$O,2,FALSE),0)</f>
        <v>0</v>
      </c>
      <c r="AE4100" s="10" t="str">
        <f t="shared" si="192"/>
        <v>77/78SLICL</v>
      </c>
      <c r="AF4100" s="13">
        <f t="shared" si="194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93"/>
        <v>0</v>
      </c>
      <c r="AB4101" s="5">
        <f>IFERROR(VLOOKUP(C4101,[2]Sheet1!$B:$F,5,FALSE),0)</f>
        <v>0</v>
      </c>
      <c r="AC4101" s="11">
        <f>IFERROR(VLOOKUP(AE4101,[3]Sheet2!$M:$O,3,FALSE),0)</f>
        <v>0</v>
      </c>
      <c r="AD4101" s="11">
        <f>IFERROR(VLOOKUP(AE4101,[3]Sheet2!$M:$O,2,FALSE),0)</f>
        <v>0</v>
      </c>
      <c r="AE4101" s="10" t="str">
        <f t="shared" si="192"/>
        <v>77/78JLI</v>
      </c>
      <c r="AF4101" s="13">
        <f t="shared" si="194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93"/>
        <v>0</v>
      </c>
      <c r="AB4102" s="5">
        <f>IFERROR(VLOOKUP(C4102,[2]Sheet1!$B:$F,5,FALSE),0)</f>
        <v>0</v>
      </c>
      <c r="AC4102" s="11">
        <f>IFERROR(VLOOKUP(AE4102,[3]Sheet2!$M:$O,3,FALSE),0)</f>
        <v>0</v>
      </c>
      <c r="AD4102" s="11">
        <f>IFERROR(VLOOKUP(AE4102,[3]Sheet2!$M:$O,2,FALSE),0)</f>
        <v>0</v>
      </c>
      <c r="AE4102" s="10" t="str">
        <f t="shared" si="192"/>
        <v>77/78ULI</v>
      </c>
      <c r="AF4102" s="13">
        <f t="shared" si="194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93"/>
        <v>0</v>
      </c>
      <c r="AB4103" s="5">
        <f>IFERROR(VLOOKUP(C4103,[2]Sheet1!$B:$F,5,FALSE),0)</f>
        <v>0</v>
      </c>
      <c r="AC4103" s="11">
        <f>IFERROR(VLOOKUP(AE4103,[3]Sheet2!$M:$O,3,FALSE),0)</f>
        <v>0</v>
      </c>
      <c r="AD4103" s="11">
        <f>IFERROR(VLOOKUP(AE4103,[3]Sheet2!$M:$O,2,FALSE),0)</f>
        <v>0</v>
      </c>
      <c r="AE4103" s="10" t="str">
        <f t="shared" si="192"/>
        <v>77/78RLI</v>
      </c>
      <c r="AF4103" s="13">
        <f t="shared" si="194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93"/>
        <v>0</v>
      </c>
      <c r="AB4104" s="5">
        <f>IFERROR(VLOOKUP(C4104,[2]Sheet1!$B:$F,5,FALSE),0)</f>
        <v>0</v>
      </c>
      <c r="AC4104" s="11">
        <f>IFERROR(VLOOKUP(AE4104,[3]Sheet2!$M:$O,3,FALSE),0)</f>
        <v>0</v>
      </c>
      <c r="AD4104" s="11">
        <f>IFERROR(VLOOKUP(AE4104,[3]Sheet2!$M:$O,2,FALSE),0)</f>
        <v>0</v>
      </c>
      <c r="AE4104" s="10" t="str">
        <f t="shared" si="192"/>
        <v>77/78PLI</v>
      </c>
      <c r="AF4104" s="13">
        <f t="shared" si="194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465.5</v>
      </c>
      <c r="AA4105" s="11">
        <f t="shared" si="193"/>
        <v>38.799999999999997</v>
      </c>
      <c r="AB4105" s="5">
        <f>IFERROR(VLOOKUP(C4105,[2]Sheet1!$B:$F,5,FALSE),0)</f>
        <v>24505679.59</v>
      </c>
      <c r="AC4105" s="11">
        <f>IFERROR(VLOOKUP(AE4105,[3]Sheet2!$M:$O,3,FALSE),0)</f>
        <v>0</v>
      </c>
      <c r="AD4105" s="11">
        <f>IFERROR(VLOOKUP(AE4105,[3]Sheet2!$M:$O,2,FALSE),0)</f>
        <v>0</v>
      </c>
      <c r="AE4105" s="10" t="str">
        <f t="shared" si="192"/>
        <v>77/78ALICL</v>
      </c>
      <c r="AF4105" s="13">
        <f t="shared" si="194"/>
        <v>2.577873254564984E-2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93"/>
        <v>0</v>
      </c>
      <c r="AB4106" s="5">
        <f>IFERROR(VLOOKUP(C4106,[2]Sheet1!$B:$F,5,FALSE),0)</f>
        <v>0</v>
      </c>
      <c r="AC4106" s="11">
        <f>IFERROR(VLOOKUP(AE4106,[3]Sheet2!$M:$O,3,FALSE),0)</f>
        <v>0</v>
      </c>
      <c r="AD4106" s="11">
        <f>IFERROR(VLOOKUP(AE4106,[3]Sheet2!$M:$O,2,FALSE),0)</f>
        <v>0</v>
      </c>
      <c r="AE4106" s="10" t="str">
        <f t="shared" si="192"/>
        <v>77/78GLICL</v>
      </c>
      <c r="AF4106" s="13">
        <f t="shared" si="194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887</v>
      </c>
      <c r="AA4107" s="11">
        <f t="shared" si="193"/>
        <v>98.6</v>
      </c>
      <c r="AB4107" s="5">
        <f>IFERROR(VLOOKUP(C4107,[2]Sheet1!$B:$F,5,FALSE),0)</f>
        <v>18150000</v>
      </c>
      <c r="AC4107" s="11">
        <f>IFERROR(VLOOKUP(AE4107,[3]Sheet2!$M:$O,3,FALSE),0)</f>
        <v>0</v>
      </c>
      <c r="AD4107" s="11">
        <f>IFERROR(VLOOKUP(AE4107,[3]Sheet2!$M:$O,2,FALSE),0)</f>
        <v>0</v>
      </c>
      <c r="AE4107" s="10" t="str">
        <f t="shared" si="192"/>
        <v>77/78LICN</v>
      </c>
      <c r="AF4107" s="13">
        <f t="shared" si="194"/>
        <v>1.0146561443066516E-2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771</v>
      </c>
      <c r="AA4108" s="11">
        <f t="shared" si="193"/>
        <v>85.7</v>
      </c>
      <c r="AB4108" s="5">
        <f>IFERROR(VLOOKUP(C4108,[2]Sheet1!$B:$F,5,FALSE),0)</f>
        <v>46452986.859999999</v>
      </c>
      <c r="AC4108" s="11">
        <f>IFERROR(VLOOKUP(AE4108,[3]Sheet2!$M:$O,3,FALSE),0)</f>
        <v>0</v>
      </c>
      <c r="AD4108" s="11">
        <f>IFERROR(VLOOKUP(AE4108,[3]Sheet2!$M:$O,2,FALSE),0)</f>
        <v>0</v>
      </c>
      <c r="AE4108" s="10" t="str">
        <f t="shared" si="192"/>
        <v>77/78NLIC</v>
      </c>
      <c r="AF4108" s="13">
        <f t="shared" si="194"/>
        <v>1.1673151750972763E-2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578</v>
      </c>
      <c r="AA4109" s="11">
        <f t="shared" si="193"/>
        <v>44.5</v>
      </c>
      <c r="AB4109" s="5">
        <f>IFERROR(VLOOKUP(C4109,[2]Sheet1!$B:$F,5,FALSE),0)</f>
        <v>19920772.549999997</v>
      </c>
      <c r="AC4109" s="11">
        <f>IFERROR(VLOOKUP(AE4109,[3]Sheet2!$M:$O,3,FALSE),0)</f>
        <v>0</v>
      </c>
      <c r="AD4109" s="11">
        <f>IFERROR(VLOOKUP(AE4109,[3]Sheet2!$M:$O,2,FALSE),0)</f>
        <v>0</v>
      </c>
      <c r="AE4109" s="10" t="str">
        <f t="shared" si="192"/>
        <v>77/78NLICL</v>
      </c>
      <c r="AF4109" s="13">
        <f t="shared" si="194"/>
        <v>2.2491349480968859E-2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93"/>
        <v>0</v>
      </c>
      <c r="AB4110" s="5">
        <f>IFERROR(VLOOKUP(C4110,[2]Sheet1!$B:$F,5,FALSE),0)</f>
        <v>0</v>
      </c>
      <c r="AC4110" s="11">
        <f>IFERROR(VLOOKUP(AE4110,[3]Sheet2!$M:$O,3,FALSE),0)</f>
        <v>0</v>
      </c>
      <c r="AD4110" s="11">
        <f>IFERROR(VLOOKUP(AE4110,[3]Sheet2!$M:$O,2,FALSE),0)</f>
        <v>0</v>
      </c>
      <c r="AE4110" s="10" t="str">
        <f t="shared" si="192"/>
        <v>77/78PLIC</v>
      </c>
      <c r="AF4110" s="13">
        <f t="shared" si="194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93"/>
        <v>0</v>
      </c>
      <c r="AB4111" s="5">
        <f>IFERROR(VLOOKUP(C4111,[2]Sheet1!$B:$F,5,FALSE),0)</f>
        <v>0</v>
      </c>
      <c r="AC4111" s="11">
        <f>IFERROR(VLOOKUP(AE4111,[3]Sheet2!$M:$O,3,FALSE),0)</f>
        <v>0</v>
      </c>
      <c r="AD4111" s="11">
        <f>IFERROR(VLOOKUP(AE4111,[3]Sheet2!$M:$O,2,FALSE),0)</f>
        <v>0</v>
      </c>
      <c r="AE4111" s="10" t="str">
        <f t="shared" si="192"/>
        <v>77/78SLICL</v>
      </c>
      <c r="AF4111" s="13">
        <f t="shared" si="194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93"/>
        <v>0</v>
      </c>
      <c r="AB4112" s="5">
        <f>IFERROR(VLOOKUP(C4112,[2]Sheet1!$B:$F,5,FALSE),0)</f>
        <v>0</v>
      </c>
      <c r="AC4112" s="11">
        <f>IFERROR(VLOOKUP(AE4112,[3]Sheet2!$M:$O,3,FALSE),0)</f>
        <v>0</v>
      </c>
      <c r="AD4112" s="11">
        <f>IFERROR(VLOOKUP(AE4112,[3]Sheet2!$M:$O,2,FALSE),0)</f>
        <v>0</v>
      </c>
      <c r="AE4112" s="10" t="str">
        <f t="shared" si="192"/>
        <v>77/78SLI</v>
      </c>
      <c r="AF4112" s="13">
        <f t="shared" si="194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93"/>
        <v>0</v>
      </c>
      <c r="AB4113" s="5">
        <f>IFERROR(VLOOKUP(C4113,[2]Sheet1!$B:$F,5,FALSE),0)</f>
        <v>0</v>
      </c>
      <c r="AC4113" s="11">
        <f>IFERROR(VLOOKUP(AE4113,[3]Sheet2!$M:$O,3,FALSE),0)</f>
        <v>0</v>
      </c>
      <c r="AD4113" s="11">
        <f>IFERROR(VLOOKUP(AE4113,[3]Sheet2!$M:$O,2,FALSE),0)</f>
        <v>0</v>
      </c>
      <c r="AE4113" s="10" t="str">
        <f t="shared" si="192"/>
        <v>77/78JLI</v>
      </c>
      <c r="AF4113" s="13">
        <f t="shared" si="194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93"/>
        <v>0</v>
      </c>
      <c r="AB4114" s="5">
        <f>IFERROR(VLOOKUP(C4114,[2]Sheet1!$B:$F,5,FALSE),0)</f>
        <v>0</v>
      </c>
      <c r="AC4114" s="11">
        <f>IFERROR(VLOOKUP(AE4114,[3]Sheet2!$M:$O,3,FALSE),0)</f>
        <v>0</v>
      </c>
      <c r="AD4114" s="11">
        <f>IFERROR(VLOOKUP(AE4114,[3]Sheet2!$M:$O,2,FALSE),0)</f>
        <v>0</v>
      </c>
      <c r="AE4114" s="10" t="str">
        <f t="shared" si="192"/>
        <v>77/78ULI</v>
      </c>
      <c r="AF4114" s="13">
        <f t="shared" si="194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93"/>
        <v>0</v>
      </c>
      <c r="AB4115" s="5">
        <f>IFERROR(VLOOKUP(C4115,[2]Sheet1!$B:$F,5,FALSE),0)</f>
        <v>0</v>
      </c>
      <c r="AC4115" s="11">
        <f>IFERROR(VLOOKUP(AE4115,[3]Sheet2!$M:$O,3,FALSE),0)</f>
        <v>0</v>
      </c>
      <c r="AD4115" s="11">
        <f>IFERROR(VLOOKUP(AE4115,[3]Sheet2!$M:$O,2,FALSE),0)</f>
        <v>0</v>
      </c>
      <c r="AE4115" s="10" t="str">
        <f t="shared" si="192"/>
        <v>77/78RLI</v>
      </c>
      <c r="AF4115" s="13">
        <f t="shared" si="194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93"/>
        <v>0</v>
      </c>
      <c r="AB4116" s="5">
        <f>IFERROR(VLOOKUP(C4116,[2]Sheet1!$B:$F,5,FALSE),0)</f>
        <v>0</v>
      </c>
      <c r="AC4116" s="11">
        <f>IFERROR(VLOOKUP(AE4116,[3]Sheet2!$M:$O,3,FALSE),0)</f>
        <v>0</v>
      </c>
      <c r="AD4116" s="11">
        <f>IFERROR(VLOOKUP(AE4116,[3]Sheet2!$M:$O,2,FALSE),0)</f>
        <v>0</v>
      </c>
      <c r="AE4116" s="10" t="str">
        <f t="shared" si="192"/>
        <v>77/78PLI</v>
      </c>
      <c r="AF4116" s="13">
        <f t="shared" si="194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465.5</v>
      </c>
      <c r="AA4117" s="11">
        <f t="shared" si="193"/>
        <v>35.799999999999997</v>
      </c>
      <c r="AB4117" s="5">
        <f>IFERROR(VLOOKUP(C4117,[2]Sheet1!$B:$F,5,FALSE),0)</f>
        <v>24505679.59</v>
      </c>
      <c r="AC4117" s="11">
        <f>IFERROR(VLOOKUP(AE4117,[3]Sheet2!$M:$O,3,FALSE),0)</f>
        <v>0</v>
      </c>
      <c r="AD4117" s="11">
        <f>IFERROR(VLOOKUP(AE4117,[3]Sheet2!$M:$O,2,FALSE),0)</f>
        <v>0</v>
      </c>
      <c r="AE4117" s="10" t="str">
        <f t="shared" si="192"/>
        <v>77/78ALICL</v>
      </c>
      <c r="AF4117" s="13">
        <f t="shared" si="194"/>
        <v>2.7926960257787327E-2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93"/>
        <v>0</v>
      </c>
      <c r="AB4118" s="5">
        <f>IFERROR(VLOOKUP(C4118,[2]Sheet1!$B:$F,5,FALSE),0)</f>
        <v>0</v>
      </c>
      <c r="AC4118" s="11">
        <f>IFERROR(VLOOKUP(AE4118,[3]Sheet2!$M:$O,3,FALSE),0)</f>
        <v>0</v>
      </c>
      <c r="AD4118" s="11">
        <f>IFERROR(VLOOKUP(AE4118,[3]Sheet2!$M:$O,2,FALSE),0)</f>
        <v>0</v>
      </c>
      <c r="AE4118" s="10" t="str">
        <f t="shared" si="192"/>
        <v>77/78GLICL</v>
      </c>
      <c r="AF4118" s="13">
        <f t="shared" si="194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887</v>
      </c>
      <c r="AA4119" s="11">
        <f t="shared" si="193"/>
        <v>98.6</v>
      </c>
      <c r="AB4119" s="5">
        <f>IFERROR(VLOOKUP(C4119,[2]Sheet1!$B:$F,5,FALSE),0)</f>
        <v>18150000</v>
      </c>
      <c r="AC4119" s="11">
        <f>IFERROR(VLOOKUP(AE4119,[3]Sheet2!$M:$O,3,FALSE),0)</f>
        <v>0</v>
      </c>
      <c r="AD4119" s="11">
        <f>IFERROR(VLOOKUP(AE4119,[3]Sheet2!$M:$O,2,FALSE),0)</f>
        <v>0</v>
      </c>
      <c r="AE4119" s="10" t="str">
        <f t="shared" si="192"/>
        <v>77/78LICN</v>
      </c>
      <c r="AF4119" s="13">
        <f t="shared" si="194"/>
        <v>1.0146561443066516E-2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771</v>
      </c>
      <c r="AA4120" s="11">
        <f t="shared" si="193"/>
        <v>110.1</v>
      </c>
      <c r="AB4120" s="5">
        <f>IFERROR(VLOOKUP(C4120,[2]Sheet1!$B:$F,5,FALSE),0)</f>
        <v>46452986.859999999</v>
      </c>
      <c r="AC4120" s="11">
        <f>IFERROR(VLOOKUP(AE4120,[3]Sheet2!$M:$O,3,FALSE),0)</f>
        <v>0</v>
      </c>
      <c r="AD4120" s="11">
        <f>IFERROR(VLOOKUP(AE4120,[3]Sheet2!$M:$O,2,FALSE),0)</f>
        <v>0</v>
      </c>
      <c r="AE4120" s="10" t="str">
        <f t="shared" si="192"/>
        <v>77/78NLIC</v>
      </c>
      <c r="AF4120" s="13">
        <f t="shared" si="194"/>
        <v>9.0791180285343717E-3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578</v>
      </c>
      <c r="AA4121" s="11">
        <f t="shared" si="193"/>
        <v>48.2</v>
      </c>
      <c r="AB4121" s="5">
        <f>IFERROR(VLOOKUP(C4121,[2]Sheet1!$B:$F,5,FALSE),0)</f>
        <v>19920772.549999997</v>
      </c>
      <c r="AC4121" s="11">
        <f>IFERROR(VLOOKUP(AE4121,[3]Sheet2!$M:$O,3,FALSE),0)</f>
        <v>0</v>
      </c>
      <c r="AD4121" s="11">
        <f>IFERROR(VLOOKUP(AE4121,[3]Sheet2!$M:$O,2,FALSE),0)</f>
        <v>0</v>
      </c>
      <c r="AE4121" s="10" t="str">
        <f t="shared" si="192"/>
        <v>77/78NLICL</v>
      </c>
      <c r="AF4121" s="13">
        <f t="shared" si="194"/>
        <v>2.0761245674740483E-2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93"/>
        <v>0</v>
      </c>
      <c r="AB4122" s="5">
        <f>IFERROR(VLOOKUP(C4122,[2]Sheet1!$B:$F,5,FALSE),0)</f>
        <v>0</v>
      </c>
      <c r="AC4122" s="11">
        <f>IFERROR(VLOOKUP(AE4122,[3]Sheet2!$M:$O,3,FALSE),0)</f>
        <v>0</v>
      </c>
      <c r="AD4122" s="11">
        <f>IFERROR(VLOOKUP(AE4122,[3]Sheet2!$M:$O,2,FALSE),0)</f>
        <v>0</v>
      </c>
      <c r="AE4122" s="10" t="str">
        <f t="shared" si="192"/>
        <v>77/78PLIC</v>
      </c>
      <c r="AF4122" s="13">
        <f t="shared" si="194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93"/>
        <v>0</v>
      </c>
      <c r="AB4123" s="5">
        <f>IFERROR(VLOOKUP(C4123,[2]Sheet1!$B:$F,5,FALSE),0)</f>
        <v>0</v>
      </c>
      <c r="AC4123" s="11">
        <f>IFERROR(VLOOKUP(AE4123,[3]Sheet2!$M:$O,3,FALSE),0)</f>
        <v>0</v>
      </c>
      <c r="AD4123" s="11">
        <f>IFERROR(VLOOKUP(AE4123,[3]Sheet2!$M:$O,2,FALSE),0)</f>
        <v>0</v>
      </c>
      <c r="AE4123" s="10" t="str">
        <f t="shared" si="192"/>
        <v>77/78SLICL</v>
      </c>
      <c r="AF4123" s="13">
        <f t="shared" si="194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93"/>
        <v>0</v>
      </c>
      <c r="AB4124" s="5">
        <f>IFERROR(VLOOKUP(C4124,[2]Sheet1!$B:$F,5,FALSE),0)</f>
        <v>0</v>
      </c>
      <c r="AC4124" s="11">
        <f>IFERROR(VLOOKUP(AE4124,[3]Sheet2!$M:$O,3,FALSE),0)</f>
        <v>0</v>
      </c>
      <c r="AD4124" s="11">
        <f>IFERROR(VLOOKUP(AE4124,[3]Sheet2!$M:$O,2,FALSE),0)</f>
        <v>0</v>
      </c>
      <c r="AE4124" s="10" t="str">
        <f t="shared" si="192"/>
        <v>77/78SLI</v>
      </c>
      <c r="AF4124" s="13">
        <f t="shared" si="194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93"/>
        <v>0</v>
      </c>
      <c r="AB4125" s="5">
        <f>IFERROR(VLOOKUP(C4125,[2]Sheet1!$B:$F,5,FALSE),0)</f>
        <v>0</v>
      </c>
      <c r="AC4125" s="11">
        <f>IFERROR(VLOOKUP(AE4125,[3]Sheet2!$M:$O,3,FALSE),0)</f>
        <v>0</v>
      </c>
      <c r="AD4125" s="11">
        <f>IFERROR(VLOOKUP(AE4125,[3]Sheet2!$M:$O,2,FALSE),0)</f>
        <v>0</v>
      </c>
      <c r="AE4125" s="10" t="str">
        <f t="shared" si="192"/>
        <v>77/78JLI</v>
      </c>
      <c r="AF4125" s="13">
        <f t="shared" si="194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93"/>
        <v>0</v>
      </c>
      <c r="AB4126" s="5">
        <f>IFERROR(VLOOKUP(C4126,[2]Sheet1!$B:$F,5,FALSE),0)</f>
        <v>0</v>
      </c>
      <c r="AC4126" s="11">
        <f>IFERROR(VLOOKUP(AE4126,[3]Sheet2!$M:$O,3,FALSE),0)</f>
        <v>0</v>
      </c>
      <c r="AD4126" s="11">
        <f>IFERROR(VLOOKUP(AE4126,[3]Sheet2!$M:$O,2,FALSE),0)</f>
        <v>0</v>
      </c>
      <c r="AE4126" s="10" t="str">
        <f t="shared" si="192"/>
        <v>77/78ULI</v>
      </c>
      <c r="AF4126" s="13">
        <f t="shared" si="194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93"/>
        <v>0</v>
      </c>
      <c r="AB4127" s="5">
        <f>IFERROR(VLOOKUP(C4127,[2]Sheet1!$B:$F,5,FALSE),0)</f>
        <v>0</v>
      </c>
      <c r="AC4127" s="11">
        <f>IFERROR(VLOOKUP(AE4127,[3]Sheet2!$M:$O,3,FALSE),0)</f>
        <v>0</v>
      </c>
      <c r="AD4127" s="11">
        <f>IFERROR(VLOOKUP(AE4127,[3]Sheet2!$M:$O,2,FALSE),0)</f>
        <v>0</v>
      </c>
      <c r="AE4127" s="10" t="str">
        <f t="shared" si="192"/>
        <v>77/78RLI</v>
      </c>
      <c r="AF4127" s="13">
        <f t="shared" si="194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93"/>
        <v>0</v>
      </c>
      <c r="AB4128" s="5">
        <f>IFERROR(VLOOKUP(C4128,[2]Sheet1!$B:$F,5,FALSE),0)</f>
        <v>0</v>
      </c>
      <c r="AC4128" s="11">
        <f>IFERROR(VLOOKUP(AE4128,[3]Sheet2!$M:$O,3,FALSE),0)</f>
        <v>0</v>
      </c>
      <c r="AD4128" s="11">
        <f>IFERROR(VLOOKUP(AE4128,[3]Sheet2!$M:$O,2,FALSE),0)</f>
        <v>0</v>
      </c>
      <c r="AE4128" s="10" t="str">
        <f t="shared" si="192"/>
        <v>77/78PLI</v>
      </c>
      <c r="AF4128" s="13">
        <f t="shared" si="194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465.5</v>
      </c>
      <c r="AA4129" s="11">
        <f t="shared" si="193"/>
        <v>24.5</v>
      </c>
      <c r="AB4129" s="5">
        <f>IFERROR(VLOOKUP(C4129,[2]Sheet1!$B:$F,5,FALSE),0)</f>
        <v>24505679.59</v>
      </c>
      <c r="AC4129" s="11">
        <f>IFERROR(VLOOKUP(AE4129,[3]Sheet2!$M:$O,3,FALSE),0)</f>
        <v>0</v>
      </c>
      <c r="AD4129" s="11">
        <f>IFERROR(VLOOKUP(AE4129,[3]Sheet2!$M:$O,2,FALSE),0)</f>
        <v>0</v>
      </c>
      <c r="AE4129" s="10" t="str">
        <f t="shared" si="192"/>
        <v>78/79ALICL</v>
      </c>
      <c r="AF4129" s="13">
        <f t="shared" si="194"/>
        <v>4.0816326530612242E-2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93"/>
        <v>0</v>
      </c>
      <c r="AB4130" s="5">
        <f>IFERROR(VLOOKUP(C4130,[2]Sheet1!$B:$F,5,FALSE),0)</f>
        <v>0</v>
      </c>
      <c r="AC4130" s="11">
        <f>IFERROR(VLOOKUP(AE4130,[3]Sheet2!$M:$O,3,FALSE),0)</f>
        <v>0</v>
      </c>
      <c r="AD4130" s="11">
        <f>IFERROR(VLOOKUP(AE4130,[3]Sheet2!$M:$O,2,FALSE),0)</f>
        <v>0</v>
      </c>
      <c r="AE4130" s="10" t="str">
        <f t="shared" si="192"/>
        <v>78/79GLICL</v>
      </c>
      <c r="AF4130" s="13">
        <f t="shared" si="194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887</v>
      </c>
      <c r="AA4131" s="11">
        <f t="shared" si="193"/>
        <v>177.4</v>
      </c>
      <c r="AB4131" s="5">
        <f>IFERROR(VLOOKUP(C4131,[2]Sheet1!$B:$F,5,FALSE),0)</f>
        <v>18150000</v>
      </c>
      <c r="AC4131" s="11">
        <f>IFERROR(VLOOKUP(AE4131,[3]Sheet2!$M:$O,3,FALSE),0)</f>
        <v>0</v>
      </c>
      <c r="AD4131" s="11">
        <f>IFERROR(VLOOKUP(AE4131,[3]Sheet2!$M:$O,2,FALSE),0)</f>
        <v>0</v>
      </c>
      <c r="AE4131" s="10" t="str">
        <f t="shared" si="192"/>
        <v>78/79LICN</v>
      </c>
      <c r="AF4131" s="13">
        <f t="shared" si="194"/>
        <v>5.6369785794813977E-3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771</v>
      </c>
      <c r="AA4132" s="11">
        <f t="shared" si="193"/>
        <v>0</v>
      </c>
      <c r="AB4132" s="5">
        <f>IFERROR(VLOOKUP(C4132,[2]Sheet1!$B:$F,5,FALSE),0)</f>
        <v>46452986.859999999</v>
      </c>
      <c r="AC4132" s="11">
        <f>IFERROR(VLOOKUP(AE4132,[3]Sheet2!$M:$O,3,FALSE),0)</f>
        <v>0</v>
      </c>
      <c r="AD4132" s="11">
        <f>IFERROR(VLOOKUP(AE4132,[3]Sheet2!$M:$O,2,FALSE),0)</f>
        <v>0</v>
      </c>
      <c r="AE4132" s="10" t="str">
        <f t="shared" si="192"/>
        <v>78/79NLIC</v>
      </c>
      <c r="AF4132" s="13">
        <f t="shared" si="194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578</v>
      </c>
      <c r="AA4133" s="11">
        <f t="shared" si="193"/>
        <v>57.8</v>
      </c>
      <c r="AB4133" s="5">
        <f>IFERROR(VLOOKUP(C4133,[2]Sheet1!$B:$F,5,FALSE),0)</f>
        <v>19920772.549999997</v>
      </c>
      <c r="AC4133" s="11">
        <f>IFERROR(VLOOKUP(AE4133,[3]Sheet2!$M:$O,3,FALSE),0)</f>
        <v>0</v>
      </c>
      <c r="AD4133" s="11">
        <f>IFERROR(VLOOKUP(AE4133,[3]Sheet2!$M:$O,2,FALSE),0)</f>
        <v>0</v>
      </c>
      <c r="AE4133" s="10" t="str">
        <f t="shared" si="192"/>
        <v>78/79NLICL</v>
      </c>
      <c r="AF4133" s="13">
        <f t="shared" si="194"/>
        <v>1.7301038062283738E-2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93"/>
        <v>0</v>
      </c>
      <c r="AB4134" s="5">
        <f>IFERROR(VLOOKUP(C4134,[2]Sheet1!$B:$F,5,FALSE),0)</f>
        <v>0</v>
      </c>
      <c r="AC4134" s="11">
        <f>IFERROR(VLOOKUP(AE4134,[3]Sheet2!$M:$O,3,FALSE),0)</f>
        <v>0</v>
      </c>
      <c r="AD4134" s="11">
        <f>IFERROR(VLOOKUP(AE4134,[3]Sheet2!$M:$O,2,FALSE),0)</f>
        <v>0</v>
      </c>
      <c r="AE4134" s="10" t="str">
        <f t="shared" si="192"/>
        <v>78/79PLIC</v>
      </c>
      <c r="AF4134" s="13">
        <f t="shared" si="194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93"/>
        <v>0</v>
      </c>
      <c r="AB4135" s="5">
        <f>IFERROR(VLOOKUP(C4135,[2]Sheet1!$B:$F,5,FALSE),0)</f>
        <v>0</v>
      </c>
      <c r="AC4135" s="11">
        <f>IFERROR(VLOOKUP(AE4135,[3]Sheet2!$M:$O,3,FALSE),0)</f>
        <v>0</v>
      </c>
      <c r="AD4135" s="11">
        <f>IFERROR(VLOOKUP(AE4135,[3]Sheet2!$M:$O,2,FALSE),0)</f>
        <v>0</v>
      </c>
      <c r="AE4135" s="10" t="str">
        <f t="shared" si="192"/>
        <v>78/79SLICL</v>
      </c>
      <c r="AF4135" s="13">
        <f t="shared" si="194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93"/>
        <v>0</v>
      </c>
      <c r="AB4136" s="5">
        <f>IFERROR(VLOOKUP(C4136,[2]Sheet1!$B:$F,5,FALSE),0)</f>
        <v>0</v>
      </c>
      <c r="AC4136" s="11">
        <f>IFERROR(VLOOKUP(AE4136,[3]Sheet2!$M:$O,3,FALSE),0)</f>
        <v>0</v>
      </c>
      <c r="AD4136" s="11">
        <f>IFERROR(VLOOKUP(AE4136,[3]Sheet2!$M:$O,2,FALSE),0)</f>
        <v>0</v>
      </c>
      <c r="AE4136" s="10" t="str">
        <f t="shared" si="192"/>
        <v>78/79SLI</v>
      </c>
      <c r="AF4136" s="13">
        <f t="shared" si="194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93"/>
        <v>0</v>
      </c>
      <c r="AB4137" s="5">
        <f>IFERROR(VLOOKUP(C4137,[2]Sheet1!$B:$F,5,FALSE),0)</f>
        <v>0</v>
      </c>
      <c r="AC4137" s="11">
        <f>IFERROR(VLOOKUP(AE4137,[3]Sheet2!$M:$O,3,FALSE),0)</f>
        <v>0</v>
      </c>
      <c r="AD4137" s="11">
        <f>IFERROR(VLOOKUP(AE4137,[3]Sheet2!$M:$O,2,FALSE),0)</f>
        <v>0</v>
      </c>
      <c r="AE4137" s="10" t="str">
        <f t="shared" si="192"/>
        <v>78/79JLI</v>
      </c>
      <c r="AF4137" s="13">
        <f t="shared" si="194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93"/>
        <v>0</v>
      </c>
      <c r="AB4138" s="5">
        <f>IFERROR(VLOOKUP(C4138,[2]Sheet1!$B:$F,5,FALSE),0)</f>
        <v>0</v>
      </c>
      <c r="AC4138" s="11">
        <f>IFERROR(VLOOKUP(AE4138,[3]Sheet2!$M:$O,3,FALSE),0)</f>
        <v>0</v>
      </c>
      <c r="AD4138" s="11">
        <f>IFERROR(VLOOKUP(AE4138,[3]Sheet2!$M:$O,2,FALSE),0)</f>
        <v>0</v>
      </c>
      <c r="AE4138" s="10" t="str">
        <f t="shared" si="192"/>
        <v>78/79ULI</v>
      </c>
      <c r="AF4138" s="13">
        <f t="shared" si="194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93"/>
        <v>0</v>
      </c>
      <c r="AB4139" s="5">
        <f>IFERROR(VLOOKUP(C4139,[2]Sheet1!$B:$F,5,FALSE),0)</f>
        <v>0</v>
      </c>
      <c r="AC4139" s="11">
        <f>IFERROR(VLOOKUP(AE4139,[3]Sheet2!$M:$O,3,FALSE),0)</f>
        <v>0</v>
      </c>
      <c r="AD4139" s="11">
        <f>IFERROR(VLOOKUP(AE4139,[3]Sheet2!$M:$O,2,FALSE),0)</f>
        <v>0</v>
      </c>
      <c r="AE4139" s="10" t="str">
        <f t="shared" si="192"/>
        <v>78/79RLI</v>
      </c>
      <c r="AF4139" s="13">
        <f t="shared" si="194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93"/>
        <v>0</v>
      </c>
      <c r="AB4140" s="5">
        <f>IFERROR(VLOOKUP(C4140,[2]Sheet1!$B:$F,5,FALSE),0)</f>
        <v>0</v>
      </c>
      <c r="AC4140" s="11">
        <f>IFERROR(VLOOKUP(AE4140,[3]Sheet2!$M:$O,3,FALSE),0)</f>
        <v>0</v>
      </c>
      <c r="AD4140" s="11">
        <f>IFERROR(VLOOKUP(AE4140,[3]Sheet2!$M:$O,2,FALSE),0)</f>
        <v>0</v>
      </c>
      <c r="AE4140" s="10" t="str">
        <f t="shared" si="192"/>
        <v>78/79PLI</v>
      </c>
      <c r="AF4140" s="13">
        <f t="shared" si="194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465.5</v>
      </c>
      <c r="AA4141" s="11">
        <f t="shared" si="193"/>
        <v>42.3</v>
      </c>
      <c r="AB4141" s="5">
        <f>IFERROR(VLOOKUP(C4141,[2]Sheet1!$B:$F,5,FALSE),0)</f>
        <v>24505679.59</v>
      </c>
      <c r="AC4141" s="11">
        <f>IFERROR(VLOOKUP(AE4141,[3]Sheet2!$M:$O,3,FALSE),0)</f>
        <v>0</v>
      </c>
      <c r="AD4141" s="11">
        <f>IFERROR(VLOOKUP(AE4141,[3]Sheet2!$M:$O,2,FALSE),0)</f>
        <v>0</v>
      </c>
      <c r="AE4141" s="10" t="str">
        <f t="shared" si="192"/>
        <v>78/79ALICL</v>
      </c>
      <c r="AF4141" s="13">
        <f t="shared" si="194"/>
        <v>2.3630504833512353E-2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93"/>
        <v>0</v>
      </c>
      <c r="AB4142" s="5">
        <f>IFERROR(VLOOKUP(C4142,[2]Sheet1!$B:$F,5,FALSE),0)</f>
        <v>0</v>
      </c>
      <c r="AC4142" s="11">
        <f>IFERROR(VLOOKUP(AE4142,[3]Sheet2!$M:$O,3,FALSE),0)</f>
        <v>0</v>
      </c>
      <c r="AD4142" s="11">
        <f>IFERROR(VLOOKUP(AE4142,[3]Sheet2!$M:$O,2,FALSE),0)</f>
        <v>0</v>
      </c>
      <c r="AE4142" s="10" t="str">
        <f t="shared" si="192"/>
        <v>78/79GLICL</v>
      </c>
      <c r="AF4142" s="13">
        <f t="shared" si="194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887</v>
      </c>
      <c r="AA4143" s="11">
        <f t="shared" si="193"/>
        <v>126.7</v>
      </c>
      <c r="AB4143" s="5">
        <f>IFERROR(VLOOKUP(C4143,[2]Sheet1!$B:$F,5,FALSE),0)</f>
        <v>18150000</v>
      </c>
      <c r="AC4143" s="11">
        <f>IFERROR(VLOOKUP(AE4143,[3]Sheet2!$M:$O,3,FALSE),0)</f>
        <v>0</v>
      </c>
      <c r="AD4143" s="11">
        <f>IFERROR(VLOOKUP(AE4143,[3]Sheet2!$M:$O,2,FALSE),0)</f>
        <v>0</v>
      </c>
      <c r="AE4143" s="10" t="str">
        <f t="shared" si="192"/>
        <v>78/79LICN</v>
      </c>
      <c r="AF4143" s="13">
        <f t="shared" si="194"/>
        <v>7.8917700112739568E-3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771</v>
      </c>
      <c r="AA4144" s="11">
        <f t="shared" si="193"/>
        <v>257</v>
      </c>
      <c r="AB4144" s="5">
        <f>IFERROR(VLOOKUP(C4144,[2]Sheet1!$B:$F,5,FALSE),0)</f>
        <v>46452986.859999999</v>
      </c>
      <c r="AC4144" s="11">
        <f>IFERROR(VLOOKUP(AE4144,[3]Sheet2!$M:$O,3,FALSE),0)</f>
        <v>0</v>
      </c>
      <c r="AD4144" s="11">
        <f>IFERROR(VLOOKUP(AE4144,[3]Sheet2!$M:$O,2,FALSE),0)</f>
        <v>0</v>
      </c>
      <c r="AE4144" s="10" t="str">
        <f t="shared" si="192"/>
        <v>78/79NLIC</v>
      </c>
      <c r="AF4144" s="13">
        <f t="shared" si="194"/>
        <v>3.8910505836575876E-3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578</v>
      </c>
      <c r="AA4145" s="11">
        <f t="shared" si="193"/>
        <v>82.6</v>
      </c>
      <c r="AB4145" s="5">
        <f>IFERROR(VLOOKUP(C4145,[2]Sheet1!$B:$F,5,FALSE),0)</f>
        <v>19920772.549999997</v>
      </c>
      <c r="AC4145" s="11">
        <f>IFERROR(VLOOKUP(AE4145,[3]Sheet2!$M:$O,3,FALSE),0)</f>
        <v>0</v>
      </c>
      <c r="AD4145" s="11">
        <f>IFERROR(VLOOKUP(AE4145,[3]Sheet2!$M:$O,2,FALSE),0)</f>
        <v>0</v>
      </c>
      <c r="AE4145" s="10" t="str">
        <f t="shared" si="192"/>
        <v>78/79NLICL</v>
      </c>
      <c r="AF4145" s="13">
        <f t="shared" si="194"/>
        <v>1.2110726643598616E-2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93"/>
        <v>0</v>
      </c>
      <c r="AB4146" s="5">
        <f>IFERROR(VLOOKUP(C4146,[2]Sheet1!$B:$F,5,FALSE),0)</f>
        <v>0</v>
      </c>
      <c r="AC4146" s="11">
        <f>IFERROR(VLOOKUP(AE4146,[3]Sheet2!$M:$O,3,FALSE),0)</f>
        <v>0</v>
      </c>
      <c r="AD4146" s="11">
        <f>IFERROR(VLOOKUP(AE4146,[3]Sheet2!$M:$O,2,FALSE),0)</f>
        <v>0</v>
      </c>
      <c r="AE4146" s="10" t="str">
        <f t="shared" si="192"/>
        <v>78/79PLIC</v>
      </c>
      <c r="AF4146" s="13">
        <f t="shared" si="194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93"/>
        <v>0</v>
      </c>
      <c r="AB4147" s="5">
        <f>IFERROR(VLOOKUP(C4147,[2]Sheet1!$B:$F,5,FALSE),0)</f>
        <v>0</v>
      </c>
      <c r="AC4147" s="11">
        <f>IFERROR(VLOOKUP(AE4147,[3]Sheet2!$M:$O,3,FALSE),0)</f>
        <v>0</v>
      </c>
      <c r="AD4147" s="11">
        <f>IFERROR(VLOOKUP(AE4147,[3]Sheet2!$M:$O,2,FALSE),0)</f>
        <v>0</v>
      </c>
      <c r="AE4147" s="10" t="str">
        <f t="shared" si="192"/>
        <v>78/79SLICL</v>
      </c>
      <c r="AF4147" s="13">
        <f t="shared" si="194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93"/>
        <v>0</v>
      </c>
      <c r="AB4148" s="5">
        <f>IFERROR(VLOOKUP(C4148,[2]Sheet1!$B:$F,5,FALSE),0)</f>
        <v>0</v>
      </c>
      <c r="AC4148" s="11">
        <f>IFERROR(VLOOKUP(AE4148,[3]Sheet2!$M:$O,3,FALSE),0)</f>
        <v>0</v>
      </c>
      <c r="AD4148" s="11">
        <f>IFERROR(VLOOKUP(AE4148,[3]Sheet2!$M:$O,2,FALSE),0)</f>
        <v>0</v>
      </c>
      <c r="AE4148" s="10" t="str">
        <f t="shared" si="192"/>
        <v>78/79SLI</v>
      </c>
      <c r="AF4148" s="13">
        <f t="shared" si="194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93"/>
        <v>0</v>
      </c>
      <c r="AB4149" s="5">
        <f>IFERROR(VLOOKUP(C4149,[2]Sheet1!$B:$F,5,FALSE),0)</f>
        <v>0</v>
      </c>
      <c r="AC4149" s="11">
        <f>IFERROR(VLOOKUP(AE4149,[3]Sheet2!$M:$O,3,FALSE),0)</f>
        <v>0</v>
      </c>
      <c r="AD4149" s="11">
        <f>IFERROR(VLOOKUP(AE4149,[3]Sheet2!$M:$O,2,FALSE),0)</f>
        <v>0</v>
      </c>
      <c r="AE4149" s="10" t="str">
        <f t="shared" si="192"/>
        <v>78/79JLI</v>
      </c>
      <c r="AF4149" s="13">
        <f t="shared" si="194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93"/>
        <v>0</v>
      </c>
      <c r="AB4150" s="5">
        <f>IFERROR(VLOOKUP(C4150,[2]Sheet1!$B:$F,5,FALSE),0)</f>
        <v>0</v>
      </c>
      <c r="AC4150" s="11">
        <f>IFERROR(VLOOKUP(AE4150,[3]Sheet2!$M:$O,3,FALSE),0)</f>
        <v>0</v>
      </c>
      <c r="AD4150" s="11">
        <f>IFERROR(VLOOKUP(AE4150,[3]Sheet2!$M:$O,2,FALSE),0)</f>
        <v>0</v>
      </c>
      <c r="AE4150" s="10" t="str">
        <f t="shared" si="192"/>
        <v>78/79ULI</v>
      </c>
      <c r="AF4150" s="13">
        <f t="shared" si="194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93"/>
        <v>0</v>
      </c>
      <c r="AB4151" s="5">
        <f>IFERROR(VLOOKUP(C4151,[2]Sheet1!$B:$F,5,FALSE),0)</f>
        <v>0</v>
      </c>
      <c r="AC4151" s="11">
        <f>IFERROR(VLOOKUP(AE4151,[3]Sheet2!$M:$O,3,FALSE),0)</f>
        <v>0</v>
      </c>
      <c r="AD4151" s="11">
        <f>IFERROR(VLOOKUP(AE4151,[3]Sheet2!$M:$O,2,FALSE),0)</f>
        <v>0</v>
      </c>
      <c r="AE4151" s="10" t="str">
        <f t="shared" si="192"/>
        <v>78/79RLI</v>
      </c>
      <c r="AF4151" s="13">
        <f t="shared" si="194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93"/>
        <v>0</v>
      </c>
      <c r="AB4152" s="5">
        <f>IFERROR(VLOOKUP(C4152,[2]Sheet1!$B:$F,5,FALSE),0)</f>
        <v>0</v>
      </c>
      <c r="AC4152" s="11">
        <f>IFERROR(VLOOKUP(AE4152,[3]Sheet2!$M:$O,3,FALSE),0)</f>
        <v>0</v>
      </c>
      <c r="AD4152" s="11">
        <f>IFERROR(VLOOKUP(AE4152,[3]Sheet2!$M:$O,2,FALSE),0)</f>
        <v>0</v>
      </c>
      <c r="AE4152" s="10" t="str">
        <f t="shared" si="192"/>
        <v>78/79PLI</v>
      </c>
      <c r="AF4152" s="13">
        <f t="shared" si="194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93"/>
        <v>0</v>
      </c>
      <c r="AB4153" s="5">
        <f>IFERROR(VLOOKUP(C4153,[2]Sheet1!$B:$F,5,FALSE),0)</f>
        <v>0</v>
      </c>
      <c r="AC4153" s="11">
        <f>IFERROR(VLOOKUP(AE4153,[3]Sheet2!$M:$O,3,FALSE),0)</f>
        <v>10</v>
      </c>
      <c r="AD4153" s="11">
        <f>IFERROR(VLOOKUP(AE4153,[3]Sheet2!$M:$O,2,FALSE),0)</f>
        <v>0</v>
      </c>
      <c r="AE4153" s="10" t="str">
        <f t="shared" si="192"/>
        <v>73/74EIC</v>
      </c>
      <c r="AF4153" s="13">
        <f t="shared" si="194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93"/>
        <v>0</v>
      </c>
      <c r="AB4154" s="5">
        <f>IFERROR(VLOOKUP(C4154,[2]Sheet1!$B:$F,5,FALSE),0)</f>
        <v>0</v>
      </c>
      <c r="AC4154" s="11">
        <f>IFERROR(VLOOKUP(AE4154,[3]Sheet2!$M:$O,3,FALSE),0)</f>
        <v>0</v>
      </c>
      <c r="AD4154" s="11">
        <f>IFERROR(VLOOKUP(AE4154,[3]Sheet2!$M:$O,2,FALSE),0)</f>
        <v>15</v>
      </c>
      <c r="AE4154" s="10" t="str">
        <f t="shared" si="192"/>
        <v>73/74HGI</v>
      </c>
      <c r="AF4154" s="13">
        <f t="shared" si="194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93"/>
        <v>0</v>
      </c>
      <c r="AB4155" s="5">
        <f>IFERROR(VLOOKUP(C4155,[2]Sheet1!$B:$F,5,FALSE),0)</f>
        <v>0</v>
      </c>
      <c r="AC4155" s="11">
        <f>IFERROR(VLOOKUP(AE4155,[3]Sheet2!$M:$O,3,FALSE),0)</f>
        <v>12.82</v>
      </c>
      <c r="AD4155" s="11">
        <f>IFERROR(VLOOKUP(AE4155,[3]Sheet2!$M:$O,2,FALSE),0)</f>
        <v>0.67</v>
      </c>
      <c r="AE4155" s="10" t="str">
        <f t="shared" si="192"/>
        <v>73/74LGIL</v>
      </c>
      <c r="AF4155" s="13">
        <f t="shared" si="194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500.2</v>
      </c>
      <c r="AA4156" s="11">
        <f t="shared" si="193"/>
        <v>16.7</v>
      </c>
      <c r="AB4156" s="5">
        <f>IFERROR(VLOOKUP(C4156,[2]Sheet1!$B:$F,5,FALSE),0)</f>
        <v>12488017.5</v>
      </c>
      <c r="AC4156" s="11">
        <f>IFERROR(VLOOKUP(AE4156,[3]Sheet2!$M:$O,3,FALSE),0)</f>
        <v>4.5199999999999996</v>
      </c>
      <c r="AD4156" s="11">
        <f>IFERROR(VLOOKUP(AE4156,[3]Sheet2!$M:$O,2,FALSE),0)</f>
        <v>0</v>
      </c>
      <c r="AE4156" s="10" t="str">
        <f t="shared" si="192"/>
        <v>73/74NICL</v>
      </c>
      <c r="AF4156" s="13">
        <f t="shared" si="194"/>
        <v>5.9976009596161534E-2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618.5</v>
      </c>
      <c r="AA4157" s="11">
        <f t="shared" si="193"/>
        <v>20</v>
      </c>
      <c r="AB4157" s="5">
        <f>IFERROR(VLOOKUP(C4157,[2]Sheet1!$B:$F,5,FALSE),0)</f>
        <v>10766129.200000001</v>
      </c>
      <c r="AC4157" s="11">
        <f>IFERROR(VLOOKUP(AE4157,[3]Sheet2!$M:$O,3,FALSE),0)</f>
        <v>10</v>
      </c>
      <c r="AD4157" s="11">
        <f>IFERROR(VLOOKUP(AE4157,[3]Sheet2!$M:$O,2,FALSE),0)</f>
        <v>0.52</v>
      </c>
      <c r="AE4157" s="10" t="str">
        <f t="shared" si="192"/>
        <v>73/74NIL</v>
      </c>
      <c r="AF4157" s="13">
        <f t="shared" si="194"/>
        <v>5.0121261115602264E-2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695</v>
      </c>
      <c r="AA4158" s="11">
        <f t="shared" si="193"/>
        <v>16.2</v>
      </c>
      <c r="AB4158" s="5">
        <f>IFERROR(VLOOKUP(C4158,[2]Sheet1!$B:$F,5,FALSE),0)</f>
        <v>12569599.07</v>
      </c>
      <c r="AC4158" s="11">
        <f>IFERROR(VLOOKUP(AE4158,[3]Sheet2!$M:$O,3,FALSE),0)</f>
        <v>25</v>
      </c>
      <c r="AD4158" s="11">
        <f>IFERROR(VLOOKUP(AE4158,[3]Sheet2!$M:$O,2,FALSE),0)</f>
        <v>1.3149999999999999</v>
      </c>
      <c r="AE4158" s="10" t="str">
        <f t="shared" ref="AE4158:AE4221" si="195">B4158&amp;C4158</f>
        <v>73/74NLG</v>
      </c>
      <c r="AF4158" s="13">
        <f t="shared" si="194"/>
        <v>6.1870503597122303E-2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93"/>
        <v>0</v>
      </c>
      <c r="AB4159" s="5">
        <f>IFERROR(VLOOKUP(C4159,[2]Sheet1!$B:$F,5,FALSE),0)</f>
        <v>0</v>
      </c>
      <c r="AC4159" s="11">
        <f>IFERROR(VLOOKUP(AE4159,[3]Sheet2!$M:$O,3,FALSE),0)</f>
        <v>13.52</v>
      </c>
      <c r="AD4159" s="11">
        <f>IFERROR(VLOOKUP(AE4159,[3]Sheet2!$M:$O,2,FALSE),0)</f>
        <v>0</v>
      </c>
      <c r="AE4159" s="10" t="str">
        <f t="shared" si="195"/>
        <v>73/74PIC</v>
      </c>
      <c r="AF4159" s="13">
        <f t="shared" si="194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93"/>
        <v>0</v>
      </c>
      <c r="AB4160" s="5">
        <f>IFERROR(VLOOKUP(C4160,[2]Sheet1!$B:$F,5,FALSE),0)</f>
        <v>0</v>
      </c>
      <c r="AC4160" s="11">
        <f>IFERROR(VLOOKUP(AE4160,[3]Sheet2!$M:$O,3,FALSE),0)</f>
        <v>20</v>
      </c>
      <c r="AD4160" s="11">
        <f>IFERROR(VLOOKUP(AE4160,[3]Sheet2!$M:$O,2,FALSE),0)</f>
        <v>1.05</v>
      </c>
      <c r="AE4160" s="10" t="str">
        <f t="shared" si="195"/>
        <v>73/74PICL</v>
      </c>
      <c r="AF4160" s="13">
        <f t="shared" si="194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93"/>
        <v>0</v>
      </c>
      <c r="AB4161" s="5">
        <f>IFERROR(VLOOKUP(C4161,[2]Sheet1!$B:$F,5,FALSE),0)</f>
        <v>0</v>
      </c>
      <c r="AC4161" s="11">
        <f>IFERROR(VLOOKUP(AE4161,[3]Sheet2!$M:$O,3,FALSE),0)</f>
        <v>0</v>
      </c>
      <c r="AD4161" s="11">
        <f>IFERROR(VLOOKUP(AE4161,[3]Sheet2!$M:$O,2,FALSE),0)</f>
        <v>0</v>
      </c>
      <c r="AE4161" s="10" t="str">
        <f t="shared" si="195"/>
        <v>73/74SIC</v>
      </c>
      <c r="AF4161" s="13">
        <f t="shared" si="194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631</v>
      </c>
      <c r="AA4162" s="11">
        <f t="shared" si="193"/>
        <v>9.3000000000000007</v>
      </c>
      <c r="AB4162" s="5">
        <f>IFERROR(VLOOKUP(C4162,[2]Sheet1!$B:$F,5,FALSE),0)</f>
        <v>15182576.01</v>
      </c>
      <c r="AC4162" s="11">
        <f>IFERROR(VLOOKUP(AE4162,[3]Sheet2!$M:$O,3,FALSE),0)</f>
        <v>29</v>
      </c>
      <c r="AD4162" s="11">
        <f>IFERROR(VLOOKUP(AE4162,[3]Sheet2!$M:$O,2,FALSE),0)</f>
        <v>1.526</v>
      </c>
      <c r="AE4162" s="10" t="str">
        <f t="shared" si="195"/>
        <v>73/74SICL</v>
      </c>
      <c r="AF4162" s="13">
        <f t="shared" si="194"/>
        <v>0.10776545166402536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96">ROUND(IFERROR(Z4163/M4163,0),1)</f>
        <v>0</v>
      </c>
      <c r="AB4163" s="5">
        <f>IFERROR(VLOOKUP(C4163,[2]Sheet1!$B:$F,5,FALSE),0)</f>
        <v>0</v>
      </c>
      <c r="AC4163" s="11">
        <f>IFERROR(VLOOKUP(AE4163,[3]Sheet2!$M:$O,3,FALSE),0)</f>
        <v>20</v>
      </c>
      <c r="AD4163" s="11">
        <f>IFERROR(VLOOKUP(AE4163,[3]Sheet2!$M:$O,2,FALSE),0)</f>
        <v>1.0529999999999999</v>
      </c>
      <c r="AE4163" s="10" t="str">
        <f t="shared" si="195"/>
        <v>73/74SIL</v>
      </c>
      <c r="AF4163" s="13">
        <f t="shared" ref="AF4163:AF4226" si="197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96"/>
        <v>0</v>
      </c>
      <c r="AB4164" s="5">
        <f>IFERROR(VLOOKUP(C4164,[2]Sheet1!$B:$F,5,FALSE),0)</f>
        <v>0</v>
      </c>
      <c r="AC4164" s="11">
        <f>IFERROR(VLOOKUP(AE4164,[3]Sheet2!$M:$O,3,FALSE),0)</f>
        <v>0</v>
      </c>
      <c r="AD4164" s="11">
        <f>IFERROR(VLOOKUP(AE4164,[3]Sheet2!$M:$O,2,FALSE),0)</f>
        <v>0</v>
      </c>
      <c r="AE4164" s="10" t="str">
        <f t="shared" si="195"/>
        <v>73/74UIC</v>
      </c>
      <c r="AF4164" s="13">
        <f t="shared" si="197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684</v>
      </c>
      <c r="AA4165" s="11">
        <f t="shared" si="196"/>
        <v>28.5</v>
      </c>
      <c r="AB4165" s="5">
        <f>IFERROR(VLOOKUP(C4165,[2]Sheet1!$B:$F,5,FALSE),0)</f>
        <v>8334685.3799999999</v>
      </c>
      <c r="AC4165" s="11">
        <f>IFERROR(VLOOKUP(AE4165,[3]Sheet2!$M:$O,3,FALSE),0)</f>
        <v>19.2</v>
      </c>
      <c r="AD4165" s="11">
        <f>IFERROR(VLOOKUP(AE4165,[3]Sheet2!$M:$O,2,FALSE),0)</f>
        <v>1.01</v>
      </c>
      <c r="AE4165" s="10" t="str">
        <f t="shared" si="195"/>
        <v>73/74PRIN</v>
      </c>
      <c r="AF4165" s="13">
        <f t="shared" si="197"/>
        <v>3.5087719298245612E-2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14948</v>
      </c>
      <c r="AA4166" s="11">
        <f t="shared" si="196"/>
        <v>19.8</v>
      </c>
      <c r="AB4166" s="5">
        <f>IFERROR(VLOOKUP(C4166,[2]Sheet1!$B:$F,5,FALSE),0)</f>
        <v>319966.92</v>
      </c>
      <c r="AC4166" s="11">
        <f>IFERROR(VLOOKUP(AE4166,[3]Sheet2!$M:$O,3,FALSE),0)</f>
        <v>0</v>
      </c>
      <c r="AD4166" s="11">
        <f>IFERROR(VLOOKUP(AE4166,[3]Sheet2!$M:$O,2,FALSE),0)</f>
        <v>0</v>
      </c>
      <c r="AE4166" s="10" t="str">
        <f t="shared" si="195"/>
        <v>73/74RBCL</v>
      </c>
      <c r="AF4166" s="13">
        <f t="shared" si="197"/>
        <v>5.0508429221300506E-2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415</v>
      </c>
      <c r="AA4167" s="11">
        <f t="shared" si="196"/>
        <v>23.1</v>
      </c>
      <c r="AB4167" s="5">
        <f>IFERROR(VLOOKUP(C4167,[2]Sheet1!$B:$F,5,FALSE),0)</f>
        <v>14843741.5</v>
      </c>
      <c r="AC4167" s="11">
        <f>IFERROR(VLOOKUP(AE4167,[3]Sheet2!$M:$O,3,FALSE),0)</f>
        <v>0</v>
      </c>
      <c r="AD4167" s="11">
        <f>IFERROR(VLOOKUP(AE4167,[3]Sheet2!$M:$O,2,FALSE),0)</f>
        <v>0</v>
      </c>
      <c r="AE4167" s="10" t="str">
        <f t="shared" si="195"/>
        <v>73/74IGI</v>
      </c>
      <c r="AF4167" s="13">
        <f t="shared" si="197"/>
        <v>4.3373493975903614E-2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96"/>
        <v>0</v>
      </c>
      <c r="AB4168" s="5">
        <f>IFERROR(VLOOKUP(C4168,[2]Sheet1!$B:$F,5,FALSE),0)</f>
        <v>0</v>
      </c>
      <c r="AC4168" s="11">
        <f>IFERROR(VLOOKUP(AE4168,[3]Sheet2!$M:$O,3,FALSE),0)</f>
        <v>10</v>
      </c>
      <c r="AD4168" s="11">
        <f>IFERROR(VLOOKUP(AE4168,[3]Sheet2!$M:$O,2,FALSE),0)</f>
        <v>0</v>
      </c>
      <c r="AE4168" s="10" t="str">
        <f t="shared" si="195"/>
        <v>73/74EIC</v>
      </c>
      <c r="AF4168" s="13">
        <f t="shared" si="197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96"/>
        <v>0</v>
      </c>
      <c r="AB4169" s="5">
        <f>IFERROR(VLOOKUP(C4169,[2]Sheet1!$B:$F,5,FALSE),0)</f>
        <v>0</v>
      </c>
      <c r="AC4169" s="11">
        <f>IFERROR(VLOOKUP(AE4169,[3]Sheet2!$M:$O,3,FALSE),0)</f>
        <v>0</v>
      </c>
      <c r="AD4169" s="11">
        <f>IFERROR(VLOOKUP(AE4169,[3]Sheet2!$M:$O,2,FALSE),0)</f>
        <v>15</v>
      </c>
      <c r="AE4169" s="10" t="str">
        <f t="shared" si="195"/>
        <v>73/74HGI</v>
      </c>
      <c r="AF4169" s="13">
        <f t="shared" si="197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96"/>
        <v>0</v>
      </c>
      <c r="AB4170" s="5">
        <f>IFERROR(VLOOKUP(C4170,[2]Sheet1!$B:$F,5,FALSE),0)</f>
        <v>0</v>
      </c>
      <c r="AC4170" s="11">
        <f>IFERROR(VLOOKUP(AE4170,[3]Sheet2!$M:$O,3,FALSE),0)</f>
        <v>12.82</v>
      </c>
      <c r="AD4170" s="11">
        <f>IFERROR(VLOOKUP(AE4170,[3]Sheet2!$M:$O,2,FALSE),0)</f>
        <v>0.67</v>
      </c>
      <c r="AE4170" s="10" t="str">
        <f t="shared" si="195"/>
        <v>73/74LGIL</v>
      </c>
      <c r="AF4170" s="13">
        <f t="shared" si="197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500.2</v>
      </c>
      <c r="AA4171" s="11">
        <f t="shared" si="196"/>
        <v>19.2</v>
      </c>
      <c r="AB4171" s="5">
        <f>IFERROR(VLOOKUP(C4171,[2]Sheet1!$B:$F,5,FALSE),0)</f>
        <v>12488017.5</v>
      </c>
      <c r="AC4171" s="11">
        <f>IFERROR(VLOOKUP(AE4171,[3]Sheet2!$M:$O,3,FALSE),0)</f>
        <v>4.5199999999999996</v>
      </c>
      <c r="AD4171" s="11">
        <f>IFERROR(VLOOKUP(AE4171,[3]Sheet2!$M:$O,2,FALSE),0)</f>
        <v>0</v>
      </c>
      <c r="AE4171" s="10" t="str">
        <f t="shared" si="195"/>
        <v>73/74NICL</v>
      </c>
      <c r="AF4171" s="13">
        <f t="shared" si="197"/>
        <v>5.1979208316673332E-2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618.5</v>
      </c>
      <c r="AA4172" s="11">
        <f t="shared" si="196"/>
        <v>13.7</v>
      </c>
      <c r="AB4172" s="5">
        <f>IFERROR(VLOOKUP(C4172,[2]Sheet1!$B:$F,5,FALSE),0)</f>
        <v>10766129.200000001</v>
      </c>
      <c r="AC4172" s="11">
        <f>IFERROR(VLOOKUP(AE4172,[3]Sheet2!$M:$O,3,FALSE),0)</f>
        <v>10</v>
      </c>
      <c r="AD4172" s="11">
        <f>IFERROR(VLOOKUP(AE4172,[3]Sheet2!$M:$O,2,FALSE),0)</f>
        <v>0.52</v>
      </c>
      <c r="AE4172" s="10" t="str">
        <f t="shared" si="195"/>
        <v>73/74NIL</v>
      </c>
      <c r="AF4172" s="13">
        <f t="shared" si="197"/>
        <v>7.275666936135812E-2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695</v>
      </c>
      <c r="AA4173" s="11">
        <f t="shared" si="196"/>
        <v>24</v>
      </c>
      <c r="AB4173" s="5">
        <f>IFERROR(VLOOKUP(C4173,[2]Sheet1!$B:$F,5,FALSE),0)</f>
        <v>12569599.07</v>
      </c>
      <c r="AC4173" s="11">
        <f>IFERROR(VLOOKUP(AE4173,[3]Sheet2!$M:$O,3,FALSE),0)</f>
        <v>25</v>
      </c>
      <c r="AD4173" s="11">
        <f>IFERROR(VLOOKUP(AE4173,[3]Sheet2!$M:$O,2,FALSE),0)</f>
        <v>1.3149999999999999</v>
      </c>
      <c r="AE4173" s="10" t="str">
        <f t="shared" si="195"/>
        <v>73/74NLG</v>
      </c>
      <c r="AF4173" s="13">
        <f t="shared" si="197"/>
        <v>4.1726618705035974E-2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96"/>
        <v>0</v>
      </c>
      <c r="AB4174" s="5">
        <f>IFERROR(VLOOKUP(C4174,[2]Sheet1!$B:$F,5,FALSE),0)</f>
        <v>0</v>
      </c>
      <c r="AC4174" s="11">
        <f>IFERROR(VLOOKUP(AE4174,[3]Sheet2!$M:$O,3,FALSE),0)</f>
        <v>13.52</v>
      </c>
      <c r="AD4174" s="11">
        <f>IFERROR(VLOOKUP(AE4174,[3]Sheet2!$M:$O,2,FALSE),0)</f>
        <v>0</v>
      </c>
      <c r="AE4174" s="10" t="str">
        <f t="shared" si="195"/>
        <v>73/74PIC</v>
      </c>
      <c r="AF4174" s="13">
        <f t="shared" si="197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96"/>
        <v>0</v>
      </c>
      <c r="AB4175" s="5">
        <f>IFERROR(VLOOKUP(C4175,[2]Sheet1!$B:$F,5,FALSE),0)</f>
        <v>0</v>
      </c>
      <c r="AC4175" s="11">
        <f>IFERROR(VLOOKUP(AE4175,[3]Sheet2!$M:$O,3,FALSE),0)</f>
        <v>20</v>
      </c>
      <c r="AD4175" s="11">
        <f>IFERROR(VLOOKUP(AE4175,[3]Sheet2!$M:$O,2,FALSE),0)</f>
        <v>1.05</v>
      </c>
      <c r="AE4175" s="10" t="str">
        <f t="shared" si="195"/>
        <v>73/74PICL</v>
      </c>
      <c r="AF4175" s="13">
        <f t="shared" si="197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96"/>
        <v>0</v>
      </c>
      <c r="AB4176" s="5">
        <f>IFERROR(VLOOKUP(C4176,[2]Sheet1!$B:$F,5,FALSE),0)</f>
        <v>0</v>
      </c>
      <c r="AC4176" s="11">
        <f>IFERROR(VLOOKUP(AE4176,[3]Sheet2!$M:$O,3,FALSE),0)</f>
        <v>0</v>
      </c>
      <c r="AD4176" s="11">
        <f>IFERROR(VLOOKUP(AE4176,[3]Sheet2!$M:$O,2,FALSE),0)</f>
        <v>0</v>
      </c>
      <c r="AE4176" s="10" t="str">
        <f t="shared" si="195"/>
        <v>73/74SIC</v>
      </c>
      <c r="AF4176" s="13">
        <f t="shared" si="197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631</v>
      </c>
      <c r="AA4177" s="11">
        <f t="shared" si="196"/>
        <v>14.3</v>
      </c>
      <c r="AB4177" s="5">
        <f>IFERROR(VLOOKUP(C4177,[2]Sheet1!$B:$F,5,FALSE),0)</f>
        <v>15182576.01</v>
      </c>
      <c r="AC4177" s="11">
        <f>IFERROR(VLOOKUP(AE4177,[3]Sheet2!$M:$O,3,FALSE),0)</f>
        <v>29</v>
      </c>
      <c r="AD4177" s="11">
        <f>IFERROR(VLOOKUP(AE4177,[3]Sheet2!$M:$O,2,FALSE),0)</f>
        <v>1.526</v>
      </c>
      <c r="AE4177" s="10" t="str">
        <f t="shared" si="195"/>
        <v>73/74SICL</v>
      </c>
      <c r="AF4177" s="13">
        <f t="shared" si="197"/>
        <v>6.9730586370839939E-2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96"/>
        <v>0</v>
      </c>
      <c r="AB4178" s="5">
        <f>IFERROR(VLOOKUP(C4178,[2]Sheet1!$B:$F,5,FALSE),0)</f>
        <v>0</v>
      </c>
      <c r="AC4178" s="11">
        <f>IFERROR(VLOOKUP(AE4178,[3]Sheet2!$M:$O,3,FALSE),0)</f>
        <v>20</v>
      </c>
      <c r="AD4178" s="11">
        <f>IFERROR(VLOOKUP(AE4178,[3]Sheet2!$M:$O,2,FALSE),0)</f>
        <v>1.0529999999999999</v>
      </c>
      <c r="AE4178" s="10" t="str">
        <f t="shared" si="195"/>
        <v>73/74SIL</v>
      </c>
      <c r="AF4178" s="13">
        <f t="shared" si="197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96"/>
        <v>0</v>
      </c>
      <c r="AB4179" s="5">
        <f>IFERROR(VLOOKUP(C4179,[2]Sheet1!$B:$F,5,FALSE),0)</f>
        <v>0</v>
      </c>
      <c r="AC4179" s="11">
        <f>IFERROR(VLOOKUP(AE4179,[3]Sheet2!$M:$O,3,FALSE),0)</f>
        <v>0</v>
      </c>
      <c r="AD4179" s="11">
        <f>IFERROR(VLOOKUP(AE4179,[3]Sheet2!$M:$O,2,FALSE),0)</f>
        <v>0</v>
      </c>
      <c r="AE4179" s="10" t="str">
        <f t="shared" si="195"/>
        <v>73/74UIC</v>
      </c>
      <c r="AF4179" s="13">
        <f t="shared" si="197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684</v>
      </c>
      <c r="AA4180" s="11">
        <f t="shared" si="196"/>
        <v>45.6</v>
      </c>
      <c r="AB4180" s="5">
        <f>IFERROR(VLOOKUP(C4180,[2]Sheet1!$B:$F,5,FALSE),0)</f>
        <v>8334685.3799999999</v>
      </c>
      <c r="AC4180" s="11">
        <f>IFERROR(VLOOKUP(AE4180,[3]Sheet2!$M:$O,3,FALSE),0)</f>
        <v>19.2</v>
      </c>
      <c r="AD4180" s="11">
        <f>IFERROR(VLOOKUP(AE4180,[3]Sheet2!$M:$O,2,FALSE),0)</f>
        <v>1.01</v>
      </c>
      <c r="AE4180" s="10" t="str">
        <f t="shared" si="195"/>
        <v>73/74PRIN</v>
      </c>
      <c r="AF4180" s="13">
        <f t="shared" si="197"/>
        <v>2.1929824561403508E-2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14948</v>
      </c>
      <c r="AA4181" s="11">
        <f t="shared" si="196"/>
        <v>35.5</v>
      </c>
      <c r="AB4181" s="5">
        <f>IFERROR(VLOOKUP(C4181,[2]Sheet1!$B:$F,5,FALSE),0)</f>
        <v>319966.92</v>
      </c>
      <c r="AC4181" s="11">
        <f>IFERROR(VLOOKUP(AE4181,[3]Sheet2!$M:$O,3,FALSE),0)</f>
        <v>0</v>
      </c>
      <c r="AD4181" s="11">
        <f>IFERROR(VLOOKUP(AE4181,[3]Sheet2!$M:$O,2,FALSE),0)</f>
        <v>0</v>
      </c>
      <c r="AE4181" s="10" t="str">
        <f t="shared" si="195"/>
        <v>73/74RBCL</v>
      </c>
      <c r="AF4181" s="13">
        <f t="shared" si="197"/>
        <v>2.8164302916778166E-2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415</v>
      </c>
      <c r="AA4182" s="11">
        <f t="shared" si="196"/>
        <v>18</v>
      </c>
      <c r="AB4182" s="5">
        <f>IFERROR(VLOOKUP(C4182,[2]Sheet1!$B:$F,5,FALSE),0)</f>
        <v>14843741.5</v>
      </c>
      <c r="AC4182" s="11">
        <f>IFERROR(VLOOKUP(AE4182,[3]Sheet2!$M:$O,3,FALSE),0)</f>
        <v>0</v>
      </c>
      <c r="AD4182" s="11">
        <f>IFERROR(VLOOKUP(AE4182,[3]Sheet2!$M:$O,2,FALSE),0)</f>
        <v>0</v>
      </c>
      <c r="AE4182" s="10" t="str">
        <f t="shared" si="195"/>
        <v>73/74IGI</v>
      </c>
      <c r="AF4182" s="13">
        <f t="shared" si="197"/>
        <v>5.5421686746987948E-2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96"/>
        <v>0</v>
      </c>
      <c r="AB4183" s="5">
        <f>IFERROR(VLOOKUP(C4183,[2]Sheet1!$B:$F,5,FALSE),0)</f>
        <v>0</v>
      </c>
      <c r="AC4183" s="11">
        <f>IFERROR(VLOOKUP(AE4183,[3]Sheet2!$M:$O,3,FALSE),0)</f>
        <v>10</v>
      </c>
      <c r="AD4183" s="11">
        <f>IFERROR(VLOOKUP(AE4183,[3]Sheet2!$M:$O,2,FALSE),0)</f>
        <v>0</v>
      </c>
      <c r="AE4183" s="10" t="str">
        <f t="shared" si="195"/>
        <v>73/74EIC</v>
      </c>
      <c r="AF4183" s="13">
        <f t="shared" si="197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96"/>
        <v>0</v>
      </c>
      <c r="AB4184" s="5">
        <f>IFERROR(VLOOKUP(C4184,[2]Sheet1!$B:$F,5,FALSE),0)</f>
        <v>0</v>
      </c>
      <c r="AC4184" s="11">
        <f>IFERROR(VLOOKUP(AE4184,[3]Sheet2!$M:$O,3,FALSE),0)</f>
        <v>0</v>
      </c>
      <c r="AD4184" s="11">
        <f>IFERROR(VLOOKUP(AE4184,[3]Sheet2!$M:$O,2,FALSE),0)</f>
        <v>15</v>
      </c>
      <c r="AE4184" s="10" t="str">
        <f t="shared" si="195"/>
        <v>73/74HGI</v>
      </c>
      <c r="AF4184" s="13">
        <f t="shared" si="197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96"/>
        <v>0</v>
      </c>
      <c r="AB4185" s="5">
        <f>IFERROR(VLOOKUP(C4185,[2]Sheet1!$B:$F,5,FALSE),0)</f>
        <v>0</v>
      </c>
      <c r="AC4185" s="11">
        <f>IFERROR(VLOOKUP(AE4185,[3]Sheet2!$M:$O,3,FALSE),0)</f>
        <v>12.82</v>
      </c>
      <c r="AD4185" s="11">
        <f>IFERROR(VLOOKUP(AE4185,[3]Sheet2!$M:$O,2,FALSE),0)</f>
        <v>0.67</v>
      </c>
      <c r="AE4185" s="10" t="str">
        <f t="shared" si="195"/>
        <v>73/74LGIL</v>
      </c>
      <c r="AF4185" s="13">
        <f t="shared" si="197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500.2</v>
      </c>
      <c r="AA4186" s="11">
        <f t="shared" si="196"/>
        <v>20.8</v>
      </c>
      <c r="AB4186" s="5">
        <f>IFERROR(VLOOKUP(C4186,[2]Sheet1!$B:$F,5,FALSE),0)</f>
        <v>12488017.5</v>
      </c>
      <c r="AC4186" s="11">
        <f>IFERROR(VLOOKUP(AE4186,[3]Sheet2!$M:$O,3,FALSE),0)</f>
        <v>4.5199999999999996</v>
      </c>
      <c r="AD4186" s="11">
        <f>IFERROR(VLOOKUP(AE4186,[3]Sheet2!$M:$O,2,FALSE),0)</f>
        <v>0</v>
      </c>
      <c r="AE4186" s="10" t="str">
        <f t="shared" si="195"/>
        <v>73/74NICL</v>
      </c>
      <c r="AF4186" s="13">
        <f t="shared" si="197"/>
        <v>4.7980807676929228E-2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618.5</v>
      </c>
      <c r="AA4187" s="11">
        <f t="shared" si="196"/>
        <v>11.7</v>
      </c>
      <c r="AB4187" s="5">
        <f>IFERROR(VLOOKUP(C4187,[2]Sheet1!$B:$F,5,FALSE),0)</f>
        <v>10766129.200000001</v>
      </c>
      <c r="AC4187" s="11">
        <f>IFERROR(VLOOKUP(AE4187,[3]Sheet2!$M:$O,3,FALSE),0)</f>
        <v>10</v>
      </c>
      <c r="AD4187" s="11">
        <f>IFERROR(VLOOKUP(AE4187,[3]Sheet2!$M:$O,2,FALSE),0)</f>
        <v>0.52</v>
      </c>
      <c r="AE4187" s="10" t="str">
        <f t="shared" si="195"/>
        <v>73/74NIL</v>
      </c>
      <c r="AF4187" s="13">
        <f t="shared" si="197"/>
        <v>8.5691188358932899E-2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695</v>
      </c>
      <c r="AA4188" s="11">
        <f t="shared" si="196"/>
        <v>20.399999999999999</v>
      </c>
      <c r="AB4188" s="5">
        <f>IFERROR(VLOOKUP(C4188,[2]Sheet1!$B:$F,5,FALSE),0)</f>
        <v>12569599.07</v>
      </c>
      <c r="AC4188" s="11">
        <f>IFERROR(VLOOKUP(AE4188,[3]Sheet2!$M:$O,3,FALSE),0)</f>
        <v>25</v>
      </c>
      <c r="AD4188" s="11">
        <f>IFERROR(VLOOKUP(AE4188,[3]Sheet2!$M:$O,2,FALSE),0)</f>
        <v>1.3149999999999999</v>
      </c>
      <c r="AE4188" s="10" t="str">
        <f t="shared" si="195"/>
        <v>73/74NLG</v>
      </c>
      <c r="AF4188" s="13">
        <f t="shared" si="197"/>
        <v>4.8920863309352518E-2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96"/>
        <v>0</v>
      </c>
      <c r="AB4189" s="5">
        <f>IFERROR(VLOOKUP(C4189,[2]Sheet1!$B:$F,5,FALSE),0)</f>
        <v>0</v>
      </c>
      <c r="AC4189" s="11">
        <f>IFERROR(VLOOKUP(AE4189,[3]Sheet2!$M:$O,3,FALSE),0)</f>
        <v>13.52</v>
      </c>
      <c r="AD4189" s="11">
        <f>IFERROR(VLOOKUP(AE4189,[3]Sheet2!$M:$O,2,FALSE),0)</f>
        <v>0</v>
      </c>
      <c r="AE4189" s="10" t="str">
        <f t="shared" si="195"/>
        <v>73/74PIC</v>
      </c>
      <c r="AF4189" s="13">
        <f t="shared" si="197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96"/>
        <v>0</v>
      </c>
      <c r="AB4190" s="5">
        <f>IFERROR(VLOOKUP(C4190,[2]Sheet1!$B:$F,5,FALSE),0)</f>
        <v>0</v>
      </c>
      <c r="AC4190" s="11">
        <f>IFERROR(VLOOKUP(AE4190,[3]Sheet2!$M:$O,3,FALSE),0)</f>
        <v>20</v>
      </c>
      <c r="AD4190" s="11">
        <f>IFERROR(VLOOKUP(AE4190,[3]Sheet2!$M:$O,2,FALSE),0)</f>
        <v>1.05</v>
      </c>
      <c r="AE4190" s="10" t="str">
        <f t="shared" si="195"/>
        <v>73/74PICL</v>
      </c>
      <c r="AF4190" s="13">
        <f t="shared" si="197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96"/>
        <v>0</v>
      </c>
      <c r="AB4191" s="5">
        <f>IFERROR(VLOOKUP(C4191,[2]Sheet1!$B:$F,5,FALSE),0)</f>
        <v>0</v>
      </c>
      <c r="AC4191" s="11">
        <f>IFERROR(VLOOKUP(AE4191,[3]Sheet2!$M:$O,3,FALSE),0)</f>
        <v>0</v>
      </c>
      <c r="AD4191" s="11">
        <f>IFERROR(VLOOKUP(AE4191,[3]Sheet2!$M:$O,2,FALSE),0)</f>
        <v>0</v>
      </c>
      <c r="AE4191" s="10" t="str">
        <f t="shared" si="195"/>
        <v>73/74SIC</v>
      </c>
      <c r="AF4191" s="13">
        <f t="shared" si="197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631</v>
      </c>
      <c r="AA4192" s="11">
        <f t="shared" si="196"/>
        <v>14.7</v>
      </c>
      <c r="AB4192" s="5">
        <f>IFERROR(VLOOKUP(C4192,[2]Sheet1!$B:$F,5,FALSE),0)</f>
        <v>15182576.01</v>
      </c>
      <c r="AC4192" s="11">
        <f>IFERROR(VLOOKUP(AE4192,[3]Sheet2!$M:$O,3,FALSE),0)</f>
        <v>29</v>
      </c>
      <c r="AD4192" s="11">
        <f>IFERROR(VLOOKUP(AE4192,[3]Sheet2!$M:$O,2,FALSE),0)</f>
        <v>1.526</v>
      </c>
      <c r="AE4192" s="10" t="str">
        <f t="shared" si="195"/>
        <v>73/74SICL</v>
      </c>
      <c r="AF4192" s="13">
        <f t="shared" si="197"/>
        <v>6.8145800316957217E-2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96"/>
        <v>0</v>
      </c>
      <c r="AB4193" s="5">
        <f>IFERROR(VLOOKUP(C4193,[2]Sheet1!$B:$F,5,FALSE),0)</f>
        <v>0</v>
      </c>
      <c r="AC4193" s="11">
        <f>IFERROR(VLOOKUP(AE4193,[3]Sheet2!$M:$O,3,FALSE),0)</f>
        <v>20</v>
      </c>
      <c r="AD4193" s="11">
        <f>IFERROR(VLOOKUP(AE4193,[3]Sheet2!$M:$O,2,FALSE),0)</f>
        <v>1.0529999999999999</v>
      </c>
      <c r="AE4193" s="10" t="str">
        <f t="shared" si="195"/>
        <v>73/74SIL</v>
      </c>
      <c r="AF4193" s="13">
        <f t="shared" si="197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96"/>
        <v>0</v>
      </c>
      <c r="AB4194" s="5">
        <f>IFERROR(VLOOKUP(C4194,[2]Sheet1!$B:$F,5,FALSE),0)</f>
        <v>0</v>
      </c>
      <c r="AC4194" s="11">
        <f>IFERROR(VLOOKUP(AE4194,[3]Sheet2!$M:$O,3,FALSE),0)</f>
        <v>0</v>
      </c>
      <c r="AD4194" s="11">
        <f>IFERROR(VLOOKUP(AE4194,[3]Sheet2!$M:$O,2,FALSE),0)</f>
        <v>0</v>
      </c>
      <c r="AE4194" s="10" t="str">
        <f t="shared" si="195"/>
        <v>73/74UIC</v>
      </c>
      <c r="AF4194" s="13">
        <f t="shared" si="197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684</v>
      </c>
      <c r="AA4195" s="11">
        <f t="shared" si="196"/>
        <v>18.5</v>
      </c>
      <c r="AB4195" s="5">
        <f>IFERROR(VLOOKUP(C4195,[2]Sheet1!$B:$F,5,FALSE),0)</f>
        <v>8334685.3799999999</v>
      </c>
      <c r="AC4195" s="11">
        <f>IFERROR(VLOOKUP(AE4195,[3]Sheet2!$M:$O,3,FALSE),0)</f>
        <v>19.2</v>
      </c>
      <c r="AD4195" s="11">
        <f>IFERROR(VLOOKUP(AE4195,[3]Sheet2!$M:$O,2,FALSE),0)</f>
        <v>1.01</v>
      </c>
      <c r="AE4195" s="10" t="str">
        <f t="shared" si="195"/>
        <v>73/74PRIN</v>
      </c>
      <c r="AF4195" s="13">
        <f t="shared" si="197"/>
        <v>5.4093567251461985E-2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14948</v>
      </c>
      <c r="AA4196" s="11">
        <f t="shared" si="196"/>
        <v>53.4</v>
      </c>
      <c r="AB4196" s="5">
        <f>IFERROR(VLOOKUP(C4196,[2]Sheet1!$B:$F,5,FALSE),0)</f>
        <v>319966.92</v>
      </c>
      <c r="AC4196" s="11">
        <f>IFERROR(VLOOKUP(AE4196,[3]Sheet2!$M:$O,3,FALSE),0)</f>
        <v>0</v>
      </c>
      <c r="AD4196" s="11">
        <f>IFERROR(VLOOKUP(AE4196,[3]Sheet2!$M:$O,2,FALSE),0)</f>
        <v>0</v>
      </c>
      <c r="AE4196" s="10" t="str">
        <f t="shared" si="195"/>
        <v>73/74RBCL</v>
      </c>
      <c r="AF4196" s="13">
        <f t="shared" si="197"/>
        <v>1.8731602890018732E-2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415</v>
      </c>
      <c r="AA4197" s="11">
        <f t="shared" si="196"/>
        <v>13.4</v>
      </c>
      <c r="AB4197" s="5">
        <f>IFERROR(VLOOKUP(C4197,[2]Sheet1!$B:$F,5,FALSE),0)</f>
        <v>14843741.5</v>
      </c>
      <c r="AC4197" s="11">
        <f>IFERROR(VLOOKUP(AE4197,[3]Sheet2!$M:$O,3,FALSE),0)</f>
        <v>0</v>
      </c>
      <c r="AD4197" s="11">
        <f>IFERROR(VLOOKUP(AE4197,[3]Sheet2!$M:$O,2,FALSE),0)</f>
        <v>0</v>
      </c>
      <c r="AE4197" s="10" t="str">
        <f t="shared" si="195"/>
        <v>73/74IGI</v>
      </c>
      <c r="AF4197" s="13">
        <f t="shared" si="197"/>
        <v>7.4698795180722893E-2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96"/>
        <v>0</v>
      </c>
      <c r="AB4198" s="5">
        <f>IFERROR(VLOOKUP(C4198,[2]Sheet1!$B:$F,5,FALSE),0)</f>
        <v>0</v>
      </c>
      <c r="AC4198" s="11">
        <f>IFERROR(VLOOKUP(AE4198,[3]Sheet2!$M:$O,3,FALSE),0)</f>
        <v>10</v>
      </c>
      <c r="AD4198" s="11">
        <f>IFERROR(VLOOKUP(AE4198,[3]Sheet2!$M:$O,2,FALSE),0)</f>
        <v>0</v>
      </c>
      <c r="AE4198" s="10" t="str">
        <f t="shared" si="195"/>
        <v>73/74EIC</v>
      </c>
      <c r="AF4198" s="13">
        <f t="shared" si="197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96"/>
        <v>0</v>
      </c>
      <c r="AB4199" s="5">
        <f>IFERROR(VLOOKUP(C4199,[2]Sheet1!$B:$F,5,FALSE),0)</f>
        <v>0</v>
      </c>
      <c r="AC4199" s="11">
        <f>IFERROR(VLOOKUP(AE4199,[3]Sheet2!$M:$O,3,FALSE),0)</f>
        <v>0</v>
      </c>
      <c r="AD4199" s="11">
        <f>IFERROR(VLOOKUP(AE4199,[3]Sheet2!$M:$O,2,FALSE),0)</f>
        <v>15</v>
      </c>
      <c r="AE4199" s="10" t="str">
        <f t="shared" si="195"/>
        <v>73/74HGI</v>
      </c>
      <c r="AF4199" s="13">
        <f t="shared" si="197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96"/>
        <v>0</v>
      </c>
      <c r="AB4200" s="5">
        <f>IFERROR(VLOOKUP(C4200,[2]Sheet1!$B:$F,5,FALSE),0)</f>
        <v>0</v>
      </c>
      <c r="AC4200" s="11">
        <f>IFERROR(VLOOKUP(AE4200,[3]Sheet2!$M:$O,3,FALSE),0)</f>
        <v>12.82</v>
      </c>
      <c r="AD4200" s="11">
        <f>IFERROR(VLOOKUP(AE4200,[3]Sheet2!$M:$O,2,FALSE),0)</f>
        <v>0.67</v>
      </c>
      <c r="AE4200" s="10" t="str">
        <f t="shared" si="195"/>
        <v>73/74LGIL</v>
      </c>
      <c r="AF4200" s="13">
        <f t="shared" si="197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500.2</v>
      </c>
      <c r="AA4201" s="11">
        <f t="shared" si="196"/>
        <v>13.5</v>
      </c>
      <c r="AB4201" s="5">
        <f>IFERROR(VLOOKUP(C4201,[2]Sheet1!$B:$F,5,FALSE),0)</f>
        <v>12488017.5</v>
      </c>
      <c r="AC4201" s="11">
        <f>IFERROR(VLOOKUP(AE4201,[3]Sheet2!$M:$O,3,FALSE),0)</f>
        <v>4.5199999999999996</v>
      </c>
      <c r="AD4201" s="11">
        <f>IFERROR(VLOOKUP(AE4201,[3]Sheet2!$M:$O,2,FALSE),0)</f>
        <v>0</v>
      </c>
      <c r="AE4201" s="10" t="str">
        <f t="shared" si="195"/>
        <v>73/74NICL</v>
      </c>
      <c r="AF4201" s="13">
        <f t="shared" si="197"/>
        <v>7.3970411835265898E-2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618.5</v>
      </c>
      <c r="AA4202" s="11">
        <f t="shared" si="196"/>
        <v>21.3</v>
      </c>
      <c r="AB4202" s="5">
        <f>IFERROR(VLOOKUP(C4202,[2]Sheet1!$B:$F,5,FALSE),0)</f>
        <v>10766129.200000001</v>
      </c>
      <c r="AC4202" s="11">
        <f>IFERROR(VLOOKUP(AE4202,[3]Sheet2!$M:$O,3,FALSE),0)</f>
        <v>10</v>
      </c>
      <c r="AD4202" s="11">
        <f>IFERROR(VLOOKUP(AE4202,[3]Sheet2!$M:$O,2,FALSE),0)</f>
        <v>0.52</v>
      </c>
      <c r="AE4202" s="10" t="str">
        <f t="shared" si="195"/>
        <v>73/74NIL</v>
      </c>
      <c r="AF4202" s="13">
        <f t="shared" si="197"/>
        <v>4.6887631366208569E-2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695</v>
      </c>
      <c r="AA4203" s="11">
        <f t="shared" si="196"/>
        <v>14.5</v>
      </c>
      <c r="AB4203" s="5">
        <f>IFERROR(VLOOKUP(C4203,[2]Sheet1!$B:$F,5,FALSE),0)</f>
        <v>12569599.07</v>
      </c>
      <c r="AC4203" s="11">
        <f>IFERROR(VLOOKUP(AE4203,[3]Sheet2!$M:$O,3,FALSE),0)</f>
        <v>25</v>
      </c>
      <c r="AD4203" s="11">
        <f>IFERROR(VLOOKUP(AE4203,[3]Sheet2!$M:$O,2,FALSE),0)</f>
        <v>1.3149999999999999</v>
      </c>
      <c r="AE4203" s="10" t="str">
        <f t="shared" si="195"/>
        <v>73/74NLG</v>
      </c>
      <c r="AF4203" s="13">
        <f t="shared" si="197"/>
        <v>6.9064748201438847E-2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96"/>
        <v>0</v>
      </c>
      <c r="AB4204" s="5">
        <f>IFERROR(VLOOKUP(C4204,[2]Sheet1!$B:$F,5,FALSE),0)</f>
        <v>0</v>
      </c>
      <c r="AC4204" s="11">
        <f>IFERROR(VLOOKUP(AE4204,[3]Sheet2!$M:$O,3,FALSE),0)</f>
        <v>13.52</v>
      </c>
      <c r="AD4204" s="11">
        <f>IFERROR(VLOOKUP(AE4204,[3]Sheet2!$M:$O,2,FALSE),0)</f>
        <v>0</v>
      </c>
      <c r="AE4204" s="10" t="str">
        <f t="shared" si="195"/>
        <v>73/74PIC</v>
      </c>
      <c r="AF4204" s="13">
        <f t="shared" si="197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96"/>
        <v>0</v>
      </c>
      <c r="AB4205" s="5">
        <f>IFERROR(VLOOKUP(C4205,[2]Sheet1!$B:$F,5,FALSE),0)</f>
        <v>0</v>
      </c>
      <c r="AC4205" s="11">
        <f>IFERROR(VLOOKUP(AE4205,[3]Sheet2!$M:$O,3,FALSE),0)</f>
        <v>20</v>
      </c>
      <c r="AD4205" s="11">
        <f>IFERROR(VLOOKUP(AE4205,[3]Sheet2!$M:$O,2,FALSE),0)</f>
        <v>1.05</v>
      </c>
      <c r="AE4205" s="10" t="str">
        <f t="shared" si="195"/>
        <v>73/74PICL</v>
      </c>
      <c r="AF4205" s="13">
        <f t="shared" si="197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96"/>
        <v>0</v>
      </c>
      <c r="AB4206" s="5">
        <f>IFERROR(VLOOKUP(C4206,[2]Sheet1!$B:$F,5,FALSE),0)</f>
        <v>0</v>
      </c>
      <c r="AC4206" s="11">
        <f>IFERROR(VLOOKUP(AE4206,[3]Sheet2!$M:$O,3,FALSE),0)</f>
        <v>0</v>
      </c>
      <c r="AD4206" s="11">
        <f>IFERROR(VLOOKUP(AE4206,[3]Sheet2!$M:$O,2,FALSE),0)</f>
        <v>0</v>
      </c>
      <c r="AE4206" s="10" t="str">
        <f t="shared" si="195"/>
        <v>73/74SIC</v>
      </c>
      <c r="AF4206" s="13">
        <f t="shared" si="197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631</v>
      </c>
      <c r="AA4207" s="11">
        <f t="shared" si="196"/>
        <v>13.7</v>
      </c>
      <c r="AB4207" s="5">
        <f>IFERROR(VLOOKUP(C4207,[2]Sheet1!$B:$F,5,FALSE),0)</f>
        <v>15182576.01</v>
      </c>
      <c r="AC4207" s="11">
        <f>IFERROR(VLOOKUP(AE4207,[3]Sheet2!$M:$O,3,FALSE),0)</f>
        <v>29</v>
      </c>
      <c r="AD4207" s="11">
        <f>IFERROR(VLOOKUP(AE4207,[3]Sheet2!$M:$O,2,FALSE),0)</f>
        <v>1.526</v>
      </c>
      <c r="AE4207" s="10" t="str">
        <f t="shared" si="195"/>
        <v>73/74SICL</v>
      </c>
      <c r="AF4207" s="13">
        <f t="shared" si="197"/>
        <v>7.2900158478605384E-2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96"/>
        <v>0</v>
      </c>
      <c r="AB4208" s="5">
        <f>IFERROR(VLOOKUP(C4208,[2]Sheet1!$B:$F,5,FALSE),0)</f>
        <v>0</v>
      </c>
      <c r="AC4208" s="11">
        <f>IFERROR(VLOOKUP(AE4208,[3]Sheet2!$M:$O,3,FALSE),0)</f>
        <v>20</v>
      </c>
      <c r="AD4208" s="11">
        <f>IFERROR(VLOOKUP(AE4208,[3]Sheet2!$M:$O,2,FALSE),0)</f>
        <v>1.0529999999999999</v>
      </c>
      <c r="AE4208" s="10" t="str">
        <f t="shared" si="195"/>
        <v>73/74SIL</v>
      </c>
      <c r="AF4208" s="13">
        <f t="shared" si="197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96"/>
        <v>0</v>
      </c>
      <c r="AB4209" s="5">
        <f>IFERROR(VLOOKUP(C4209,[2]Sheet1!$B:$F,5,FALSE),0)</f>
        <v>0</v>
      </c>
      <c r="AC4209" s="11">
        <f>IFERROR(VLOOKUP(AE4209,[3]Sheet2!$M:$O,3,FALSE),0)</f>
        <v>0</v>
      </c>
      <c r="AD4209" s="11">
        <f>IFERROR(VLOOKUP(AE4209,[3]Sheet2!$M:$O,2,FALSE),0)</f>
        <v>0</v>
      </c>
      <c r="AE4209" s="10" t="str">
        <f t="shared" si="195"/>
        <v>73/74UIC</v>
      </c>
      <c r="AF4209" s="13">
        <f t="shared" si="197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684</v>
      </c>
      <c r="AA4210" s="11">
        <f t="shared" si="196"/>
        <v>27.4</v>
      </c>
      <c r="AB4210" s="5">
        <f>IFERROR(VLOOKUP(C4210,[2]Sheet1!$B:$F,5,FALSE),0)</f>
        <v>8334685.3799999999</v>
      </c>
      <c r="AC4210" s="11">
        <f>IFERROR(VLOOKUP(AE4210,[3]Sheet2!$M:$O,3,FALSE),0)</f>
        <v>19.2</v>
      </c>
      <c r="AD4210" s="11">
        <f>IFERROR(VLOOKUP(AE4210,[3]Sheet2!$M:$O,2,FALSE),0)</f>
        <v>1.01</v>
      </c>
      <c r="AE4210" s="10" t="str">
        <f t="shared" si="195"/>
        <v>73/74PRIN</v>
      </c>
      <c r="AF4210" s="13">
        <f t="shared" si="197"/>
        <v>3.6549707602339179E-2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14948</v>
      </c>
      <c r="AA4211" s="11">
        <f t="shared" si="196"/>
        <v>168</v>
      </c>
      <c r="AB4211" s="5">
        <f>IFERROR(VLOOKUP(C4211,[2]Sheet1!$B:$F,5,FALSE),0)</f>
        <v>319966.92</v>
      </c>
      <c r="AC4211" s="11">
        <f>IFERROR(VLOOKUP(AE4211,[3]Sheet2!$M:$O,3,FALSE),0)</f>
        <v>0</v>
      </c>
      <c r="AD4211" s="11">
        <f>IFERROR(VLOOKUP(AE4211,[3]Sheet2!$M:$O,2,FALSE),0)</f>
        <v>0</v>
      </c>
      <c r="AE4211" s="10" t="str">
        <f t="shared" si="195"/>
        <v>73/74RBCL</v>
      </c>
      <c r="AF4211" s="13">
        <f t="shared" si="197"/>
        <v>5.9539737757559538E-3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415</v>
      </c>
      <c r="AA4212" s="11">
        <f t="shared" si="196"/>
        <v>21.8</v>
      </c>
      <c r="AB4212" s="5">
        <f>IFERROR(VLOOKUP(C4212,[2]Sheet1!$B:$F,5,FALSE),0)</f>
        <v>14843741.5</v>
      </c>
      <c r="AC4212" s="11">
        <f>IFERROR(VLOOKUP(AE4212,[3]Sheet2!$M:$O,3,FALSE),0)</f>
        <v>0</v>
      </c>
      <c r="AD4212" s="11">
        <f>IFERROR(VLOOKUP(AE4212,[3]Sheet2!$M:$O,2,FALSE),0)</f>
        <v>0</v>
      </c>
      <c r="AE4212" s="10" t="str">
        <f t="shared" si="195"/>
        <v>73/74IGI</v>
      </c>
      <c r="AF4212" s="13">
        <f t="shared" si="197"/>
        <v>4.5783132530120479E-2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96"/>
        <v>0</v>
      </c>
      <c r="AB4213" s="5">
        <f>IFERROR(VLOOKUP(C4213,[2]Sheet1!$B:$F,5,FALSE),0)</f>
        <v>0</v>
      </c>
      <c r="AC4213" s="11">
        <f>IFERROR(VLOOKUP(AE4213,[3]Sheet2!$M:$O,3,FALSE),0)</f>
        <v>0</v>
      </c>
      <c r="AD4213" s="11">
        <f>IFERROR(VLOOKUP(AE4213,[3]Sheet2!$M:$O,2,FALSE),0)</f>
        <v>0</v>
      </c>
      <c r="AE4213" s="10" t="str">
        <f t="shared" si="195"/>
        <v>74/75EIC</v>
      </c>
      <c r="AF4213" s="13">
        <f t="shared" si="197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96"/>
        <v>0</v>
      </c>
      <c r="AB4214" s="5">
        <f>IFERROR(VLOOKUP(C4214,[2]Sheet1!$B:$F,5,FALSE),0)</f>
        <v>0</v>
      </c>
      <c r="AC4214" s="11">
        <f>IFERROR(VLOOKUP(AE4214,[3]Sheet2!$M:$O,3,FALSE),0)</f>
        <v>0</v>
      </c>
      <c r="AD4214" s="11">
        <f>IFERROR(VLOOKUP(AE4214,[3]Sheet2!$M:$O,2,FALSE),0)</f>
        <v>0</v>
      </c>
      <c r="AE4214" s="10" t="str">
        <f t="shared" si="195"/>
        <v>74/75HGI</v>
      </c>
      <c r="AF4214" s="13">
        <f t="shared" si="197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96"/>
        <v>0</v>
      </c>
      <c r="AB4215" s="5">
        <f>IFERROR(VLOOKUP(C4215,[2]Sheet1!$B:$F,5,FALSE),0)</f>
        <v>0</v>
      </c>
      <c r="AC4215" s="11">
        <f>IFERROR(VLOOKUP(AE4215,[3]Sheet2!$M:$O,3,FALSE),0)</f>
        <v>0</v>
      </c>
      <c r="AD4215" s="11">
        <f>IFERROR(VLOOKUP(AE4215,[3]Sheet2!$M:$O,2,FALSE),0)</f>
        <v>0</v>
      </c>
      <c r="AE4215" s="10" t="str">
        <f t="shared" si="195"/>
        <v>74/75LGIL</v>
      </c>
      <c r="AF4215" s="13">
        <f t="shared" si="197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500.2</v>
      </c>
      <c r="AA4216" s="11">
        <f t="shared" si="196"/>
        <v>14.3</v>
      </c>
      <c r="AB4216" s="5">
        <f>IFERROR(VLOOKUP(C4216,[2]Sheet1!$B:$F,5,FALSE),0)</f>
        <v>12488017.5</v>
      </c>
      <c r="AC4216" s="11">
        <f>IFERROR(VLOOKUP(AE4216,[3]Sheet2!$M:$O,3,FALSE),0)</f>
        <v>0</v>
      </c>
      <c r="AD4216" s="11">
        <f>IFERROR(VLOOKUP(AE4216,[3]Sheet2!$M:$O,2,FALSE),0)</f>
        <v>0</v>
      </c>
      <c r="AE4216" s="10" t="str">
        <f t="shared" si="195"/>
        <v>74/75NICL</v>
      </c>
      <c r="AF4216" s="13">
        <f t="shared" si="197"/>
        <v>6.9972011195521794E-2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618.5</v>
      </c>
      <c r="AA4217" s="11">
        <f t="shared" si="196"/>
        <v>30.9</v>
      </c>
      <c r="AB4217" s="5">
        <f>IFERROR(VLOOKUP(C4217,[2]Sheet1!$B:$F,5,FALSE),0)</f>
        <v>10766129.200000001</v>
      </c>
      <c r="AC4217" s="11">
        <f>IFERROR(VLOOKUP(AE4217,[3]Sheet2!$M:$O,3,FALSE),0)</f>
        <v>0</v>
      </c>
      <c r="AD4217" s="11">
        <f>IFERROR(VLOOKUP(AE4217,[3]Sheet2!$M:$O,2,FALSE),0)</f>
        <v>0</v>
      </c>
      <c r="AE4217" s="10" t="str">
        <f t="shared" si="195"/>
        <v>74/75NIL</v>
      </c>
      <c r="AF4217" s="13">
        <f t="shared" si="197"/>
        <v>3.2336297493936947E-2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695</v>
      </c>
      <c r="AA4218" s="11">
        <f t="shared" si="196"/>
        <v>17</v>
      </c>
      <c r="AB4218" s="5">
        <f>IFERROR(VLOOKUP(C4218,[2]Sheet1!$B:$F,5,FALSE),0)</f>
        <v>12569599.07</v>
      </c>
      <c r="AC4218" s="11">
        <f>IFERROR(VLOOKUP(AE4218,[3]Sheet2!$M:$O,3,FALSE),0)</f>
        <v>0</v>
      </c>
      <c r="AD4218" s="11">
        <f>IFERROR(VLOOKUP(AE4218,[3]Sheet2!$M:$O,2,FALSE),0)</f>
        <v>0</v>
      </c>
      <c r="AE4218" s="10" t="str">
        <f t="shared" si="195"/>
        <v>74/75NLG</v>
      </c>
      <c r="AF4218" s="13">
        <f t="shared" si="197"/>
        <v>5.8992805755395686E-2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96"/>
        <v>0</v>
      </c>
      <c r="AB4219" s="5">
        <f>IFERROR(VLOOKUP(C4219,[2]Sheet1!$B:$F,5,FALSE),0)</f>
        <v>0</v>
      </c>
      <c r="AC4219" s="11">
        <f>IFERROR(VLOOKUP(AE4219,[3]Sheet2!$M:$O,3,FALSE),0)</f>
        <v>0</v>
      </c>
      <c r="AD4219" s="11">
        <f>IFERROR(VLOOKUP(AE4219,[3]Sheet2!$M:$O,2,FALSE),0)</f>
        <v>0</v>
      </c>
      <c r="AE4219" s="10" t="str">
        <f t="shared" si="195"/>
        <v>74/75PIC</v>
      </c>
      <c r="AF4219" s="13">
        <f t="shared" si="197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96"/>
        <v>0</v>
      </c>
      <c r="AB4220" s="5">
        <f>IFERROR(VLOOKUP(C4220,[2]Sheet1!$B:$F,5,FALSE),0)</f>
        <v>0</v>
      </c>
      <c r="AC4220" s="11">
        <f>IFERROR(VLOOKUP(AE4220,[3]Sheet2!$M:$O,3,FALSE),0)</f>
        <v>0</v>
      </c>
      <c r="AD4220" s="11">
        <f>IFERROR(VLOOKUP(AE4220,[3]Sheet2!$M:$O,2,FALSE),0)</f>
        <v>0</v>
      </c>
      <c r="AE4220" s="10" t="str">
        <f t="shared" si="195"/>
        <v>74/75PICL</v>
      </c>
      <c r="AF4220" s="13">
        <f t="shared" si="197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96"/>
        <v>0</v>
      </c>
      <c r="AB4221" s="5">
        <f>IFERROR(VLOOKUP(C4221,[2]Sheet1!$B:$F,5,FALSE),0)</f>
        <v>0</v>
      </c>
      <c r="AC4221" s="11">
        <f>IFERROR(VLOOKUP(AE4221,[3]Sheet2!$M:$O,3,FALSE),0)</f>
        <v>0</v>
      </c>
      <c r="AD4221" s="11">
        <f>IFERROR(VLOOKUP(AE4221,[3]Sheet2!$M:$O,2,FALSE),0)</f>
        <v>0</v>
      </c>
      <c r="AE4221" s="10" t="str">
        <f t="shared" si="195"/>
        <v>74/75SIC</v>
      </c>
      <c r="AF4221" s="13">
        <f t="shared" si="197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631</v>
      </c>
      <c r="AA4222" s="11">
        <f t="shared" si="196"/>
        <v>17.5</v>
      </c>
      <c r="AB4222" s="5">
        <f>IFERROR(VLOOKUP(C4222,[2]Sheet1!$B:$F,5,FALSE),0)</f>
        <v>15182576.01</v>
      </c>
      <c r="AC4222" s="11">
        <f>IFERROR(VLOOKUP(AE4222,[3]Sheet2!$M:$O,3,FALSE),0)</f>
        <v>0</v>
      </c>
      <c r="AD4222" s="11">
        <f>IFERROR(VLOOKUP(AE4222,[3]Sheet2!$M:$O,2,FALSE),0)</f>
        <v>0</v>
      </c>
      <c r="AE4222" s="10" t="str">
        <f t="shared" ref="AE4222:AE4285" si="198">B4222&amp;C4222</f>
        <v>74/75SICL</v>
      </c>
      <c r="AF4222" s="13">
        <f t="shared" si="197"/>
        <v>5.7052297939778132E-2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96"/>
        <v>0</v>
      </c>
      <c r="AB4223" s="5">
        <f>IFERROR(VLOOKUP(C4223,[2]Sheet1!$B:$F,5,FALSE),0)</f>
        <v>0</v>
      </c>
      <c r="AC4223" s="11">
        <f>IFERROR(VLOOKUP(AE4223,[3]Sheet2!$M:$O,3,FALSE),0)</f>
        <v>0</v>
      </c>
      <c r="AD4223" s="11">
        <f>IFERROR(VLOOKUP(AE4223,[3]Sheet2!$M:$O,2,FALSE),0)</f>
        <v>0</v>
      </c>
      <c r="AE4223" s="10" t="str">
        <f t="shared" si="198"/>
        <v>74/75SIL</v>
      </c>
      <c r="AF4223" s="13">
        <f t="shared" si="197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96"/>
        <v>0</v>
      </c>
      <c r="AB4224" s="5">
        <f>IFERROR(VLOOKUP(C4224,[2]Sheet1!$B:$F,5,FALSE),0)</f>
        <v>0</v>
      </c>
      <c r="AC4224" s="11">
        <f>IFERROR(VLOOKUP(AE4224,[3]Sheet2!$M:$O,3,FALSE),0)</f>
        <v>0</v>
      </c>
      <c r="AD4224" s="11">
        <f>IFERROR(VLOOKUP(AE4224,[3]Sheet2!$M:$O,2,FALSE),0)</f>
        <v>0</v>
      </c>
      <c r="AE4224" s="10" t="str">
        <f t="shared" si="198"/>
        <v>74/75UIC</v>
      </c>
      <c r="AF4224" s="13">
        <f t="shared" si="197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684</v>
      </c>
      <c r="AA4225" s="11">
        <f t="shared" si="196"/>
        <v>48.9</v>
      </c>
      <c r="AB4225" s="5">
        <f>IFERROR(VLOOKUP(C4225,[2]Sheet1!$B:$F,5,FALSE),0)</f>
        <v>8334685.3799999999</v>
      </c>
      <c r="AC4225" s="11">
        <f>IFERROR(VLOOKUP(AE4225,[3]Sheet2!$M:$O,3,FALSE),0)</f>
        <v>0</v>
      </c>
      <c r="AD4225" s="11">
        <f>IFERROR(VLOOKUP(AE4225,[3]Sheet2!$M:$O,2,FALSE),0)</f>
        <v>0</v>
      </c>
      <c r="AE4225" s="10" t="str">
        <f t="shared" si="198"/>
        <v>74/75PRIN</v>
      </c>
      <c r="AF4225" s="13">
        <f t="shared" si="197"/>
        <v>2.046783625730994E-2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14948</v>
      </c>
      <c r="AA4226" s="11">
        <f t="shared" si="196"/>
        <v>207.6</v>
      </c>
      <c r="AB4226" s="5">
        <f>IFERROR(VLOOKUP(C4226,[2]Sheet1!$B:$F,5,FALSE),0)</f>
        <v>319966.92</v>
      </c>
      <c r="AC4226" s="11">
        <f>IFERROR(VLOOKUP(AE4226,[3]Sheet2!$M:$O,3,FALSE),0)</f>
        <v>0</v>
      </c>
      <c r="AD4226" s="11">
        <f>IFERROR(VLOOKUP(AE4226,[3]Sheet2!$M:$O,2,FALSE),0)</f>
        <v>0</v>
      </c>
      <c r="AE4226" s="10" t="str">
        <f t="shared" si="198"/>
        <v>74/75RBCL</v>
      </c>
      <c r="AF4226" s="13">
        <f t="shared" si="197"/>
        <v>4.8166978860048164E-3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415</v>
      </c>
      <c r="AA4227" s="11">
        <f t="shared" ref="AA4227:AA4290" si="199">ROUND(IFERROR(Z4227/M4227,0),1)</f>
        <v>21.8</v>
      </c>
      <c r="AB4227" s="5">
        <f>IFERROR(VLOOKUP(C4227,[2]Sheet1!$B:$F,5,FALSE),0)</f>
        <v>14843741.5</v>
      </c>
      <c r="AC4227" s="11">
        <f>IFERROR(VLOOKUP(AE4227,[3]Sheet2!$M:$O,3,FALSE),0)</f>
        <v>0</v>
      </c>
      <c r="AD4227" s="11">
        <f>IFERROR(VLOOKUP(AE4227,[3]Sheet2!$M:$O,2,FALSE),0)</f>
        <v>0</v>
      </c>
      <c r="AE4227" s="10" t="str">
        <f t="shared" si="198"/>
        <v>74/75IGI</v>
      </c>
      <c r="AF4227" s="13">
        <f t="shared" ref="AF4227:AF4290" si="200">IFERROR(M4227/Z4227,0)</f>
        <v>4.5783132530120479E-2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99"/>
        <v>0</v>
      </c>
      <c r="AB4228" s="5">
        <f>IFERROR(VLOOKUP(C4228,[2]Sheet1!$B:$F,5,FALSE),0)</f>
        <v>0</v>
      </c>
      <c r="AC4228" s="11">
        <f>IFERROR(VLOOKUP(AE4228,[3]Sheet2!$M:$O,3,FALSE),0)</f>
        <v>0</v>
      </c>
      <c r="AD4228" s="11">
        <f>IFERROR(VLOOKUP(AE4228,[3]Sheet2!$M:$O,2,FALSE),0)</f>
        <v>0</v>
      </c>
      <c r="AE4228" s="10" t="str">
        <f t="shared" si="198"/>
        <v>74/75EIC</v>
      </c>
      <c r="AF4228" s="13">
        <f t="shared" si="200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99"/>
        <v>0</v>
      </c>
      <c r="AB4229" s="5">
        <f>IFERROR(VLOOKUP(C4229,[2]Sheet1!$B:$F,5,FALSE),0)</f>
        <v>0</v>
      </c>
      <c r="AC4229" s="11">
        <f>IFERROR(VLOOKUP(AE4229,[3]Sheet2!$M:$O,3,FALSE),0)</f>
        <v>0</v>
      </c>
      <c r="AD4229" s="11">
        <f>IFERROR(VLOOKUP(AE4229,[3]Sheet2!$M:$O,2,FALSE),0)</f>
        <v>0</v>
      </c>
      <c r="AE4229" s="10" t="str">
        <f t="shared" si="198"/>
        <v>74/75HGI</v>
      </c>
      <c r="AF4229" s="13">
        <f t="shared" si="200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99"/>
        <v>0</v>
      </c>
      <c r="AB4230" s="5">
        <f>IFERROR(VLOOKUP(C4230,[2]Sheet1!$B:$F,5,FALSE),0)</f>
        <v>0</v>
      </c>
      <c r="AC4230" s="11">
        <f>IFERROR(VLOOKUP(AE4230,[3]Sheet2!$M:$O,3,FALSE),0)</f>
        <v>0</v>
      </c>
      <c r="AD4230" s="11">
        <f>IFERROR(VLOOKUP(AE4230,[3]Sheet2!$M:$O,2,FALSE),0)</f>
        <v>0</v>
      </c>
      <c r="AE4230" s="10" t="str">
        <f t="shared" si="198"/>
        <v>74/75LGIL</v>
      </c>
      <c r="AF4230" s="13">
        <f t="shared" si="200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500.2</v>
      </c>
      <c r="AA4231" s="11">
        <f t="shared" si="199"/>
        <v>17.899999999999999</v>
      </c>
      <c r="AB4231" s="5">
        <f>IFERROR(VLOOKUP(C4231,[2]Sheet1!$B:$F,5,FALSE),0)</f>
        <v>12488017.5</v>
      </c>
      <c r="AC4231" s="11">
        <f>IFERROR(VLOOKUP(AE4231,[3]Sheet2!$M:$O,3,FALSE),0)</f>
        <v>0</v>
      </c>
      <c r="AD4231" s="11">
        <f>IFERROR(VLOOKUP(AE4231,[3]Sheet2!$M:$O,2,FALSE),0)</f>
        <v>0</v>
      </c>
      <c r="AE4231" s="10" t="str">
        <f t="shared" si="198"/>
        <v>74/75NICL</v>
      </c>
      <c r="AF4231" s="13">
        <f t="shared" si="200"/>
        <v>5.5977608956417436E-2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618.5</v>
      </c>
      <c r="AA4232" s="11">
        <f t="shared" si="199"/>
        <v>20.6</v>
      </c>
      <c r="AB4232" s="5">
        <f>IFERROR(VLOOKUP(C4232,[2]Sheet1!$B:$F,5,FALSE),0)</f>
        <v>10766129.200000001</v>
      </c>
      <c r="AC4232" s="11">
        <f>IFERROR(VLOOKUP(AE4232,[3]Sheet2!$M:$O,3,FALSE),0)</f>
        <v>0</v>
      </c>
      <c r="AD4232" s="11">
        <f>IFERROR(VLOOKUP(AE4232,[3]Sheet2!$M:$O,2,FALSE),0)</f>
        <v>0</v>
      </c>
      <c r="AE4232" s="10" t="str">
        <f t="shared" si="198"/>
        <v>74/75NIL</v>
      </c>
      <c r="AF4232" s="13">
        <f t="shared" si="200"/>
        <v>4.8504446240905413E-2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695</v>
      </c>
      <c r="AA4233" s="11">
        <f t="shared" si="199"/>
        <v>27.8</v>
      </c>
      <c r="AB4233" s="5">
        <f>IFERROR(VLOOKUP(C4233,[2]Sheet1!$B:$F,5,FALSE),0)</f>
        <v>12569599.07</v>
      </c>
      <c r="AC4233" s="11">
        <f>IFERROR(VLOOKUP(AE4233,[3]Sheet2!$M:$O,3,FALSE),0)</f>
        <v>0</v>
      </c>
      <c r="AD4233" s="11">
        <f>IFERROR(VLOOKUP(AE4233,[3]Sheet2!$M:$O,2,FALSE),0)</f>
        <v>0</v>
      </c>
      <c r="AE4233" s="10" t="str">
        <f t="shared" si="198"/>
        <v>74/75NLG</v>
      </c>
      <c r="AF4233" s="13">
        <f t="shared" si="200"/>
        <v>3.5971223021582732E-2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99"/>
        <v>0</v>
      </c>
      <c r="AB4234" s="5">
        <f>IFERROR(VLOOKUP(C4234,[2]Sheet1!$B:$F,5,FALSE),0)</f>
        <v>0</v>
      </c>
      <c r="AC4234" s="11">
        <f>IFERROR(VLOOKUP(AE4234,[3]Sheet2!$M:$O,3,FALSE),0)</f>
        <v>0</v>
      </c>
      <c r="AD4234" s="11">
        <f>IFERROR(VLOOKUP(AE4234,[3]Sheet2!$M:$O,2,FALSE),0)</f>
        <v>0</v>
      </c>
      <c r="AE4234" s="10" t="str">
        <f t="shared" si="198"/>
        <v>74/75PIC</v>
      </c>
      <c r="AF4234" s="13">
        <f t="shared" si="200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99"/>
        <v>0</v>
      </c>
      <c r="AB4235" s="5">
        <f>IFERROR(VLOOKUP(C4235,[2]Sheet1!$B:$F,5,FALSE),0)</f>
        <v>0</v>
      </c>
      <c r="AC4235" s="11">
        <f>IFERROR(VLOOKUP(AE4235,[3]Sheet2!$M:$O,3,FALSE),0)</f>
        <v>0</v>
      </c>
      <c r="AD4235" s="11">
        <f>IFERROR(VLOOKUP(AE4235,[3]Sheet2!$M:$O,2,FALSE),0)</f>
        <v>0</v>
      </c>
      <c r="AE4235" s="10" t="str">
        <f t="shared" si="198"/>
        <v>74/75PICL</v>
      </c>
      <c r="AF4235" s="13">
        <f t="shared" si="200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99"/>
        <v>0</v>
      </c>
      <c r="AB4236" s="5">
        <f>IFERROR(VLOOKUP(C4236,[2]Sheet1!$B:$F,5,FALSE),0)</f>
        <v>0</v>
      </c>
      <c r="AC4236" s="11">
        <f>IFERROR(VLOOKUP(AE4236,[3]Sheet2!$M:$O,3,FALSE),0)</f>
        <v>0</v>
      </c>
      <c r="AD4236" s="11">
        <f>IFERROR(VLOOKUP(AE4236,[3]Sheet2!$M:$O,2,FALSE),0)</f>
        <v>0</v>
      </c>
      <c r="AE4236" s="10" t="str">
        <f t="shared" si="198"/>
        <v>74/75SIC</v>
      </c>
      <c r="AF4236" s="13">
        <f t="shared" si="200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631</v>
      </c>
      <c r="AA4237" s="11">
        <f t="shared" si="199"/>
        <v>17.100000000000001</v>
      </c>
      <c r="AB4237" s="5">
        <f>IFERROR(VLOOKUP(C4237,[2]Sheet1!$B:$F,5,FALSE),0)</f>
        <v>15182576.01</v>
      </c>
      <c r="AC4237" s="11">
        <f>IFERROR(VLOOKUP(AE4237,[3]Sheet2!$M:$O,3,FALSE),0)</f>
        <v>0</v>
      </c>
      <c r="AD4237" s="11">
        <f>IFERROR(VLOOKUP(AE4237,[3]Sheet2!$M:$O,2,FALSE),0)</f>
        <v>0</v>
      </c>
      <c r="AE4237" s="10" t="str">
        <f t="shared" si="198"/>
        <v>74/75SICL</v>
      </c>
      <c r="AF4237" s="13">
        <f t="shared" si="200"/>
        <v>5.8637083993660855E-2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99"/>
        <v>0</v>
      </c>
      <c r="AB4238" s="5">
        <f>IFERROR(VLOOKUP(C4238,[2]Sheet1!$B:$F,5,FALSE),0)</f>
        <v>0</v>
      </c>
      <c r="AC4238" s="11">
        <f>IFERROR(VLOOKUP(AE4238,[3]Sheet2!$M:$O,3,FALSE),0)</f>
        <v>0</v>
      </c>
      <c r="AD4238" s="11">
        <f>IFERROR(VLOOKUP(AE4238,[3]Sheet2!$M:$O,2,FALSE),0)</f>
        <v>0</v>
      </c>
      <c r="AE4238" s="10" t="str">
        <f t="shared" si="198"/>
        <v>74/75SIL</v>
      </c>
      <c r="AF4238" s="13">
        <f t="shared" si="200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99"/>
        <v>0</v>
      </c>
      <c r="AB4239" s="5">
        <f>IFERROR(VLOOKUP(C4239,[2]Sheet1!$B:$F,5,FALSE),0)</f>
        <v>0</v>
      </c>
      <c r="AC4239" s="11">
        <f>IFERROR(VLOOKUP(AE4239,[3]Sheet2!$M:$O,3,FALSE),0)</f>
        <v>0</v>
      </c>
      <c r="AD4239" s="11">
        <f>IFERROR(VLOOKUP(AE4239,[3]Sheet2!$M:$O,2,FALSE),0)</f>
        <v>0</v>
      </c>
      <c r="AE4239" s="10" t="str">
        <f t="shared" si="198"/>
        <v>74/75UIC</v>
      </c>
      <c r="AF4239" s="13">
        <f t="shared" si="200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684</v>
      </c>
      <c r="AA4240" s="11">
        <f t="shared" si="199"/>
        <v>68.400000000000006</v>
      </c>
      <c r="AB4240" s="5">
        <f>IFERROR(VLOOKUP(C4240,[2]Sheet1!$B:$F,5,FALSE),0)</f>
        <v>8334685.3799999999</v>
      </c>
      <c r="AC4240" s="11">
        <f>IFERROR(VLOOKUP(AE4240,[3]Sheet2!$M:$O,3,FALSE),0)</f>
        <v>0</v>
      </c>
      <c r="AD4240" s="11">
        <f>IFERROR(VLOOKUP(AE4240,[3]Sheet2!$M:$O,2,FALSE),0)</f>
        <v>0</v>
      </c>
      <c r="AE4240" s="10" t="str">
        <f t="shared" si="198"/>
        <v>74/75PRIN</v>
      </c>
      <c r="AF4240" s="13">
        <f t="shared" si="200"/>
        <v>1.4619883040935672E-2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14948</v>
      </c>
      <c r="AA4241" s="11">
        <f t="shared" si="199"/>
        <v>53.6</v>
      </c>
      <c r="AB4241" s="5">
        <f>IFERROR(VLOOKUP(C4241,[2]Sheet1!$B:$F,5,FALSE),0)</f>
        <v>319966.92</v>
      </c>
      <c r="AC4241" s="11">
        <f>IFERROR(VLOOKUP(AE4241,[3]Sheet2!$M:$O,3,FALSE),0)</f>
        <v>0</v>
      </c>
      <c r="AD4241" s="11">
        <f>IFERROR(VLOOKUP(AE4241,[3]Sheet2!$M:$O,2,FALSE),0)</f>
        <v>0</v>
      </c>
      <c r="AE4241" s="10" t="str">
        <f t="shared" si="198"/>
        <v>74/75RBCL</v>
      </c>
      <c r="AF4241" s="13">
        <f t="shared" si="200"/>
        <v>1.8664704308268665E-2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415</v>
      </c>
      <c r="AA4242" s="11">
        <f t="shared" si="199"/>
        <v>23.1</v>
      </c>
      <c r="AB4242" s="5">
        <f>IFERROR(VLOOKUP(C4242,[2]Sheet1!$B:$F,5,FALSE),0)</f>
        <v>14843741.5</v>
      </c>
      <c r="AC4242" s="11">
        <f>IFERROR(VLOOKUP(AE4242,[3]Sheet2!$M:$O,3,FALSE),0)</f>
        <v>0</v>
      </c>
      <c r="AD4242" s="11">
        <f>IFERROR(VLOOKUP(AE4242,[3]Sheet2!$M:$O,2,FALSE),0)</f>
        <v>0</v>
      </c>
      <c r="AE4242" s="10" t="str">
        <f t="shared" si="198"/>
        <v>74/75IGI</v>
      </c>
      <c r="AF4242" s="13">
        <f t="shared" si="200"/>
        <v>4.3373493975903614E-2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99"/>
        <v>0</v>
      </c>
      <c r="AB4243" s="5">
        <f>IFERROR(VLOOKUP(C4243,[2]Sheet1!$B:$F,5,FALSE),0)</f>
        <v>0</v>
      </c>
      <c r="AC4243" s="11">
        <f>IFERROR(VLOOKUP(AE4243,[3]Sheet2!$M:$O,3,FALSE),0)</f>
        <v>0</v>
      </c>
      <c r="AD4243" s="11">
        <f>IFERROR(VLOOKUP(AE4243,[3]Sheet2!$M:$O,2,FALSE),0)</f>
        <v>0</v>
      </c>
      <c r="AE4243" s="10" t="str">
        <f t="shared" si="198"/>
        <v>74/75EIC</v>
      </c>
      <c r="AF4243" s="13">
        <f t="shared" si="200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99"/>
        <v>0</v>
      </c>
      <c r="AB4244" s="5">
        <f>IFERROR(VLOOKUP(C4244,[2]Sheet1!$B:$F,5,FALSE),0)</f>
        <v>0</v>
      </c>
      <c r="AC4244" s="11">
        <f>IFERROR(VLOOKUP(AE4244,[3]Sheet2!$M:$O,3,FALSE),0)</f>
        <v>0</v>
      </c>
      <c r="AD4244" s="11">
        <f>IFERROR(VLOOKUP(AE4244,[3]Sheet2!$M:$O,2,FALSE),0)</f>
        <v>0</v>
      </c>
      <c r="AE4244" s="10" t="str">
        <f t="shared" si="198"/>
        <v>74/75HGI</v>
      </c>
      <c r="AF4244" s="13">
        <f t="shared" si="200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99"/>
        <v>0</v>
      </c>
      <c r="AB4245" s="5">
        <f>IFERROR(VLOOKUP(C4245,[2]Sheet1!$B:$F,5,FALSE),0)</f>
        <v>0</v>
      </c>
      <c r="AC4245" s="11">
        <f>IFERROR(VLOOKUP(AE4245,[3]Sheet2!$M:$O,3,FALSE),0)</f>
        <v>0</v>
      </c>
      <c r="AD4245" s="11">
        <f>IFERROR(VLOOKUP(AE4245,[3]Sheet2!$M:$O,2,FALSE),0)</f>
        <v>0</v>
      </c>
      <c r="AE4245" s="10" t="str">
        <f t="shared" si="198"/>
        <v>74/75LGIL</v>
      </c>
      <c r="AF4245" s="13">
        <f t="shared" si="200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500.2</v>
      </c>
      <c r="AA4246" s="11">
        <f t="shared" si="199"/>
        <v>16.7</v>
      </c>
      <c r="AB4246" s="5">
        <f>IFERROR(VLOOKUP(C4246,[2]Sheet1!$B:$F,5,FALSE),0)</f>
        <v>12488017.5</v>
      </c>
      <c r="AC4246" s="11">
        <f>IFERROR(VLOOKUP(AE4246,[3]Sheet2!$M:$O,3,FALSE),0)</f>
        <v>0</v>
      </c>
      <c r="AD4246" s="11">
        <f>IFERROR(VLOOKUP(AE4246,[3]Sheet2!$M:$O,2,FALSE),0)</f>
        <v>0</v>
      </c>
      <c r="AE4246" s="10" t="str">
        <f t="shared" si="198"/>
        <v>74/75NICL</v>
      </c>
      <c r="AF4246" s="13">
        <f t="shared" si="200"/>
        <v>5.9976009596161534E-2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618.5</v>
      </c>
      <c r="AA4247" s="11">
        <f t="shared" si="199"/>
        <v>25.8</v>
      </c>
      <c r="AB4247" s="5">
        <f>IFERROR(VLOOKUP(C4247,[2]Sheet1!$B:$F,5,FALSE),0)</f>
        <v>10766129.200000001</v>
      </c>
      <c r="AC4247" s="11">
        <f>IFERROR(VLOOKUP(AE4247,[3]Sheet2!$M:$O,3,FALSE),0)</f>
        <v>0</v>
      </c>
      <c r="AD4247" s="11">
        <f>IFERROR(VLOOKUP(AE4247,[3]Sheet2!$M:$O,2,FALSE),0)</f>
        <v>0</v>
      </c>
      <c r="AE4247" s="10" t="str">
        <f t="shared" si="198"/>
        <v>74/75NIL</v>
      </c>
      <c r="AF4247" s="13">
        <f t="shared" si="200"/>
        <v>3.8803556992724336E-2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695</v>
      </c>
      <c r="AA4248" s="11">
        <f t="shared" si="199"/>
        <v>20.399999999999999</v>
      </c>
      <c r="AB4248" s="5">
        <f>IFERROR(VLOOKUP(C4248,[2]Sheet1!$B:$F,5,FALSE),0)</f>
        <v>12569599.07</v>
      </c>
      <c r="AC4248" s="11">
        <f>IFERROR(VLOOKUP(AE4248,[3]Sheet2!$M:$O,3,FALSE),0)</f>
        <v>0</v>
      </c>
      <c r="AD4248" s="11">
        <f>IFERROR(VLOOKUP(AE4248,[3]Sheet2!$M:$O,2,FALSE),0)</f>
        <v>0</v>
      </c>
      <c r="AE4248" s="10" t="str">
        <f t="shared" si="198"/>
        <v>74/75NLG</v>
      </c>
      <c r="AF4248" s="13">
        <f t="shared" si="200"/>
        <v>4.8920863309352518E-2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99"/>
        <v>0</v>
      </c>
      <c r="AB4249" s="5">
        <f>IFERROR(VLOOKUP(C4249,[2]Sheet1!$B:$F,5,FALSE),0)</f>
        <v>0</v>
      </c>
      <c r="AC4249" s="11">
        <f>IFERROR(VLOOKUP(AE4249,[3]Sheet2!$M:$O,3,FALSE),0)</f>
        <v>0</v>
      </c>
      <c r="AD4249" s="11">
        <f>IFERROR(VLOOKUP(AE4249,[3]Sheet2!$M:$O,2,FALSE),0)</f>
        <v>0</v>
      </c>
      <c r="AE4249" s="10" t="str">
        <f t="shared" si="198"/>
        <v>74/75PIC</v>
      </c>
      <c r="AF4249" s="13">
        <f t="shared" si="200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99"/>
        <v>0</v>
      </c>
      <c r="AB4250" s="5">
        <f>IFERROR(VLOOKUP(C4250,[2]Sheet1!$B:$F,5,FALSE),0)</f>
        <v>0</v>
      </c>
      <c r="AC4250" s="11">
        <f>IFERROR(VLOOKUP(AE4250,[3]Sheet2!$M:$O,3,FALSE),0)</f>
        <v>0</v>
      </c>
      <c r="AD4250" s="11">
        <f>IFERROR(VLOOKUP(AE4250,[3]Sheet2!$M:$O,2,FALSE),0)</f>
        <v>0</v>
      </c>
      <c r="AE4250" s="10" t="str">
        <f t="shared" si="198"/>
        <v>74/75PICL</v>
      </c>
      <c r="AF4250" s="13">
        <f t="shared" si="200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99"/>
        <v>0</v>
      </c>
      <c r="AB4251" s="5">
        <f>IFERROR(VLOOKUP(C4251,[2]Sheet1!$B:$F,5,FALSE),0)</f>
        <v>0</v>
      </c>
      <c r="AC4251" s="11">
        <f>IFERROR(VLOOKUP(AE4251,[3]Sheet2!$M:$O,3,FALSE),0)</f>
        <v>0</v>
      </c>
      <c r="AD4251" s="11">
        <f>IFERROR(VLOOKUP(AE4251,[3]Sheet2!$M:$O,2,FALSE),0)</f>
        <v>0</v>
      </c>
      <c r="AE4251" s="10" t="str">
        <f t="shared" si="198"/>
        <v>74/75SIC</v>
      </c>
      <c r="AF4251" s="13">
        <f t="shared" si="200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631</v>
      </c>
      <c r="AA4252" s="11">
        <f t="shared" si="199"/>
        <v>16.2</v>
      </c>
      <c r="AB4252" s="5">
        <f>IFERROR(VLOOKUP(C4252,[2]Sheet1!$B:$F,5,FALSE),0)</f>
        <v>15182576.01</v>
      </c>
      <c r="AC4252" s="11">
        <f>IFERROR(VLOOKUP(AE4252,[3]Sheet2!$M:$O,3,FALSE),0)</f>
        <v>0</v>
      </c>
      <c r="AD4252" s="11">
        <f>IFERROR(VLOOKUP(AE4252,[3]Sheet2!$M:$O,2,FALSE),0)</f>
        <v>0</v>
      </c>
      <c r="AE4252" s="10" t="str">
        <f t="shared" si="198"/>
        <v>74/75SICL</v>
      </c>
      <c r="AF4252" s="13">
        <f t="shared" si="200"/>
        <v>6.1806656101426306E-2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99"/>
        <v>0</v>
      </c>
      <c r="AB4253" s="5">
        <f>IFERROR(VLOOKUP(C4253,[2]Sheet1!$B:$F,5,FALSE),0)</f>
        <v>0</v>
      </c>
      <c r="AC4253" s="11">
        <f>IFERROR(VLOOKUP(AE4253,[3]Sheet2!$M:$O,3,FALSE),0)</f>
        <v>0</v>
      </c>
      <c r="AD4253" s="11">
        <f>IFERROR(VLOOKUP(AE4253,[3]Sheet2!$M:$O,2,FALSE),0)</f>
        <v>0</v>
      </c>
      <c r="AE4253" s="10" t="str">
        <f t="shared" si="198"/>
        <v>74/75SIL</v>
      </c>
      <c r="AF4253" s="13">
        <f t="shared" si="200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99"/>
        <v>0</v>
      </c>
      <c r="AB4254" s="5">
        <f>IFERROR(VLOOKUP(C4254,[2]Sheet1!$B:$F,5,FALSE),0)</f>
        <v>0</v>
      </c>
      <c r="AC4254" s="11">
        <f>IFERROR(VLOOKUP(AE4254,[3]Sheet2!$M:$O,3,FALSE),0)</f>
        <v>0</v>
      </c>
      <c r="AD4254" s="11">
        <f>IFERROR(VLOOKUP(AE4254,[3]Sheet2!$M:$O,2,FALSE),0)</f>
        <v>0</v>
      </c>
      <c r="AE4254" s="10" t="str">
        <f t="shared" si="198"/>
        <v>74/75UIC</v>
      </c>
      <c r="AF4254" s="13">
        <f t="shared" si="200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684</v>
      </c>
      <c r="AA4255" s="11">
        <f t="shared" si="199"/>
        <v>27.4</v>
      </c>
      <c r="AB4255" s="5">
        <f>IFERROR(VLOOKUP(C4255,[2]Sheet1!$B:$F,5,FALSE),0)</f>
        <v>8334685.3799999999</v>
      </c>
      <c r="AC4255" s="11">
        <f>IFERROR(VLOOKUP(AE4255,[3]Sheet2!$M:$O,3,FALSE),0)</f>
        <v>0</v>
      </c>
      <c r="AD4255" s="11">
        <f>IFERROR(VLOOKUP(AE4255,[3]Sheet2!$M:$O,2,FALSE),0)</f>
        <v>0</v>
      </c>
      <c r="AE4255" s="10" t="str">
        <f t="shared" si="198"/>
        <v>74/75PRIN</v>
      </c>
      <c r="AF4255" s="13">
        <f t="shared" si="200"/>
        <v>3.6549707602339179E-2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14948</v>
      </c>
      <c r="AA4256" s="11">
        <f t="shared" si="199"/>
        <v>64.7</v>
      </c>
      <c r="AB4256" s="5">
        <f>IFERROR(VLOOKUP(C4256,[2]Sheet1!$B:$F,5,FALSE),0)</f>
        <v>319966.92</v>
      </c>
      <c r="AC4256" s="11">
        <f>IFERROR(VLOOKUP(AE4256,[3]Sheet2!$M:$O,3,FALSE),0)</f>
        <v>0</v>
      </c>
      <c r="AD4256" s="11">
        <f>IFERROR(VLOOKUP(AE4256,[3]Sheet2!$M:$O,2,FALSE),0)</f>
        <v>0</v>
      </c>
      <c r="AE4256" s="10" t="str">
        <f t="shared" si="198"/>
        <v>74/75RBCL</v>
      </c>
      <c r="AF4256" s="13">
        <f t="shared" si="200"/>
        <v>1.5453572384265453E-2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415</v>
      </c>
      <c r="AA4257" s="11">
        <f t="shared" si="199"/>
        <v>20.8</v>
      </c>
      <c r="AB4257" s="5">
        <f>IFERROR(VLOOKUP(C4257,[2]Sheet1!$B:$F,5,FALSE),0)</f>
        <v>14843741.5</v>
      </c>
      <c r="AC4257" s="11">
        <f>IFERROR(VLOOKUP(AE4257,[3]Sheet2!$M:$O,3,FALSE),0)</f>
        <v>0</v>
      </c>
      <c r="AD4257" s="11">
        <f>IFERROR(VLOOKUP(AE4257,[3]Sheet2!$M:$O,2,FALSE),0)</f>
        <v>0</v>
      </c>
      <c r="AE4257" s="10" t="str">
        <f t="shared" si="198"/>
        <v>74/75IGI</v>
      </c>
      <c r="AF4257" s="13">
        <f t="shared" si="200"/>
        <v>4.8192771084337352E-2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99"/>
        <v>0</v>
      </c>
      <c r="AB4258" s="5">
        <f>IFERROR(VLOOKUP(C4258,[2]Sheet1!$B:$F,5,FALSE),0)</f>
        <v>0</v>
      </c>
      <c r="AC4258" s="11">
        <f>IFERROR(VLOOKUP(AE4258,[3]Sheet2!$M:$O,3,FALSE),0)</f>
        <v>0</v>
      </c>
      <c r="AD4258" s="11">
        <f>IFERROR(VLOOKUP(AE4258,[3]Sheet2!$M:$O,2,FALSE),0)</f>
        <v>0</v>
      </c>
      <c r="AE4258" s="10" t="str">
        <f t="shared" si="198"/>
        <v>74/75EIC</v>
      </c>
      <c r="AF4258" s="13">
        <f t="shared" si="200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99"/>
        <v>0</v>
      </c>
      <c r="AB4259" s="5">
        <f>IFERROR(VLOOKUP(C4259,[2]Sheet1!$B:$F,5,FALSE),0)</f>
        <v>0</v>
      </c>
      <c r="AC4259" s="11">
        <f>IFERROR(VLOOKUP(AE4259,[3]Sheet2!$M:$O,3,FALSE),0)</f>
        <v>0</v>
      </c>
      <c r="AD4259" s="11">
        <f>IFERROR(VLOOKUP(AE4259,[3]Sheet2!$M:$O,2,FALSE),0)</f>
        <v>0</v>
      </c>
      <c r="AE4259" s="10" t="str">
        <f t="shared" si="198"/>
        <v>74/75HGI</v>
      </c>
      <c r="AF4259" s="13">
        <f t="shared" si="200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99"/>
        <v>0</v>
      </c>
      <c r="AB4260" s="5">
        <f>IFERROR(VLOOKUP(C4260,[2]Sheet1!$B:$F,5,FALSE),0)</f>
        <v>0</v>
      </c>
      <c r="AC4260" s="11">
        <f>IFERROR(VLOOKUP(AE4260,[3]Sheet2!$M:$O,3,FALSE),0)</f>
        <v>0</v>
      </c>
      <c r="AD4260" s="11">
        <f>IFERROR(VLOOKUP(AE4260,[3]Sheet2!$M:$O,2,FALSE),0)</f>
        <v>0</v>
      </c>
      <c r="AE4260" s="10" t="str">
        <f t="shared" si="198"/>
        <v>74/75LGIL</v>
      </c>
      <c r="AF4260" s="13">
        <f t="shared" si="200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500.2</v>
      </c>
      <c r="AA4261" s="11">
        <f t="shared" si="199"/>
        <v>25</v>
      </c>
      <c r="AB4261" s="5">
        <f>IFERROR(VLOOKUP(C4261,[2]Sheet1!$B:$F,5,FALSE),0)</f>
        <v>12488017.5</v>
      </c>
      <c r="AC4261" s="11">
        <f>IFERROR(VLOOKUP(AE4261,[3]Sheet2!$M:$O,3,FALSE),0)</f>
        <v>0</v>
      </c>
      <c r="AD4261" s="11">
        <f>IFERROR(VLOOKUP(AE4261,[3]Sheet2!$M:$O,2,FALSE),0)</f>
        <v>0</v>
      </c>
      <c r="AE4261" s="10" t="str">
        <f t="shared" si="198"/>
        <v>74/75NICL</v>
      </c>
      <c r="AF4261" s="13">
        <f t="shared" si="200"/>
        <v>3.9984006397441027E-2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618.5</v>
      </c>
      <c r="AA4262" s="11">
        <f t="shared" si="199"/>
        <v>24.7</v>
      </c>
      <c r="AB4262" s="5">
        <f>IFERROR(VLOOKUP(C4262,[2]Sheet1!$B:$F,5,FALSE),0)</f>
        <v>10766129.200000001</v>
      </c>
      <c r="AC4262" s="11">
        <f>IFERROR(VLOOKUP(AE4262,[3]Sheet2!$M:$O,3,FALSE),0)</f>
        <v>0</v>
      </c>
      <c r="AD4262" s="11">
        <f>IFERROR(VLOOKUP(AE4262,[3]Sheet2!$M:$O,2,FALSE),0)</f>
        <v>0</v>
      </c>
      <c r="AE4262" s="10" t="str">
        <f t="shared" si="198"/>
        <v>74/75NIL</v>
      </c>
      <c r="AF4262" s="13">
        <f t="shared" si="200"/>
        <v>4.042037186742118E-2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695</v>
      </c>
      <c r="AA4263" s="11">
        <f t="shared" si="199"/>
        <v>17</v>
      </c>
      <c r="AB4263" s="5">
        <f>IFERROR(VLOOKUP(C4263,[2]Sheet1!$B:$F,5,FALSE),0)</f>
        <v>12569599.07</v>
      </c>
      <c r="AC4263" s="11">
        <f>IFERROR(VLOOKUP(AE4263,[3]Sheet2!$M:$O,3,FALSE),0)</f>
        <v>0</v>
      </c>
      <c r="AD4263" s="11">
        <f>IFERROR(VLOOKUP(AE4263,[3]Sheet2!$M:$O,2,FALSE),0)</f>
        <v>0</v>
      </c>
      <c r="AE4263" s="10" t="str">
        <f t="shared" si="198"/>
        <v>74/75NLG</v>
      </c>
      <c r="AF4263" s="13">
        <f t="shared" si="200"/>
        <v>5.8992805755395686E-2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99"/>
        <v>0</v>
      </c>
      <c r="AB4264" s="5">
        <f>IFERROR(VLOOKUP(C4264,[2]Sheet1!$B:$F,5,FALSE),0)</f>
        <v>0</v>
      </c>
      <c r="AC4264" s="11">
        <f>IFERROR(VLOOKUP(AE4264,[3]Sheet2!$M:$O,3,FALSE),0)</f>
        <v>0</v>
      </c>
      <c r="AD4264" s="11">
        <f>IFERROR(VLOOKUP(AE4264,[3]Sheet2!$M:$O,2,FALSE),0)</f>
        <v>0</v>
      </c>
      <c r="AE4264" s="10" t="str">
        <f t="shared" si="198"/>
        <v>74/75PIC</v>
      </c>
      <c r="AF4264" s="13">
        <f t="shared" si="200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99"/>
        <v>0</v>
      </c>
      <c r="AB4265" s="5">
        <f>IFERROR(VLOOKUP(C4265,[2]Sheet1!$B:$F,5,FALSE),0)</f>
        <v>0</v>
      </c>
      <c r="AC4265" s="11">
        <f>IFERROR(VLOOKUP(AE4265,[3]Sheet2!$M:$O,3,FALSE),0)</f>
        <v>0</v>
      </c>
      <c r="AD4265" s="11">
        <f>IFERROR(VLOOKUP(AE4265,[3]Sheet2!$M:$O,2,FALSE),0)</f>
        <v>0</v>
      </c>
      <c r="AE4265" s="10" t="str">
        <f t="shared" si="198"/>
        <v>74/75PICL</v>
      </c>
      <c r="AF4265" s="13">
        <f t="shared" si="200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99"/>
        <v>0</v>
      </c>
      <c r="AB4266" s="5">
        <f>IFERROR(VLOOKUP(C4266,[2]Sheet1!$B:$F,5,FALSE),0)</f>
        <v>0</v>
      </c>
      <c r="AC4266" s="11">
        <f>IFERROR(VLOOKUP(AE4266,[3]Sheet2!$M:$O,3,FALSE),0)</f>
        <v>0</v>
      </c>
      <c r="AD4266" s="11">
        <f>IFERROR(VLOOKUP(AE4266,[3]Sheet2!$M:$O,2,FALSE),0)</f>
        <v>0</v>
      </c>
      <c r="AE4266" s="10" t="str">
        <f t="shared" si="198"/>
        <v>74/75SIC</v>
      </c>
      <c r="AF4266" s="13">
        <f t="shared" si="200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631</v>
      </c>
      <c r="AA4267" s="11">
        <f t="shared" si="199"/>
        <v>15.4</v>
      </c>
      <c r="AB4267" s="5">
        <f>IFERROR(VLOOKUP(C4267,[2]Sheet1!$B:$F,5,FALSE),0)</f>
        <v>15182576.01</v>
      </c>
      <c r="AC4267" s="11">
        <f>IFERROR(VLOOKUP(AE4267,[3]Sheet2!$M:$O,3,FALSE),0)</f>
        <v>0</v>
      </c>
      <c r="AD4267" s="11">
        <f>IFERROR(VLOOKUP(AE4267,[3]Sheet2!$M:$O,2,FALSE),0)</f>
        <v>0</v>
      </c>
      <c r="AE4267" s="10" t="str">
        <f t="shared" si="198"/>
        <v>74/75SICL</v>
      </c>
      <c r="AF4267" s="13">
        <f t="shared" si="200"/>
        <v>6.4976228209191758E-2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99"/>
        <v>0</v>
      </c>
      <c r="AB4268" s="5">
        <f>IFERROR(VLOOKUP(C4268,[2]Sheet1!$B:$F,5,FALSE),0)</f>
        <v>0</v>
      </c>
      <c r="AC4268" s="11">
        <f>IFERROR(VLOOKUP(AE4268,[3]Sheet2!$M:$O,3,FALSE),0)</f>
        <v>0</v>
      </c>
      <c r="AD4268" s="11">
        <f>IFERROR(VLOOKUP(AE4268,[3]Sheet2!$M:$O,2,FALSE),0)</f>
        <v>0</v>
      </c>
      <c r="AE4268" s="10" t="str">
        <f t="shared" si="198"/>
        <v>74/75SIL</v>
      </c>
      <c r="AF4268" s="13">
        <f t="shared" si="200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99"/>
        <v>0</v>
      </c>
      <c r="AB4269" s="5">
        <f>IFERROR(VLOOKUP(C4269,[2]Sheet1!$B:$F,5,FALSE),0)</f>
        <v>0</v>
      </c>
      <c r="AC4269" s="11">
        <f>IFERROR(VLOOKUP(AE4269,[3]Sheet2!$M:$O,3,FALSE),0)</f>
        <v>0</v>
      </c>
      <c r="AD4269" s="11">
        <f>IFERROR(VLOOKUP(AE4269,[3]Sheet2!$M:$O,2,FALSE),0)</f>
        <v>0</v>
      </c>
      <c r="AE4269" s="10" t="str">
        <f t="shared" si="198"/>
        <v>74/75UIC</v>
      </c>
      <c r="AF4269" s="13">
        <f t="shared" si="200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684</v>
      </c>
      <c r="AA4270" s="11">
        <f t="shared" si="199"/>
        <v>31.1</v>
      </c>
      <c r="AB4270" s="5">
        <f>IFERROR(VLOOKUP(C4270,[2]Sheet1!$B:$F,5,FALSE),0)</f>
        <v>8334685.3799999999</v>
      </c>
      <c r="AC4270" s="11">
        <f>IFERROR(VLOOKUP(AE4270,[3]Sheet2!$M:$O,3,FALSE),0)</f>
        <v>0</v>
      </c>
      <c r="AD4270" s="11">
        <f>IFERROR(VLOOKUP(AE4270,[3]Sheet2!$M:$O,2,FALSE),0)</f>
        <v>0</v>
      </c>
      <c r="AE4270" s="10" t="str">
        <f t="shared" si="198"/>
        <v>74/75PRIN</v>
      </c>
      <c r="AF4270" s="13">
        <f t="shared" si="200"/>
        <v>3.2163742690058478E-2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14948</v>
      </c>
      <c r="AA4271" s="11">
        <f t="shared" si="199"/>
        <v>72.2</v>
      </c>
      <c r="AB4271" s="5">
        <f>IFERROR(VLOOKUP(C4271,[2]Sheet1!$B:$F,5,FALSE),0)</f>
        <v>319966.92</v>
      </c>
      <c r="AC4271" s="11">
        <f>IFERROR(VLOOKUP(AE4271,[3]Sheet2!$M:$O,3,FALSE),0)</f>
        <v>0</v>
      </c>
      <c r="AD4271" s="11">
        <f>IFERROR(VLOOKUP(AE4271,[3]Sheet2!$M:$O,2,FALSE),0)</f>
        <v>0</v>
      </c>
      <c r="AE4271" s="10" t="str">
        <f t="shared" si="198"/>
        <v>74/75RBCL</v>
      </c>
      <c r="AF4271" s="13">
        <f t="shared" si="200"/>
        <v>1.3848006422263848E-2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415</v>
      </c>
      <c r="AA4272" s="11">
        <f t="shared" si="199"/>
        <v>13.4</v>
      </c>
      <c r="AB4272" s="5">
        <f>IFERROR(VLOOKUP(C4272,[2]Sheet1!$B:$F,5,FALSE),0)</f>
        <v>14843741.5</v>
      </c>
      <c r="AC4272" s="11">
        <f>IFERROR(VLOOKUP(AE4272,[3]Sheet2!$M:$O,3,FALSE),0)</f>
        <v>0</v>
      </c>
      <c r="AD4272" s="11">
        <f>IFERROR(VLOOKUP(AE4272,[3]Sheet2!$M:$O,2,FALSE),0)</f>
        <v>0</v>
      </c>
      <c r="AE4272" s="10" t="str">
        <f t="shared" si="198"/>
        <v>74/75IGI</v>
      </c>
      <c r="AF4272" s="13">
        <f t="shared" si="200"/>
        <v>7.4698795180722893E-2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99"/>
        <v>0</v>
      </c>
      <c r="AB4273" s="5">
        <f>IFERROR(VLOOKUP(C4273,[2]Sheet1!$B:$F,5,FALSE),0)</f>
        <v>0</v>
      </c>
      <c r="AC4273" s="11">
        <f>IFERROR(VLOOKUP(AE4273,[3]Sheet2!$M:$O,3,FALSE),0)</f>
        <v>0</v>
      </c>
      <c r="AD4273" s="11">
        <f>IFERROR(VLOOKUP(AE4273,[3]Sheet2!$M:$O,2,FALSE),0)</f>
        <v>0</v>
      </c>
      <c r="AE4273" s="10" t="str">
        <f t="shared" si="198"/>
        <v>75/76EIC</v>
      </c>
      <c r="AF4273" s="13">
        <f t="shared" si="200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99"/>
        <v>0</v>
      </c>
      <c r="AB4274" s="5">
        <f>IFERROR(VLOOKUP(C4274,[2]Sheet1!$B:$F,5,FALSE),0)</f>
        <v>0</v>
      </c>
      <c r="AC4274" s="11">
        <f>IFERROR(VLOOKUP(AE4274,[3]Sheet2!$M:$O,3,FALSE),0)</f>
        <v>0</v>
      </c>
      <c r="AD4274" s="11">
        <f>IFERROR(VLOOKUP(AE4274,[3]Sheet2!$M:$O,2,FALSE),0)</f>
        <v>0</v>
      </c>
      <c r="AE4274" s="10" t="str">
        <f t="shared" si="198"/>
        <v>75/76HGI</v>
      </c>
      <c r="AF4274" s="13">
        <f t="shared" si="200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99"/>
        <v>0</v>
      </c>
      <c r="AB4275" s="5">
        <f>IFERROR(VLOOKUP(C4275,[2]Sheet1!$B:$F,5,FALSE),0)</f>
        <v>0</v>
      </c>
      <c r="AC4275" s="11">
        <f>IFERROR(VLOOKUP(AE4275,[3]Sheet2!$M:$O,3,FALSE),0)</f>
        <v>0</v>
      </c>
      <c r="AD4275" s="11">
        <f>IFERROR(VLOOKUP(AE4275,[3]Sheet2!$M:$O,2,FALSE),0)</f>
        <v>0</v>
      </c>
      <c r="AE4275" s="10" t="str">
        <f t="shared" si="198"/>
        <v>75/76LGIL</v>
      </c>
      <c r="AF4275" s="13">
        <f t="shared" si="200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500.2</v>
      </c>
      <c r="AA4276" s="11">
        <f t="shared" si="199"/>
        <v>17.2</v>
      </c>
      <c r="AB4276" s="5">
        <f>IFERROR(VLOOKUP(C4276,[2]Sheet1!$B:$F,5,FALSE),0)</f>
        <v>12488017.5</v>
      </c>
      <c r="AC4276" s="11">
        <f>IFERROR(VLOOKUP(AE4276,[3]Sheet2!$M:$O,3,FALSE),0)</f>
        <v>0</v>
      </c>
      <c r="AD4276" s="11">
        <f>IFERROR(VLOOKUP(AE4276,[3]Sheet2!$M:$O,2,FALSE),0)</f>
        <v>0</v>
      </c>
      <c r="AE4276" s="10" t="str">
        <f t="shared" si="198"/>
        <v>75/76NICL</v>
      </c>
      <c r="AF4276" s="13">
        <f t="shared" si="200"/>
        <v>5.7976809276289488E-2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618.5</v>
      </c>
      <c r="AA4277" s="11">
        <f t="shared" si="199"/>
        <v>32.6</v>
      </c>
      <c r="AB4277" s="5">
        <f>IFERROR(VLOOKUP(C4277,[2]Sheet1!$B:$F,5,FALSE),0)</f>
        <v>10766129.200000001</v>
      </c>
      <c r="AC4277" s="11">
        <f>IFERROR(VLOOKUP(AE4277,[3]Sheet2!$M:$O,3,FALSE),0)</f>
        <v>0</v>
      </c>
      <c r="AD4277" s="11">
        <f>IFERROR(VLOOKUP(AE4277,[3]Sheet2!$M:$O,2,FALSE),0)</f>
        <v>0</v>
      </c>
      <c r="AE4277" s="10" t="str">
        <f t="shared" si="198"/>
        <v>75/76NIL</v>
      </c>
      <c r="AF4277" s="13">
        <f t="shared" si="200"/>
        <v>3.0719482619240096E-2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695</v>
      </c>
      <c r="AA4278" s="11">
        <f t="shared" si="199"/>
        <v>21.7</v>
      </c>
      <c r="AB4278" s="5">
        <f>IFERROR(VLOOKUP(C4278,[2]Sheet1!$B:$F,5,FALSE),0)</f>
        <v>12569599.07</v>
      </c>
      <c r="AC4278" s="11">
        <f>IFERROR(VLOOKUP(AE4278,[3]Sheet2!$M:$O,3,FALSE),0)</f>
        <v>0</v>
      </c>
      <c r="AD4278" s="11">
        <f>IFERROR(VLOOKUP(AE4278,[3]Sheet2!$M:$O,2,FALSE),0)</f>
        <v>0</v>
      </c>
      <c r="AE4278" s="10" t="str">
        <f t="shared" si="198"/>
        <v>75/76NLG</v>
      </c>
      <c r="AF4278" s="13">
        <f t="shared" si="200"/>
        <v>4.60431654676259E-2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99"/>
        <v>0</v>
      </c>
      <c r="AB4279" s="5">
        <f>IFERROR(VLOOKUP(C4279,[2]Sheet1!$B:$F,5,FALSE),0)</f>
        <v>0</v>
      </c>
      <c r="AC4279" s="11">
        <f>IFERROR(VLOOKUP(AE4279,[3]Sheet2!$M:$O,3,FALSE),0)</f>
        <v>0</v>
      </c>
      <c r="AD4279" s="11">
        <f>IFERROR(VLOOKUP(AE4279,[3]Sheet2!$M:$O,2,FALSE),0)</f>
        <v>0</v>
      </c>
      <c r="AE4279" s="10" t="str">
        <f t="shared" si="198"/>
        <v>75/76PIC</v>
      </c>
      <c r="AF4279" s="13">
        <f t="shared" si="200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99"/>
        <v>0</v>
      </c>
      <c r="AB4280" s="5">
        <f>IFERROR(VLOOKUP(C4280,[2]Sheet1!$B:$F,5,FALSE),0)</f>
        <v>0</v>
      </c>
      <c r="AC4280" s="11">
        <f>IFERROR(VLOOKUP(AE4280,[3]Sheet2!$M:$O,3,FALSE),0)</f>
        <v>0</v>
      </c>
      <c r="AD4280" s="11">
        <f>IFERROR(VLOOKUP(AE4280,[3]Sheet2!$M:$O,2,FALSE),0)</f>
        <v>0</v>
      </c>
      <c r="AE4280" s="10" t="str">
        <f t="shared" si="198"/>
        <v>75/76PICL</v>
      </c>
      <c r="AF4280" s="13">
        <f t="shared" si="200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99"/>
        <v>0</v>
      </c>
      <c r="AB4281" s="5">
        <f>IFERROR(VLOOKUP(C4281,[2]Sheet1!$B:$F,5,FALSE),0)</f>
        <v>0</v>
      </c>
      <c r="AC4281" s="11">
        <f>IFERROR(VLOOKUP(AE4281,[3]Sheet2!$M:$O,3,FALSE),0)</f>
        <v>0</v>
      </c>
      <c r="AD4281" s="11">
        <f>IFERROR(VLOOKUP(AE4281,[3]Sheet2!$M:$O,2,FALSE),0)</f>
        <v>0</v>
      </c>
      <c r="AE4281" s="10" t="str">
        <f t="shared" si="198"/>
        <v>75/76SIC</v>
      </c>
      <c r="AF4281" s="13">
        <f t="shared" si="200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631</v>
      </c>
      <c r="AA4282" s="11">
        <f t="shared" si="199"/>
        <v>15.8</v>
      </c>
      <c r="AB4282" s="5">
        <f>IFERROR(VLOOKUP(C4282,[2]Sheet1!$B:$F,5,FALSE),0)</f>
        <v>15182576.01</v>
      </c>
      <c r="AC4282" s="11">
        <f>IFERROR(VLOOKUP(AE4282,[3]Sheet2!$M:$O,3,FALSE),0)</f>
        <v>0</v>
      </c>
      <c r="AD4282" s="11">
        <f>IFERROR(VLOOKUP(AE4282,[3]Sheet2!$M:$O,2,FALSE),0)</f>
        <v>0</v>
      </c>
      <c r="AE4282" s="10" t="str">
        <f t="shared" si="198"/>
        <v>75/76SICL</v>
      </c>
      <c r="AF4282" s="13">
        <f t="shared" si="200"/>
        <v>6.3391442155309036E-2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99"/>
        <v>0</v>
      </c>
      <c r="AB4283" s="5">
        <f>IFERROR(VLOOKUP(C4283,[2]Sheet1!$B:$F,5,FALSE),0)</f>
        <v>0</v>
      </c>
      <c r="AC4283" s="11">
        <f>IFERROR(VLOOKUP(AE4283,[3]Sheet2!$M:$O,3,FALSE),0)</f>
        <v>0</v>
      </c>
      <c r="AD4283" s="11">
        <f>IFERROR(VLOOKUP(AE4283,[3]Sheet2!$M:$O,2,FALSE),0)</f>
        <v>0</v>
      </c>
      <c r="AE4283" s="10" t="str">
        <f t="shared" si="198"/>
        <v>75/76SIL</v>
      </c>
      <c r="AF4283" s="13">
        <f t="shared" si="200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99"/>
        <v>0</v>
      </c>
      <c r="AB4284" s="5">
        <f>IFERROR(VLOOKUP(C4284,[2]Sheet1!$B:$F,5,FALSE),0)</f>
        <v>0</v>
      </c>
      <c r="AC4284" s="11">
        <f>IFERROR(VLOOKUP(AE4284,[3]Sheet2!$M:$O,3,FALSE),0)</f>
        <v>0</v>
      </c>
      <c r="AD4284" s="11">
        <f>IFERROR(VLOOKUP(AE4284,[3]Sheet2!$M:$O,2,FALSE),0)</f>
        <v>0</v>
      </c>
      <c r="AE4284" s="10" t="str">
        <f t="shared" si="198"/>
        <v>75/76UIC</v>
      </c>
      <c r="AF4284" s="13">
        <f t="shared" si="200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684</v>
      </c>
      <c r="AA4285" s="11">
        <f t="shared" si="199"/>
        <v>57</v>
      </c>
      <c r="AB4285" s="5">
        <f>IFERROR(VLOOKUP(C4285,[2]Sheet1!$B:$F,5,FALSE),0)</f>
        <v>8334685.3799999999</v>
      </c>
      <c r="AC4285" s="11">
        <f>IFERROR(VLOOKUP(AE4285,[3]Sheet2!$M:$O,3,FALSE),0)</f>
        <v>0</v>
      </c>
      <c r="AD4285" s="11">
        <f>IFERROR(VLOOKUP(AE4285,[3]Sheet2!$M:$O,2,FALSE),0)</f>
        <v>0</v>
      </c>
      <c r="AE4285" s="10" t="str">
        <f t="shared" si="198"/>
        <v>75/76PRIN</v>
      </c>
      <c r="AF4285" s="13">
        <f t="shared" si="200"/>
        <v>1.7543859649122806E-2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14948</v>
      </c>
      <c r="AA4286" s="11">
        <f t="shared" si="199"/>
        <v>196.7</v>
      </c>
      <c r="AB4286" s="5">
        <f>IFERROR(VLOOKUP(C4286,[2]Sheet1!$B:$F,5,FALSE),0)</f>
        <v>319966.92</v>
      </c>
      <c r="AC4286" s="11">
        <f>IFERROR(VLOOKUP(AE4286,[3]Sheet2!$M:$O,3,FALSE),0)</f>
        <v>0</v>
      </c>
      <c r="AD4286" s="11">
        <f>IFERROR(VLOOKUP(AE4286,[3]Sheet2!$M:$O,2,FALSE),0)</f>
        <v>0</v>
      </c>
      <c r="AE4286" s="10" t="str">
        <f t="shared" ref="AE4286:AE4349" si="201">B4286&amp;C4286</f>
        <v>75/76RBCL</v>
      </c>
      <c r="AF4286" s="13">
        <f t="shared" si="200"/>
        <v>5.0842922130050839E-3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415</v>
      </c>
      <c r="AA4287" s="11">
        <f t="shared" si="199"/>
        <v>21.8</v>
      </c>
      <c r="AB4287" s="5">
        <f>IFERROR(VLOOKUP(C4287,[2]Sheet1!$B:$F,5,FALSE),0)</f>
        <v>14843741.5</v>
      </c>
      <c r="AC4287" s="11">
        <f>IFERROR(VLOOKUP(AE4287,[3]Sheet2!$M:$O,3,FALSE),0)</f>
        <v>0</v>
      </c>
      <c r="AD4287" s="11">
        <f>IFERROR(VLOOKUP(AE4287,[3]Sheet2!$M:$O,2,FALSE),0)</f>
        <v>0</v>
      </c>
      <c r="AE4287" s="10" t="str">
        <f t="shared" si="201"/>
        <v>75/76IGI</v>
      </c>
      <c r="AF4287" s="13">
        <f t="shared" si="200"/>
        <v>4.5783132530120479E-2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99"/>
        <v>0</v>
      </c>
      <c r="AB4288" s="5">
        <f>IFERROR(VLOOKUP(C4288,[2]Sheet1!$B:$F,5,FALSE),0)</f>
        <v>0</v>
      </c>
      <c r="AC4288" s="11">
        <f>IFERROR(VLOOKUP(AE4288,[3]Sheet2!$M:$O,3,FALSE),0)</f>
        <v>0</v>
      </c>
      <c r="AD4288" s="11">
        <f>IFERROR(VLOOKUP(AE4288,[3]Sheet2!$M:$O,2,FALSE),0)</f>
        <v>0</v>
      </c>
      <c r="AE4288" s="10" t="str">
        <f t="shared" si="201"/>
        <v>75/76EIC</v>
      </c>
      <c r="AF4288" s="13">
        <f t="shared" si="200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99"/>
        <v>0</v>
      </c>
      <c r="AB4289" s="5">
        <f>IFERROR(VLOOKUP(C4289,[2]Sheet1!$B:$F,5,FALSE),0)</f>
        <v>0</v>
      </c>
      <c r="AC4289" s="11">
        <f>IFERROR(VLOOKUP(AE4289,[3]Sheet2!$M:$O,3,FALSE),0)</f>
        <v>0</v>
      </c>
      <c r="AD4289" s="11">
        <f>IFERROR(VLOOKUP(AE4289,[3]Sheet2!$M:$O,2,FALSE),0)</f>
        <v>0</v>
      </c>
      <c r="AE4289" s="10" t="str">
        <f t="shared" si="201"/>
        <v>75/76HGI</v>
      </c>
      <c r="AF4289" s="13">
        <f t="shared" si="200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99"/>
        <v>0</v>
      </c>
      <c r="AB4290" s="5">
        <f>IFERROR(VLOOKUP(C4290,[2]Sheet1!$B:$F,5,FALSE),0)</f>
        <v>0</v>
      </c>
      <c r="AC4290" s="11">
        <f>IFERROR(VLOOKUP(AE4290,[3]Sheet2!$M:$O,3,FALSE),0)</f>
        <v>0</v>
      </c>
      <c r="AD4290" s="11">
        <f>IFERROR(VLOOKUP(AE4290,[3]Sheet2!$M:$O,2,FALSE),0)</f>
        <v>0</v>
      </c>
      <c r="AE4290" s="10" t="str">
        <f t="shared" si="201"/>
        <v>75/76LGIL</v>
      </c>
      <c r="AF4290" s="13">
        <f t="shared" si="200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500.2</v>
      </c>
      <c r="AA4291" s="11">
        <f t="shared" ref="AA4291:AA4354" si="202">ROUND(IFERROR(Z4291/M4291,0),1)</f>
        <v>20.8</v>
      </c>
      <c r="AB4291" s="5">
        <f>IFERROR(VLOOKUP(C4291,[2]Sheet1!$B:$F,5,FALSE),0)</f>
        <v>12488017.5</v>
      </c>
      <c r="AC4291" s="11">
        <f>IFERROR(VLOOKUP(AE4291,[3]Sheet2!$M:$O,3,FALSE),0)</f>
        <v>0</v>
      </c>
      <c r="AD4291" s="11">
        <f>IFERROR(VLOOKUP(AE4291,[3]Sheet2!$M:$O,2,FALSE),0)</f>
        <v>0</v>
      </c>
      <c r="AE4291" s="10" t="str">
        <f t="shared" si="201"/>
        <v>75/76NICL</v>
      </c>
      <c r="AF4291" s="13">
        <f t="shared" ref="AF4291:AF4354" si="203">IFERROR(M4291/Z4291,0)</f>
        <v>4.7980807676929228E-2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618.5</v>
      </c>
      <c r="AA4292" s="11">
        <f t="shared" si="202"/>
        <v>21.3</v>
      </c>
      <c r="AB4292" s="5">
        <f>IFERROR(VLOOKUP(C4292,[2]Sheet1!$B:$F,5,FALSE),0)</f>
        <v>10766129.200000001</v>
      </c>
      <c r="AC4292" s="11">
        <f>IFERROR(VLOOKUP(AE4292,[3]Sheet2!$M:$O,3,FALSE),0)</f>
        <v>0</v>
      </c>
      <c r="AD4292" s="11">
        <f>IFERROR(VLOOKUP(AE4292,[3]Sheet2!$M:$O,2,FALSE),0)</f>
        <v>0</v>
      </c>
      <c r="AE4292" s="10" t="str">
        <f t="shared" si="201"/>
        <v>75/76NIL</v>
      </c>
      <c r="AF4292" s="13">
        <f t="shared" si="203"/>
        <v>4.6887631366208569E-2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695</v>
      </c>
      <c r="AA4293" s="11">
        <f t="shared" si="202"/>
        <v>26.7</v>
      </c>
      <c r="AB4293" s="5">
        <f>IFERROR(VLOOKUP(C4293,[2]Sheet1!$B:$F,5,FALSE),0)</f>
        <v>12569599.07</v>
      </c>
      <c r="AC4293" s="11">
        <f>IFERROR(VLOOKUP(AE4293,[3]Sheet2!$M:$O,3,FALSE),0)</f>
        <v>0</v>
      </c>
      <c r="AD4293" s="11">
        <f>IFERROR(VLOOKUP(AE4293,[3]Sheet2!$M:$O,2,FALSE),0)</f>
        <v>0</v>
      </c>
      <c r="AE4293" s="10" t="str">
        <f t="shared" si="201"/>
        <v>75/76NLG</v>
      </c>
      <c r="AF4293" s="13">
        <f t="shared" si="203"/>
        <v>3.7410071942446041E-2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202"/>
        <v>0</v>
      </c>
      <c r="AB4294" s="5">
        <f>IFERROR(VLOOKUP(C4294,[2]Sheet1!$B:$F,5,FALSE),0)</f>
        <v>0</v>
      </c>
      <c r="AC4294" s="11">
        <f>IFERROR(VLOOKUP(AE4294,[3]Sheet2!$M:$O,3,FALSE),0)</f>
        <v>0</v>
      </c>
      <c r="AD4294" s="11">
        <f>IFERROR(VLOOKUP(AE4294,[3]Sheet2!$M:$O,2,FALSE),0)</f>
        <v>0</v>
      </c>
      <c r="AE4294" s="10" t="str">
        <f t="shared" si="201"/>
        <v>75/76PIC</v>
      </c>
      <c r="AF4294" s="13">
        <f t="shared" si="203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202"/>
        <v>0</v>
      </c>
      <c r="AB4295" s="5">
        <f>IFERROR(VLOOKUP(C4295,[2]Sheet1!$B:$F,5,FALSE),0)</f>
        <v>0</v>
      </c>
      <c r="AC4295" s="11">
        <f>IFERROR(VLOOKUP(AE4295,[3]Sheet2!$M:$O,3,FALSE),0)</f>
        <v>0</v>
      </c>
      <c r="AD4295" s="11">
        <f>IFERROR(VLOOKUP(AE4295,[3]Sheet2!$M:$O,2,FALSE),0)</f>
        <v>0</v>
      </c>
      <c r="AE4295" s="10" t="str">
        <f t="shared" si="201"/>
        <v>75/76PICL</v>
      </c>
      <c r="AF4295" s="13">
        <f t="shared" si="203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202"/>
        <v>0</v>
      </c>
      <c r="AB4296" s="5">
        <f>IFERROR(VLOOKUP(C4296,[2]Sheet1!$B:$F,5,FALSE),0)</f>
        <v>0</v>
      </c>
      <c r="AC4296" s="11">
        <f>IFERROR(VLOOKUP(AE4296,[3]Sheet2!$M:$O,3,FALSE),0)</f>
        <v>0</v>
      </c>
      <c r="AD4296" s="11">
        <f>IFERROR(VLOOKUP(AE4296,[3]Sheet2!$M:$O,2,FALSE),0)</f>
        <v>0</v>
      </c>
      <c r="AE4296" s="10" t="str">
        <f t="shared" si="201"/>
        <v>75/76SIC</v>
      </c>
      <c r="AF4296" s="13">
        <f t="shared" si="203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631</v>
      </c>
      <c r="AA4297" s="11">
        <f t="shared" si="202"/>
        <v>15.8</v>
      </c>
      <c r="AB4297" s="5">
        <f>IFERROR(VLOOKUP(C4297,[2]Sheet1!$B:$F,5,FALSE),0)</f>
        <v>15182576.01</v>
      </c>
      <c r="AC4297" s="11">
        <f>IFERROR(VLOOKUP(AE4297,[3]Sheet2!$M:$O,3,FALSE),0)</f>
        <v>0</v>
      </c>
      <c r="AD4297" s="11">
        <f>IFERROR(VLOOKUP(AE4297,[3]Sheet2!$M:$O,2,FALSE),0)</f>
        <v>0</v>
      </c>
      <c r="AE4297" s="10" t="str">
        <f t="shared" si="201"/>
        <v>75/76SICL</v>
      </c>
      <c r="AF4297" s="13">
        <f t="shared" si="203"/>
        <v>6.3391442155309036E-2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202"/>
        <v>0</v>
      </c>
      <c r="AB4298" s="5">
        <f>IFERROR(VLOOKUP(C4298,[2]Sheet1!$B:$F,5,FALSE),0)</f>
        <v>0</v>
      </c>
      <c r="AC4298" s="11">
        <f>IFERROR(VLOOKUP(AE4298,[3]Sheet2!$M:$O,3,FALSE),0)</f>
        <v>0</v>
      </c>
      <c r="AD4298" s="11">
        <f>IFERROR(VLOOKUP(AE4298,[3]Sheet2!$M:$O,2,FALSE),0)</f>
        <v>0</v>
      </c>
      <c r="AE4298" s="10" t="str">
        <f t="shared" si="201"/>
        <v>75/76SIL</v>
      </c>
      <c r="AF4298" s="13">
        <f t="shared" si="203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202"/>
        <v>0</v>
      </c>
      <c r="AB4299" s="5">
        <f>IFERROR(VLOOKUP(C4299,[2]Sheet1!$B:$F,5,FALSE),0)</f>
        <v>0</v>
      </c>
      <c r="AC4299" s="11">
        <f>IFERROR(VLOOKUP(AE4299,[3]Sheet2!$M:$O,3,FALSE),0)</f>
        <v>0</v>
      </c>
      <c r="AD4299" s="11">
        <f>IFERROR(VLOOKUP(AE4299,[3]Sheet2!$M:$O,2,FALSE),0)</f>
        <v>0</v>
      </c>
      <c r="AE4299" s="10" t="str">
        <f t="shared" si="201"/>
        <v>75/76UIC</v>
      </c>
      <c r="AF4299" s="13">
        <f t="shared" si="203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684</v>
      </c>
      <c r="AA4300" s="11">
        <f t="shared" si="202"/>
        <v>76</v>
      </c>
      <c r="AB4300" s="5">
        <f>IFERROR(VLOOKUP(C4300,[2]Sheet1!$B:$F,5,FALSE),0)</f>
        <v>8334685.3799999999</v>
      </c>
      <c r="AC4300" s="11">
        <f>IFERROR(VLOOKUP(AE4300,[3]Sheet2!$M:$O,3,FALSE),0)</f>
        <v>0</v>
      </c>
      <c r="AD4300" s="11">
        <f>IFERROR(VLOOKUP(AE4300,[3]Sheet2!$M:$O,2,FALSE),0)</f>
        <v>0</v>
      </c>
      <c r="AE4300" s="10" t="str">
        <f t="shared" si="201"/>
        <v>75/76PRIN</v>
      </c>
      <c r="AF4300" s="13">
        <f t="shared" si="203"/>
        <v>1.3157894736842105E-2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14948</v>
      </c>
      <c r="AA4301" s="11">
        <f t="shared" si="202"/>
        <v>118.6</v>
      </c>
      <c r="AB4301" s="5">
        <f>IFERROR(VLOOKUP(C4301,[2]Sheet1!$B:$F,5,FALSE),0)</f>
        <v>319966.92</v>
      </c>
      <c r="AC4301" s="11">
        <f>IFERROR(VLOOKUP(AE4301,[3]Sheet2!$M:$O,3,FALSE),0)</f>
        <v>0</v>
      </c>
      <c r="AD4301" s="11">
        <f>IFERROR(VLOOKUP(AE4301,[3]Sheet2!$M:$O,2,FALSE),0)</f>
        <v>0</v>
      </c>
      <c r="AE4301" s="10" t="str">
        <f t="shared" si="201"/>
        <v>75/76RBCL</v>
      </c>
      <c r="AF4301" s="13">
        <f t="shared" si="203"/>
        <v>8.4292213005084295E-3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415</v>
      </c>
      <c r="AA4302" s="11">
        <f t="shared" si="202"/>
        <v>34.6</v>
      </c>
      <c r="AB4302" s="5">
        <f>IFERROR(VLOOKUP(C4302,[2]Sheet1!$B:$F,5,FALSE),0)</f>
        <v>14843741.5</v>
      </c>
      <c r="AC4302" s="11">
        <f>IFERROR(VLOOKUP(AE4302,[3]Sheet2!$M:$O,3,FALSE),0)</f>
        <v>0</v>
      </c>
      <c r="AD4302" s="11">
        <f>IFERROR(VLOOKUP(AE4302,[3]Sheet2!$M:$O,2,FALSE),0)</f>
        <v>0</v>
      </c>
      <c r="AE4302" s="10" t="str">
        <f t="shared" si="201"/>
        <v>75/76IGI</v>
      </c>
      <c r="AF4302" s="13">
        <f t="shared" si="203"/>
        <v>2.891566265060241E-2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202"/>
        <v>0</v>
      </c>
      <c r="AB4303" s="5">
        <f>IFERROR(VLOOKUP(C4303,[2]Sheet1!$B:$F,5,FALSE),0)</f>
        <v>0</v>
      </c>
      <c r="AC4303" s="11">
        <f>IFERROR(VLOOKUP(AE4303,[3]Sheet2!$M:$O,3,FALSE),0)</f>
        <v>0</v>
      </c>
      <c r="AD4303" s="11">
        <f>IFERROR(VLOOKUP(AE4303,[3]Sheet2!$M:$O,2,FALSE),0)</f>
        <v>0</v>
      </c>
      <c r="AE4303" s="10" t="str">
        <f t="shared" si="201"/>
        <v>75/76EIC</v>
      </c>
      <c r="AF4303" s="13">
        <f t="shared" si="203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202"/>
        <v>0</v>
      </c>
      <c r="AB4304" s="5">
        <f>IFERROR(VLOOKUP(C4304,[2]Sheet1!$B:$F,5,FALSE),0)</f>
        <v>0</v>
      </c>
      <c r="AC4304" s="11">
        <f>IFERROR(VLOOKUP(AE4304,[3]Sheet2!$M:$O,3,FALSE),0)</f>
        <v>0</v>
      </c>
      <c r="AD4304" s="11">
        <f>IFERROR(VLOOKUP(AE4304,[3]Sheet2!$M:$O,2,FALSE),0)</f>
        <v>0</v>
      </c>
      <c r="AE4304" s="10" t="str">
        <f t="shared" si="201"/>
        <v>75/76HGI</v>
      </c>
      <c r="AF4304" s="13">
        <f t="shared" si="203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202"/>
        <v>0</v>
      </c>
      <c r="AB4305" s="5">
        <f>IFERROR(VLOOKUP(C4305,[2]Sheet1!$B:$F,5,FALSE),0)</f>
        <v>0</v>
      </c>
      <c r="AC4305" s="11">
        <f>IFERROR(VLOOKUP(AE4305,[3]Sheet2!$M:$O,3,FALSE),0)</f>
        <v>0</v>
      </c>
      <c r="AD4305" s="11">
        <f>IFERROR(VLOOKUP(AE4305,[3]Sheet2!$M:$O,2,FALSE),0)</f>
        <v>0</v>
      </c>
      <c r="AE4305" s="10" t="str">
        <f t="shared" si="201"/>
        <v>75/76LGIL</v>
      </c>
      <c r="AF4305" s="13">
        <f t="shared" si="203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500.2</v>
      </c>
      <c r="AA4306" s="11">
        <f t="shared" si="202"/>
        <v>17.899999999999999</v>
      </c>
      <c r="AB4306" s="5">
        <f>IFERROR(VLOOKUP(C4306,[2]Sheet1!$B:$F,5,FALSE),0)</f>
        <v>12488017.5</v>
      </c>
      <c r="AC4306" s="11">
        <f>IFERROR(VLOOKUP(AE4306,[3]Sheet2!$M:$O,3,FALSE),0)</f>
        <v>0</v>
      </c>
      <c r="AD4306" s="11">
        <f>IFERROR(VLOOKUP(AE4306,[3]Sheet2!$M:$O,2,FALSE),0)</f>
        <v>0</v>
      </c>
      <c r="AE4306" s="10" t="str">
        <f t="shared" si="201"/>
        <v>75/76NICL</v>
      </c>
      <c r="AF4306" s="13">
        <f t="shared" si="203"/>
        <v>5.5977608956417436E-2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618.5</v>
      </c>
      <c r="AA4307" s="11">
        <f t="shared" si="202"/>
        <v>21.3</v>
      </c>
      <c r="AB4307" s="5">
        <f>IFERROR(VLOOKUP(C4307,[2]Sheet1!$B:$F,5,FALSE),0)</f>
        <v>10766129.200000001</v>
      </c>
      <c r="AC4307" s="11">
        <f>IFERROR(VLOOKUP(AE4307,[3]Sheet2!$M:$O,3,FALSE),0)</f>
        <v>0</v>
      </c>
      <c r="AD4307" s="11">
        <f>IFERROR(VLOOKUP(AE4307,[3]Sheet2!$M:$O,2,FALSE),0)</f>
        <v>0</v>
      </c>
      <c r="AE4307" s="10" t="str">
        <f t="shared" si="201"/>
        <v>75/76NIL</v>
      </c>
      <c r="AF4307" s="13">
        <f t="shared" si="203"/>
        <v>4.6887631366208569E-2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695</v>
      </c>
      <c r="AA4308" s="11">
        <f t="shared" si="202"/>
        <v>21.7</v>
      </c>
      <c r="AB4308" s="5">
        <f>IFERROR(VLOOKUP(C4308,[2]Sheet1!$B:$F,5,FALSE),0)</f>
        <v>12569599.07</v>
      </c>
      <c r="AC4308" s="11">
        <f>IFERROR(VLOOKUP(AE4308,[3]Sheet2!$M:$O,3,FALSE),0)</f>
        <v>0</v>
      </c>
      <c r="AD4308" s="11">
        <f>IFERROR(VLOOKUP(AE4308,[3]Sheet2!$M:$O,2,FALSE),0)</f>
        <v>0</v>
      </c>
      <c r="AE4308" s="10" t="str">
        <f t="shared" si="201"/>
        <v>75/76NLG</v>
      </c>
      <c r="AF4308" s="13">
        <f t="shared" si="203"/>
        <v>4.60431654676259E-2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202"/>
        <v>0</v>
      </c>
      <c r="AB4309" s="5">
        <f>IFERROR(VLOOKUP(C4309,[2]Sheet1!$B:$F,5,FALSE),0)</f>
        <v>0</v>
      </c>
      <c r="AC4309" s="11">
        <f>IFERROR(VLOOKUP(AE4309,[3]Sheet2!$M:$O,3,FALSE),0)</f>
        <v>0</v>
      </c>
      <c r="AD4309" s="11">
        <f>IFERROR(VLOOKUP(AE4309,[3]Sheet2!$M:$O,2,FALSE),0)</f>
        <v>0</v>
      </c>
      <c r="AE4309" s="10" t="str">
        <f t="shared" si="201"/>
        <v>75/76PIC</v>
      </c>
      <c r="AF4309" s="13">
        <f t="shared" si="203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202"/>
        <v>0</v>
      </c>
      <c r="AB4310" s="5">
        <f>IFERROR(VLOOKUP(C4310,[2]Sheet1!$B:$F,5,FALSE),0)</f>
        <v>0</v>
      </c>
      <c r="AC4310" s="11">
        <f>IFERROR(VLOOKUP(AE4310,[3]Sheet2!$M:$O,3,FALSE),0)</f>
        <v>0</v>
      </c>
      <c r="AD4310" s="11">
        <f>IFERROR(VLOOKUP(AE4310,[3]Sheet2!$M:$O,2,FALSE),0)</f>
        <v>0</v>
      </c>
      <c r="AE4310" s="10" t="str">
        <f t="shared" si="201"/>
        <v>75/76PICL</v>
      </c>
      <c r="AF4310" s="13">
        <f t="shared" si="203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202"/>
        <v>0</v>
      </c>
      <c r="AB4311" s="5">
        <f>IFERROR(VLOOKUP(C4311,[2]Sheet1!$B:$F,5,FALSE),0)</f>
        <v>0</v>
      </c>
      <c r="AC4311" s="11">
        <f>IFERROR(VLOOKUP(AE4311,[3]Sheet2!$M:$O,3,FALSE),0)</f>
        <v>0</v>
      </c>
      <c r="AD4311" s="11">
        <f>IFERROR(VLOOKUP(AE4311,[3]Sheet2!$M:$O,2,FALSE),0)</f>
        <v>0</v>
      </c>
      <c r="AE4311" s="10" t="str">
        <f t="shared" si="201"/>
        <v>75/76SIC</v>
      </c>
      <c r="AF4311" s="13">
        <f t="shared" si="203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631</v>
      </c>
      <c r="AA4312" s="11">
        <f t="shared" si="202"/>
        <v>15</v>
      </c>
      <c r="AB4312" s="5">
        <f>IFERROR(VLOOKUP(C4312,[2]Sheet1!$B:$F,5,FALSE),0)</f>
        <v>15182576.01</v>
      </c>
      <c r="AC4312" s="11">
        <f>IFERROR(VLOOKUP(AE4312,[3]Sheet2!$M:$O,3,FALSE),0)</f>
        <v>0</v>
      </c>
      <c r="AD4312" s="11">
        <f>IFERROR(VLOOKUP(AE4312,[3]Sheet2!$M:$O,2,FALSE),0)</f>
        <v>0</v>
      </c>
      <c r="AE4312" s="10" t="str">
        <f t="shared" si="201"/>
        <v>75/76SICL</v>
      </c>
      <c r="AF4312" s="13">
        <f t="shared" si="203"/>
        <v>6.6561014263074481E-2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202"/>
        <v>0</v>
      </c>
      <c r="AB4313" s="5">
        <f>IFERROR(VLOOKUP(C4313,[2]Sheet1!$B:$F,5,FALSE),0)</f>
        <v>0</v>
      </c>
      <c r="AC4313" s="11">
        <f>IFERROR(VLOOKUP(AE4313,[3]Sheet2!$M:$O,3,FALSE),0)</f>
        <v>0</v>
      </c>
      <c r="AD4313" s="11">
        <f>IFERROR(VLOOKUP(AE4313,[3]Sheet2!$M:$O,2,FALSE),0)</f>
        <v>0</v>
      </c>
      <c r="AE4313" s="10" t="str">
        <f t="shared" si="201"/>
        <v>75/76SIL</v>
      </c>
      <c r="AF4313" s="13">
        <f t="shared" si="203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202"/>
        <v>0</v>
      </c>
      <c r="AB4314" s="5">
        <f>IFERROR(VLOOKUP(C4314,[2]Sheet1!$B:$F,5,FALSE),0)</f>
        <v>0</v>
      </c>
      <c r="AC4314" s="11">
        <f>IFERROR(VLOOKUP(AE4314,[3]Sheet2!$M:$O,3,FALSE),0)</f>
        <v>0</v>
      </c>
      <c r="AD4314" s="11">
        <f>IFERROR(VLOOKUP(AE4314,[3]Sheet2!$M:$O,2,FALSE),0)</f>
        <v>0</v>
      </c>
      <c r="AE4314" s="10" t="str">
        <f t="shared" si="201"/>
        <v>75/76UIC</v>
      </c>
      <c r="AF4314" s="13">
        <f t="shared" si="203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684</v>
      </c>
      <c r="AA4315" s="11">
        <f t="shared" si="202"/>
        <v>36</v>
      </c>
      <c r="AB4315" s="5">
        <f>IFERROR(VLOOKUP(C4315,[2]Sheet1!$B:$F,5,FALSE),0)</f>
        <v>8334685.3799999999</v>
      </c>
      <c r="AC4315" s="11">
        <f>IFERROR(VLOOKUP(AE4315,[3]Sheet2!$M:$O,3,FALSE),0)</f>
        <v>0</v>
      </c>
      <c r="AD4315" s="11">
        <f>IFERROR(VLOOKUP(AE4315,[3]Sheet2!$M:$O,2,FALSE),0)</f>
        <v>0</v>
      </c>
      <c r="AE4315" s="10" t="str">
        <f t="shared" si="201"/>
        <v>75/76PRIN</v>
      </c>
      <c r="AF4315" s="13">
        <f t="shared" si="203"/>
        <v>2.7777777777777776E-2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14948</v>
      </c>
      <c r="AA4316" s="11">
        <f t="shared" si="202"/>
        <v>51.2</v>
      </c>
      <c r="AB4316" s="5">
        <f>IFERROR(VLOOKUP(C4316,[2]Sheet1!$B:$F,5,FALSE),0)</f>
        <v>319966.92</v>
      </c>
      <c r="AC4316" s="11">
        <f>IFERROR(VLOOKUP(AE4316,[3]Sheet2!$M:$O,3,FALSE),0)</f>
        <v>0</v>
      </c>
      <c r="AD4316" s="11">
        <f>IFERROR(VLOOKUP(AE4316,[3]Sheet2!$M:$O,2,FALSE),0)</f>
        <v>0</v>
      </c>
      <c r="AE4316" s="10" t="str">
        <f t="shared" si="201"/>
        <v>75/76RBCL</v>
      </c>
      <c r="AF4316" s="13">
        <f t="shared" si="203"/>
        <v>1.9534385871019536E-2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415</v>
      </c>
      <c r="AA4317" s="11">
        <f t="shared" si="202"/>
        <v>31.9</v>
      </c>
      <c r="AB4317" s="5">
        <f>IFERROR(VLOOKUP(C4317,[2]Sheet1!$B:$F,5,FALSE),0)</f>
        <v>14843741.5</v>
      </c>
      <c r="AC4317" s="11">
        <f>IFERROR(VLOOKUP(AE4317,[3]Sheet2!$M:$O,3,FALSE),0)</f>
        <v>0</v>
      </c>
      <c r="AD4317" s="11">
        <f>IFERROR(VLOOKUP(AE4317,[3]Sheet2!$M:$O,2,FALSE),0)</f>
        <v>0</v>
      </c>
      <c r="AE4317" s="10" t="str">
        <f t="shared" si="201"/>
        <v>75/76IGI</v>
      </c>
      <c r="AF4317" s="13">
        <f t="shared" si="203"/>
        <v>3.1325301204819279E-2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202"/>
        <v>0</v>
      </c>
      <c r="AB4318" s="5">
        <f>IFERROR(VLOOKUP(C4318,[2]Sheet1!$B:$F,5,FALSE),0)</f>
        <v>0</v>
      </c>
      <c r="AC4318" s="11">
        <f>IFERROR(VLOOKUP(AE4318,[3]Sheet2!$M:$O,3,FALSE),0)</f>
        <v>0</v>
      </c>
      <c r="AD4318" s="11">
        <f>IFERROR(VLOOKUP(AE4318,[3]Sheet2!$M:$O,2,FALSE),0)</f>
        <v>0</v>
      </c>
      <c r="AE4318" s="10" t="str">
        <f t="shared" si="201"/>
        <v>75/76EIC</v>
      </c>
      <c r="AF4318" s="13">
        <f t="shared" si="203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202"/>
        <v>0</v>
      </c>
      <c r="AB4319" s="5">
        <f>IFERROR(VLOOKUP(C4319,[2]Sheet1!$B:$F,5,FALSE),0)</f>
        <v>0</v>
      </c>
      <c r="AC4319" s="11">
        <f>IFERROR(VLOOKUP(AE4319,[3]Sheet2!$M:$O,3,FALSE),0)</f>
        <v>0</v>
      </c>
      <c r="AD4319" s="11">
        <f>IFERROR(VLOOKUP(AE4319,[3]Sheet2!$M:$O,2,FALSE),0)</f>
        <v>0</v>
      </c>
      <c r="AE4319" s="10" t="str">
        <f t="shared" si="201"/>
        <v>75/76HGI</v>
      </c>
      <c r="AF4319" s="13">
        <f t="shared" si="203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202"/>
        <v>0</v>
      </c>
      <c r="AB4320" s="5">
        <f>IFERROR(VLOOKUP(C4320,[2]Sheet1!$B:$F,5,FALSE),0)</f>
        <v>0</v>
      </c>
      <c r="AC4320" s="11">
        <f>IFERROR(VLOOKUP(AE4320,[3]Sheet2!$M:$O,3,FALSE),0)</f>
        <v>0</v>
      </c>
      <c r="AD4320" s="11">
        <f>IFERROR(VLOOKUP(AE4320,[3]Sheet2!$M:$O,2,FALSE),0)</f>
        <v>0</v>
      </c>
      <c r="AE4320" s="10" t="str">
        <f t="shared" si="201"/>
        <v>75/76LGIL</v>
      </c>
      <c r="AF4320" s="13">
        <f t="shared" si="203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500.2</v>
      </c>
      <c r="AA4321" s="11">
        <f t="shared" si="202"/>
        <v>27.8</v>
      </c>
      <c r="AB4321" s="5">
        <f>IFERROR(VLOOKUP(C4321,[2]Sheet1!$B:$F,5,FALSE),0)</f>
        <v>12488017.5</v>
      </c>
      <c r="AC4321" s="11">
        <f>IFERROR(VLOOKUP(AE4321,[3]Sheet2!$M:$O,3,FALSE),0)</f>
        <v>0</v>
      </c>
      <c r="AD4321" s="11">
        <f>IFERROR(VLOOKUP(AE4321,[3]Sheet2!$M:$O,2,FALSE),0)</f>
        <v>0</v>
      </c>
      <c r="AE4321" s="10" t="str">
        <f t="shared" si="201"/>
        <v>75/76NICL</v>
      </c>
      <c r="AF4321" s="13">
        <f t="shared" si="203"/>
        <v>3.5985605757696923E-2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618.5</v>
      </c>
      <c r="AA4322" s="11">
        <f t="shared" si="202"/>
        <v>21.3</v>
      </c>
      <c r="AB4322" s="5">
        <f>IFERROR(VLOOKUP(C4322,[2]Sheet1!$B:$F,5,FALSE),0)</f>
        <v>10766129.200000001</v>
      </c>
      <c r="AC4322" s="11">
        <f>IFERROR(VLOOKUP(AE4322,[3]Sheet2!$M:$O,3,FALSE),0)</f>
        <v>0</v>
      </c>
      <c r="AD4322" s="11">
        <f>IFERROR(VLOOKUP(AE4322,[3]Sheet2!$M:$O,2,FALSE),0)</f>
        <v>0</v>
      </c>
      <c r="AE4322" s="10" t="str">
        <f t="shared" si="201"/>
        <v>75/76NIL</v>
      </c>
      <c r="AF4322" s="13">
        <f t="shared" si="203"/>
        <v>4.6887631366208569E-2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695</v>
      </c>
      <c r="AA4323" s="11">
        <f t="shared" si="202"/>
        <v>25.7</v>
      </c>
      <c r="AB4323" s="5">
        <f>IFERROR(VLOOKUP(C4323,[2]Sheet1!$B:$F,5,FALSE),0)</f>
        <v>12569599.07</v>
      </c>
      <c r="AC4323" s="11">
        <f>IFERROR(VLOOKUP(AE4323,[3]Sheet2!$M:$O,3,FALSE),0)</f>
        <v>0</v>
      </c>
      <c r="AD4323" s="11">
        <f>IFERROR(VLOOKUP(AE4323,[3]Sheet2!$M:$O,2,FALSE),0)</f>
        <v>0</v>
      </c>
      <c r="AE4323" s="10" t="str">
        <f t="shared" si="201"/>
        <v>75/76NLG</v>
      </c>
      <c r="AF4323" s="13">
        <f t="shared" si="203"/>
        <v>3.884892086330935E-2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202"/>
        <v>0</v>
      </c>
      <c r="AB4324" s="5">
        <f>IFERROR(VLOOKUP(C4324,[2]Sheet1!$B:$F,5,FALSE),0)</f>
        <v>0</v>
      </c>
      <c r="AC4324" s="11">
        <f>IFERROR(VLOOKUP(AE4324,[3]Sheet2!$M:$O,3,FALSE),0)</f>
        <v>0</v>
      </c>
      <c r="AD4324" s="11">
        <f>IFERROR(VLOOKUP(AE4324,[3]Sheet2!$M:$O,2,FALSE),0)</f>
        <v>0</v>
      </c>
      <c r="AE4324" s="10" t="str">
        <f t="shared" si="201"/>
        <v>75/76PIC</v>
      </c>
      <c r="AF4324" s="13">
        <f t="shared" si="203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202"/>
        <v>0</v>
      </c>
      <c r="AB4325" s="5">
        <f>IFERROR(VLOOKUP(C4325,[2]Sheet1!$B:$F,5,FALSE),0)</f>
        <v>0</v>
      </c>
      <c r="AC4325" s="11">
        <f>IFERROR(VLOOKUP(AE4325,[3]Sheet2!$M:$O,3,FALSE),0)</f>
        <v>0</v>
      </c>
      <c r="AD4325" s="11">
        <f>IFERROR(VLOOKUP(AE4325,[3]Sheet2!$M:$O,2,FALSE),0)</f>
        <v>0</v>
      </c>
      <c r="AE4325" s="10" t="str">
        <f t="shared" si="201"/>
        <v>75/76PICL</v>
      </c>
      <c r="AF4325" s="13">
        <f t="shared" si="203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202"/>
        <v>0</v>
      </c>
      <c r="AB4326" s="5">
        <f>IFERROR(VLOOKUP(C4326,[2]Sheet1!$B:$F,5,FALSE),0)</f>
        <v>0</v>
      </c>
      <c r="AC4326" s="11">
        <f>IFERROR(VLOOKUP(AE4326,[3]Sheet2!$M:$O,3,FALSE),0)</f>
        <v>0</v>
      </c>
      <c r="AD4326" s="11">
        <f>IFERROR(VLOOKUP(AE4326,[3]Sheet2!$M:$O,2,FALSE),0)</f>
        <v>0</v>
      </c>
      <c r="AE4326" s="10" t="str">
        <f t="shared" si="201"/>
        <v>75/76SIC</v>
      </c>
      <c r="AF4326" s="13">
        <f t="shared" si="203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631</v>
      </c>
      <c r="AA4327" s="11">
        <f t="shared" si="202"/>
        <v>14</v>
      </c>
      <c r="AB4327" s="5">
        <f>IFERROR(VLOOKUP(C4327,[2]Sheet1!$B:$F,5,FALSE),0)</f>
        <v>15182576.01</v>
      </c>
      <c r="AC4327" s="11">
        <f>IFERROR(VLOOKUP(AE4327,[3]Sheet2!$M:$O,3,FALSE),0)</f>
        <v>0</v>
      </c>
      <c r="AD4327" s="11">
        <f>IFERROR(VLOOKUP(AE4327,[3]Sheet2!$M:$O,2,FALSE),0)</f>
        <v>0</v>
      </c>
      <c r="AE4327" s="10" t="str">
        <f t="shared" si="201"/>
        <v>75/76SICL</v>
      </c>
      <c r="AF4327" s="13">
        <f t="shared" si="203"/>
        <v>7.1315372424722662E-2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202"/>
        <v>0</v>
      </c>
      <c r="AB4328" s="5">
        <f>IFERROR(VLOOKUP(C4328,[2]Sheet1!$B:$F,5,FALSE),0)</f>
        <v>0</v>
      </c>
      <c r="AC4328" s="11">
        <f>IFERROR(VLOOKUP(AE4328,[3]Sheet2!$M:$O,3,FALSE),0)</f>
        <v>0</v>
      </c>
      <c r="AD4328" s="11">
        <f>IFERROR(VLOOKUP(AE4328,[3]Sheet2!$M:$O,2,FALSE),0)</f>
        <v>0</v>
      </c>
      <c r="AE4328" s="10" t="str">
        <f t="shared" si="201"/>
        <v>75/76SIL</v>
      </c>
      <c r="AF4328" s="13">
        <f t="shared" si="203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202"/>
        <v>0</v>
      </c>
      <c r="AB4329" s="5">
        <f>IFERROR(VLOOKUP(C4329,[2]Sheet1!$B:$F,5,FALSE),0)</f>
        <v>0</v>
      </c>
      <c r="AC4329" s="11">
        <f>IFERROR(VLOOKUP(AE4329,[3]Sheet2!$M:$O,3,FALSE),0)</f>
        <v>0</v>
      </c>
      <c r="AD4329" s="11">
        <f>IFERROR(VLOOKUP(AE4329,[3]Sheet2!$M:$O,2,FALSE),0)</f>
        <v>0</v>
      </c>
      <c r="AE4329" s="10" t="str">
        <f t="shared" si="201"/>
        <v>75/76UIC</v>
      </c>
      <c r="AF4329" s="13">
        <f t="shared" si="203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684</v>
      </c>
      <c r="AA4330" s="11">
        <f t="shared" si="202"/>
        <v>26.3</v>
      </c>
      <c r="AB4330" s="5">
        <f>IFERROR(VLOOKUP(C4330,[2]Sheet1!$B:$F,5,FALSE),0)</f>
        <v>8334685.3799999999</v>
      </c>
      <c r="AC4330" s="11">
        <f>IFERROR(VLOOKUP(AE4330,[3]Sheet2!$M:$O,3,FALSE),0)</f>
        <v>0</v>
      </c>
      <c r="AD4330" s="11">
        <f>IFERROR(VLOOKUP(AE4330,[3]Sheet2!$M:$O,2,FALSE),0)</f>
        <v>0</v>
      </c>
      <c r="AE4330" s="10" t="str">
        <f t="shared" si="201"/>
        <v>75/76PRIN</v>
      </c>
      <c r="AF4330" s="13">
        <f t="shared" si="203"/>
        <v>3.8011695906432746E-2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14948</v>
      </c>
      <c r="AA4331" s="11">
        <f t="shared" si="202"/>
        <v>51</v>
      </c>
      <c r="AB4331" s="5">
        <f>IFERROR(VLOOKUP(C4331,[2]Sheet1!$B:$F,5,FALSE),0)</f>
        <v>319966.92</v>
      </c>
      <c r="AC4331" s="11">
        <f>IFERROR(VLOOKUP(AE4331,[3]Sheet2!$M:$O,3,FALSE),0)</f>
        <v>0</v>
      </c>
      <c r="AD4331" s="11">
        <f>IFERROR(VLOOKUP(AE4331,[3]Sheet2!$M:$O,2,FALSE),0)</f>
        <v>0</v>
      </c>
      <c r="AE4331" s="10" t="str">
        <f t="shared" si="201"/>
        <v>75/76RBCL</v>
      </c>
      <c r="AF4331" s="13">
        <f t="shared" si="203"/>
        <v>1.96012844527696E-2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415</v>
      </c>
      <c r="AA4332" s="11">
        <f t="shared" si="202"/>
        <v>24.4</v>
      </c>
      <c r="AB4332" s="5">
        <f>IFERROR(VLOOKUP(C4332,[2]Sheet1!$B:$F,5,FALSE),0)</f>
        <v>14843741.5</v>
      </c>
      <c r="AC4332" s="11">
        <f>IFERROR(VLOOKUP(AE4332,[3]Sheet2!$M:$O,3,FALSE),0)</f>
        <v>0</v>
      </c>
      <c r="AD4332" s="11">
        <f>IFERROR(VLOOKUP(AE4332,[3]Sheet2!$M:$O,2,FALSE),0)</f>
        <v>0</v>
      </c>
      <c r="AE4332" s="10" t="str">
        <f t="shared" si="201"/>
        <v>75/76IGI</v>
      </c>
      <c r="AF4332" s="13">
        <f t="shared" si="203"/>
        <v>4.0963855421686748E-2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202"/>
        <v>0</v>
      </c>
      <c r="AB4333" s="5">
        <f>IFERROR(VLOOKUP(C4333,[2]Sheet1!$B:$F,5,FALSE),0)</f>
        <v>0</v>
      </c>
      <c r="AC4333" s="11">
        <f>IFERROR(VLOOKUP(AE4333,[3]Sheet2!$M:$O,3,FALSE),0)</f>
        <v>0</v>
      </c>
      <c r="AD4333" s="11">
        <f>IFERROR(VLOOKUP(AE4333,[3]Sheet2!$M:$O,2,FALSE),0)</f>
        <v>0</v>
      </c>
      <c r="AE4333" s="10" t="str">
        <f t="shared" si="201"/>
        <v>75/76AIL</v>
      </c>
      <c r="AF4333" s="13">
        <f t="shared" si="203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202"/>
        <v>0</v>
      </c>
      <c r="AB4334" s="5">
        <f>IFERROR(VLOOKUP(C4334,[2]Sheet1!$B:$F,5,FALSE),0)</f>
        <v>0</v>
      </c>
      <c r="AC4334" s="11">
        <f>IFERROR(VLOOKUP(AE4334,[3]Sheet2!$M:$O,3,FALSE),0)</f>
        <v>0</v>
      </c>
      <c r="AD4334" s="11">
        <f>IFERROR(VLOOKUP(AE4334,[3]Sheet2!$M:$O,2,FALSE),0)</f>
        <v>0</v>
      </c>
      <c r="AE4334" s="10" t="str">
        <f t="shared" si="201"/>
        <v>75/76SGI</v>
      </c>
      <c r="AF4334" s="13">
        <f t="shared" si="203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202"/>
        <v>0</v>
      </c>
      <c r="AB4335" s="5">
        <f>IFERROR(VLOOKUP(C4335,[2]Sheet1!$B:$F,5,FALSE),0)</f>
        <v>0</v>
      </c>
      <c r="AC4335" s="11">
        <f>IFERROR(VLOOKUP(AE4335,[3]Sheet2!$M:$O,3,FALSE),0)</f>
        <v>0</v>
      </c>
      <c r="AD4335" s="11">
        <f>IFERROR(VLOOKUP(AE4335,[3]Sheet2!$M:$O,2,FALSE),0)</f>
        <v>0</v>
      </c>
      <c r="AE4335" s="10" t="str">
        <f t="shared" si="201"/>
        <v>75/76GIC</v>
      </c>
      <c r="AF4335" s="13">
        <f t="shared" si="203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202"/>
        <v>0</v>
      </c>
      <c r="AB4336" s="5">
        <f>IFERROR(VLOOKUP(C4336,[2]Sheet1!$B:$F,5,FALSE),0)</f>
        <v>0</v>
      </c>
      <c r="AC4336" s="11">
        <f>IFERROR(VLOOKUP(AE4336,[3]Sheet2!$M:$O,3,FALSE),0)</f>
        <v>0</v>
      </c>
      <c r="AD4336" s="11">
        <f>IFERROR(VLOOKUP(AE4336,[3]Sheet2!$M:$O,2,FALSE),0)</f>
        <v>0</v>
      </c>
      <c r="AE4336" s="10" t="str">
        <f t="shared" si="201"/>
        <v>76/77EIC</v>
      </c>
      <c r="AF4336" s="13">
        <f t="shared" si="203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202"/>
        <v>0</v>
      </c>
      <c r="AB4337" s="5">
        <f>IFERROR(VLOOKUP(C4337,[2]Sheet1!$B:$F,5,FALSE),0)</f>
        <v>0</v>
      </c>
      <c r="AC4337" s="11">
        <f>IFERROR(VLOOKUP(AE4337,[3]Sheet2!$M:$O,3,FALSE),0)</f>
        <v>0</v>
      </c>
      <c r="AD4337" s="11">
        <f>IFERROR(VLOOKUP(AE4337,[3]Sheet2!$M:$O,2,FALSE),0)</f>
        <v>0</v>
      </c>
      <c r="AE4337" s="10" t="str">
        <f t="shared" si="201"/>
        <v>76/77HGI</v>
      </c>
      <c r="AF4337" s="13">
        <f t="shared" si="203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202"/>
        <v>0</v>
      </c>
      <c r="AB4338" s="5">
        <f>IFERROR(VLOOKUP(C4338,[2]Sheet1!$B:$F,5,FALSE),0)</f>
        <v>0</v>
      </c>
      <c r="AC4338" s="11">
        <f>IFERROR(VLOOKUP(AE4338,[3]Sheet2!$M:$O,3,FALSE),0)</f>
        <v>0</v>
      </c>
      <c r="AD4338" s="11">
        <f>IFERROR(VLOOKUP(AE4338,[3]Sheet2!$M:$O,2,FALSE),0)</f>
        <v>0</v>
      </c>
      <c r="AE4338" s="10" t="str">
        <f t="shared" si="201"/>
        <v>76/77LGIL</v>
      </c>
      <c r="AF4338" s="13">
        <f t="shared" si="203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500.2</v>
      </c>
      <c r="AA4339" s="11">
        <f t="shared" si="202"/>
        <v>26.3</v>
      </c>
      <c r="AB4339" s="5">
        <f>IFERROR(VLOOKUP(C4339,[2]Sheet1!$B:$F,5,FALSE),0)</f>
        <v>12488017.5</v>
      </c>
      <c r="AC4339" s="11">
        <f>IFERROR(VLOOKUP(AE4339,[3]Sheet2!$M:$O,3,FALSE),0)</f>
        <v>0</v>
      </c>
      <c r="AD4339" s="11">
        <f>IFERROR(VLOOKUP(AE4339,[3]Sheet2!$M:$O,2,FALSE),0)</f>
        <v>0</v>
      </c>
      <c r="AE4339" s="10" t="str">
        <f t="shared" si="201"/>
        <v>76/77NICL</v>
      </c>
      <c r="AF4339" s="13">
        <f t="shared" si="203"/>
        <v>3.7984806077568975E-2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618.5</v>
      </c>
      <c r="AA4340" s="11">
        <f t="shared" si="202"/>
        <v>23.8</v>
      </c>
      <c r="AB4340" s="5">
        <f>IFERROR(VLOOKUP(C4340,[2]Sheet1!$B:$F,5,FALSE),0)</f>
        <v>10766129.200000001</v>
      </c>
      <c r="AC4340" s="11">
        <f>IFERROR(VLOOKUP(AE4340,[3]Sheet2!$M:$O,3,FALSE),0)</f>
        <v>0</v>
      </c>
      <c r="AD4340" s="11">
        <f>IFERROR(VLOOKUP(AE4340,[3]Sheet2!$M:$O,2,FALSE),0)</f>
        <v>0</v>
      </c>
      <c r="AE4340" s="10" t="str">
        <f t="shared" si="201"/>
        <v>76/77NIL</v>
      </c>
      <c r="AF4340" s="13">
        <f t="shared" si="203"/>
        <v>4.2037186742118031E-2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695</v>
      </c>
      <c r="AA4341" s="11">
        <f t="shared" si="202"/>
        <v>21.1</v>
      </c>
      <c r="AB4341" s="5">
        <f>IFERROR(VLOOKUP(C4341,[2]Sheet1!$B:$F,5,FALSE),0)</f>
        <v>12569599.07</v>
      </c>
      <c r="AC4341" s="11">
        <f>IFERROR(VLOOKUP(AE4341,[3]Sheet2!$M:$O,3,FALSE),0)</f>
        <v>0</v>
      </c>
      <c r="AD4341" s="11">
        <f>IFERROR(VLOOKUP(AE4341,[3]Sheet2!$M:$O,2,FALSE),0)</f>
        <v>0</v>
      </c>
      <c r="AE4341" s="10" t="str">
        <f t="shared" si="201"/>
        <v>76/77NLG</v>
      </c>
      <c r="AF4341" s="13">
        <f t="shared" si="203"/>
        <v>4.7482014388489209E-2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202"/>
        <v>0</v>
      </c>
      <c r="AB4342" s="5">
        <f>IFERROR(VLOOKUP(C4342,[2]Sheet1!$B:$F,5,FALSE),0)</f>
        <v>0</v>
      </c>
      <c r="AC4342" s="11">
        <f>IFERROR(VLOOKUP(AE4342,[3]Sheet2!$M:$O,3,FALSE),0)</f>
        <v>0</v>
      </c>
      <c r="AD4342" s="11">
        <f>IFERROR(VLOOKUP(AE4342,[3]Sheet2!$M:$O,2,FALSE),0)</f>
        <v>0</v>
      </c>
      <c r="AE4342" s="10" t="str">
        <f t="shared" si="201"/>
        <v>76/77PIC</v>
      </c>
      <c r="AF4342" s="13">
        <f t="shared" si="203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202"/>
        <v>0</v>
      </c>
      <c r="AB4343" s="5">
        <f>IFERROR(VLOOKUP(C4343,[2]Sheet1!$B:$F,5,FALSE),0)</f>
        <v>0</v>
      </c>
      <c r="AC4343" s="11">
        <f>IFERROR(VLOOKUP(AE4343,[3]Sheet2!$M:$O,3,FALSE),0)</f>
        <v>0</v>
      </c>
      <c r="AD4343" s="11">
        <f>IFERROR(VLOOKUP(AE4343,[3]Sheet2!$M:$O,2,FALSE),0)</f>
        <v>0</v>
      </c>
      <c r="AE4343" s="10" t="str">
        <f t="shared" si="201"/>
        <v>76/77PICL</v>
      </c>
      <c r="AF4343" s="13">
        <f t="shared" si="203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202"/>
        <v>0</v>
      </c>
      <c r="AB4344" s="5">
        <f>IFERROR(VLOOKUP(C4344,[2]Sheet1!$B:$F,5,FALSE),0)</f>
        <v>0</v>
      </c>
      <c r="AC4344" s="11">
        <f>IFERROR(VLOOKUP(AE4344,[3]Sheet2!$M:$O,3,FALSE),0)</f>
        <v>0</v>
      </c>
      <c r="AD4344" s="11">
        <f>IFERROR(VLOOKUP(AE4344,[3]Sheet2!$M:$O,2,FALSE),0)</f>
        <v>0</v>
      </c>
      <c r="AE4344" s="10" t="str">
        <f t="shared" si="201"/>
        <v>76/77SIC</v>
      </c>
      <c r="AF4344" s="13">
        <f t="shared" si="203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631</v>
      </c>
      <c r="AA4345" s="11">
        <f t="shared" si="202"/>
        <v>13.7</v>
      </c>
      <c r="AB4345" s="5">
        <f>IFERROR(VLOOKUP(C4345,[2]Sheet1!$B:$F,5,FALSE),0)</f>
        <v>15182576.01</v>
      </c>
      <c r="AC4345" s="11">
        <f>IFERROR(VLOOKUP(AE4345,[3]Sheet2!$M:$O,3,FALSE),0)</f>
        <v>0</v>
      </c>
      <c r="AD4345" s="11">
        <f>IFERROR(VLOOKUP(AE4345,[3]Sheet2!$M:$O,2,FALSE),0)</f>
        <v>0</v>
      </c>
      <c r="AE4345" s="10" t="str">
        <f t="shared" si="201"/>
        <v>76/77SICL</v>
      </c>
      <c r="AF4345" s="13">
        <f t="shared" si="203"/>
        <v>7.2900158478605384E-2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202"/>
        <v>0</v>
      </c>
      <c r="AB4346" s="5">
        <f>IFERROR(VLOOKUP(C4346,[2]Sheet1!$B:$F,5,FALSE),0)</f>
        <v>0</v>
      </c>
      <c r="AC4346" s="11">
        <f>IFERROR(VLOOKUP(AE4346,[3]Sheet2!$M:$O,3,FALSE),0)</f>
        <v>0</v>
      </c>
      <c r="AD4346" s="11">
        <f>IFERROR(VLOOKUP(AE4346,[3]Sheet2!$M:$O,2,FALSE),0)</f>
        <v>0</v>
      </c>
      <c r="AE4346" s="10" t="str">
        <f t="shared" si="201"/>
        <v>76/77SIL</v>
      </c>
      <c r="AF4346" s="13">
        <f t="shared" si="203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202"/>
        <v>0</v>
      </c>
      <c r="AB4347" s="5">
        <f>IFERROR(VLOOKUP(C4347,[2]Sheet1!$B:$F,5,FALSE),0)</f>
        <v>0</v>
      </c>
      <c r="AC4347" s="11">
        <f>IFERROR(VLOOKUP(AE4347,[3]Sheet2!$M:$O,3,FALSE),0)</f>
        <v>0</v>
      </c>
      <c r="AD4347" s="11">
        <f>IFERROR(VLOOKUP(AE4347,[3]Sheet2!$M:$O,2,FALSE),0)</f>
        <v>0</v>
      </c>
      <c r="AE4347" s="10" t="str">
        <f t="shared" si="201"/>
        <v>76/77UIC</v>
      </c>
      <c r="AF4347" s="13">
        <f t="shared" si="203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684</v>
      </c>
      <c r="AA4348" s="11">
        <f t="shared" si="202"/>
        <v>42.8</v>
      </c>
      <c r="AB4348" s="5">
        <f>IFERROR(VLOOKUP(C4348,[2]Sheet1!$B:$F,5,FALSE),0)</f>
        <v>8334685.3799999999</v>
      </c>
      <c r="AC4348" s="11">
        <f>IFERROR(VLOOKUP(AE4348,[3]Sheet2!$M:$O,3,FALSE),0)</f>
        <v>0</v>
      </c>
      <c r="AD4348" s="11">
        <f>IFERROR(VLOOKUP(AE4348,[3]Sheet2!$M:$O,2,FALSE),0)</f>
        <v>0</v>
      </c>
      <c r="AE4348" s="10" t="str">
        <f t="shared" si="201"/>
        <v>76/77PRIN</v>
      </c>
      <c r="AF4348" s="13">
        <f t="shared" si="203"/>
        <v>2.3391812865497075E-2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14948</v>
      </c>
      <c r="AA4349" s="11">
        <f t="shared" si="202"/>
        <v>162.5</v>
      </c>
      <c r="AB4349" s="5">
        <f>IFERROR(VLOOKUP(C4349,[2]Sheet1!$B:$F,5,FALSE),0)</f>
        <v>319966.92</v>
      </c>
      <c r="AC4349" s="11">
        <f>IFERROR(VLOOKUP(AE4349,[3]Sheet2!$M:$O,3,FALSE),0)</f>
        <v>0</v>
      </c>
      <c r="AD4349" s="11">
        <f>IFERROR(VLOOKUP(AE4349,[3]Sheet2!$M:$O,2,FALSE),0)</f>
        <v>0</v>
      </c>
      <c r="AE4349" s="10" t="str">
        <f t="shared" si="201"/>
        <v>76/77RBCL</v>
      </c>
      <c r="AF4349" s="13">
        <f t="shared" si="203"/>
        <v>6.1546695210061547E-3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415</v>
      </c>
      <c r="AA4350" s="11">
        <f t="shared" si="202"/>
        <v>37.700000000000003</v>
      </c>
      <c r="AB4350" s="5">
        <f>IFERROR(VLOOKUP(C4350,[2]Sheet1!$B:$F,5,FALSE),0)</f>
        <v>14843741.5</v>
      </c>
      <c r="AC4350" s="11">
        <f>IFERROR(VLOOKUP(AE4350,[3]Sheet2!$M:$O,3,FALSE),0)</f>
        <v>0</v>
      </c>
      <c r="AD4350" s="11">
        <f>IFERROR(VLOOKUP(AE4350,[3]Sheet2!$M:$O,2,FALSE),0)</f>
        <v>0</v>
      </c>
      <c r="AE4350" s="10" t="str">
        <f t="shared" ref="AE4350:AE4413" si="204">B4350&amp;C4350</f>
        <v>76/77IGI</v>
      </c>
      <c r="AF4350" s="13">
        <f t="shared" si="203"/>
        <v>2.6506024096385541E-2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202"/>
        <v>0</v>
      </c>
      <c r="AB4351" s="5">
        <f>IFERROR(VLOOKUP(C4351,[2]Sheet1!$B:$F,5,FALSE),0)</f>
        <v>0</v>
      </c>
      <c r="AC4351" s="11">
        <f>IFERROR(VLOOKUP(AE4351,[3]Sheet2!$M:$O,3,FALSE),0)</f>
        <v>0</v>
      </c>
      <c r="AD4351" s="11">
        <f>IFERROR(VLOOKUP(AE4351,[3]Sheet2!$M:$O,2,FALSE),0)</f>
        <v>0</v>
      </c>
      <c r="AE4351" s="10" t="str">
        <f t="shared" si="204"/>
        <v>76/77AIL</v>
      </c>
      <c r="AF4351" s="13">
        <f t="shared" si="203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202"/>
        <v>0</v>
      </c>
      <c r="AB4352" s="5">
        <f>IFERROR(VLOOKUP(C4352,[2]Sheet1!$B:$F,5,FALSE),0)</f>
        <v>0</v>
      </c>
      <c r="AC4352" s="11">
        <f>IFERROR(VLOOKUP(AE4352,[3]Sheet2!$M:$O,3,FALSE),0)</f>
        <v>0</v>
      </c>
      <c r="AD4352" s="11">
        <f>IFERROR(VLOOKUP(AE4352,[3]Sheet2!$M:$O,2,FALSE),0)</f>
        <v>0</v>
      </c>
      <c r="AE4352" s="10" t="str">
        <f t="shared" si="204"/>
        <v>76/77SGI</v>
      </c>
      <c r="AF4352" s="13">
        <f t="shared" si="203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202"/>
        <v>0</v>
      </c>
      <c r="AB4353" s="5">
        <f>IFERROR(VLOOKUP(C4353,[2]Sheet1!$B:$F,5,FALSE),0)</f>
        <v>0</v>
      </c>
      <c r="AC4353" s="11">
        <f>IFERROR(VLOOKUP(AE4353,[3]Sheet2!$M:$O,3,FALSE),0)</f>
        <v>0</v>
      </c>
      <c r="AD4353" s="11">
        <f>IFERROR(VLOOKUP(AE4353,[3]Sheet2!$M:$O,2,FALSE),0)</f>
        <v>0</v>
      </c>
      <c r="AE4353" s="10" t="str">
        <f t="shared" si="204"/>
        <v>76/77GIC</v>
      </c>
      <c r="AF4353" s="13">
        <f t="shared" si="203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202"/>
        <v>0</v>
      </c>
      <c r="AB4354" s="5">
        <f>IFERROR(VLOOKUP(C4354,[2]Sheet1!$B:$F,5,FALSE),0)</f>
        <v>0</v>
      </c>
      <c r="AC4354" s="11">
        <f>IFERROR(VLOOKUP(AE4354,[3]Sheet2!$M:$O,3,FALSE),0)</f>
        <v>0</v>
      </c>
      <c r="AD4354" s="11">
        <f>IFERROR(VLOOKUP(AE4354,[3]Sheet2!$M:$O,2,FALSE),0)</f>
        <v>0</v>
      </c>
      <c r="AE4354" s="10" t="str">
        <f t="shared" si="204"/>
        <v>76/77EIC</v>
      </c>
      <c r="AF4354" s="13">
        <f t="shared" si="203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205">ROUND(IFERROR(Z4355/M4355,0),1)</f>
        <v>0</v>
      </c>
      <c r="AB4355" s="5">
        <f>IFERROR(VLOOKUP(C4355,[2]Sheet1!$B:$F,5,FALSE),0)</f>
        <v>0</v>
      </c>
      <c r="AC4355" s="11">
        <f>IFERROR(VLOOKUP(AE4355,[3]Sheet2!$M:$O,3,FALSE),0)</f>
        <v>0</v>
      </c>
      <c r="AD4355" s="11">
        <f>IFERROR(VLOOKUP(AE4355,[3]Sheet2!$M:$O,2,FALSE),0)</f>
        <v>0</v>
      </c>
      <c r="AE4355" s="10" t="str">
        <f t="shared" si="204"/>
        <v>76/77HGI</v>
      </c>
      <c r="AF4355" s="13">
        <f t="shared" ref="AF4355:AF4418" si="206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205"/>
        <v>0</v>
      </c>
      <c r="AB4356" s="5">
        <f>IFERROR(VLOOKUP(C4356,[2]Sheet1!$B:$F,5,FALSE),0)</f>
        <v>0</v>
      </c>
      <c r="AC4356" s="11">
        <f>IFERROR(VLOOKUP(AE4356,[3]Sheet2!$M:$O,3,FALSE),0)</f>
        <v>0</v>
      </c>
      <c r="AD4356" s="11">
        <f>IFERROR(VLOOKUP(AE4356,[3]Sheet2!$M:$O,2,FALSE),0)</f>
        <v>0</v>
      </c>
      <c r="AE4356" s="10" t="str">
        <f t="shared" si="204"/>
        <v>76/77LGIL</v>
      </c>
      <c r="AF4356" s="13">
        <f t="shared" si="206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500.2</v>
      </c>
      <c r="AA4357" s="11">
        <f t="shared" si="205"/>
        <v>31.3</v>
      </c>
      <c r="AB4357" s="5">
        <f>IFERROR(VLOOKUP(C4357,[2]Sheet1!$B:$F,5,FALSE),0)</f>
        <v>12488017.5</v>
      </c>
      <c r="AC4357" s="11">
        <f>IFERROR(VLOOKUP(AE4357,[3]Sheet2!$M:$O,3,FALSE),0)</f>
        <v>0</v>
      </c>
      <c r="AD4357" s="11">
        <f>IFERROR(VLOOKUP(AE4357,[3]Sheet2!$M:$O,2,FALSE),0)</f>
        <v>0</v>
      </c>
      <c r="AE4357" s="10" t="str">
        <f t="shared" si="204"/>
        <v>76/77NICL</v>
      </c>
      <c r="AF4357" s="13">
        <f t="shared" si="206"/>
        <v>3.1987205117952819E-2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618.5</v>
      </c>
      <c r="AA4358" s="11">
        <f t="shared" si="205"/>
        <v>24.7</v>
      </c>
      <c r="AB4358" s="5">
        <f>IFERROR(VLOOKUP(C4358,[2]Sheet1!$B:$F,5,FALSE),0)</f>
        <v>10766129.200000001</v>
      </c>
      <c r="AC4358" s="11">
        <f>IFERROR(VLOOKUP(AE4358,[3]Sheet2!$M:$O,3,FALSE),0)</f>
        <v>0</v>
      </c>
      <c r="AD4358" s="11">
        <f>IFERROR(VLOOKUP(AE4358,[3]Sheet2!$M:$O,2,FALSE),0)</f>
        <v>0</v>
      </c>
      <c r="AE4358" s="10" t="str">
        <f t="shared" si="204"/>
        <v>76/77NIL</v>
      </c>
      <c r="AF4358" s="13">
        <f t="shared" si="206"/>
        <v>4.042037186742118E-2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695</v>
      </c>
      <c r="AA4359" s="11">
        <f t="shared" si="205"/>
        <v>25.7</v>
      </c>
      <c r="AB4359" s="5">
        <f>IFERROR(VLOOKUP(C4359,[2]Sheet1!$B:$F,5,FALSE),0)</f>
        <v>12569599.07</v>
      </c>
      <c r="AC4359" s="11">
        <f>IFERROR(VLOOKUP(AE4359,[3]Sheet2!$M:$O,3,FALSE),0)</f>
        <v>0</v>
      </c>
      <c r="AD4359" s="11">
        <f>IFERROR(VLOOKUP(AE4359,[3]Sheet2!$M:$O,2,FALSE),0)</f>
        <v>0</v>
      </c>
      <c r="AE4359" s="10" t="str">
        <f t="shared" si="204"/>
        <v>76/77NLG</v>
      </c>
      <c r="AF4359" s="13">
        <f t="shared" si="206"/>
        <v>3.884892086330935E-2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205"/>
        <v>0</v>
      </c>
      <c r="AB4360" s="5">
        <f>IFERROR(VLOOKUP(C4360,[2]Sheet1!$B:$F,5,FALSE),0)</f>
        <v>0</v>
      </c>
      <c r="AC4360" s="11">
        <f>IFERROR(VLOOKUP(AE4360,[3]Sheet2!$M:$O,3,FALSE),0)</f>
        <v>0</v>
      </c>
      <c r="AD4360" s="11">
        <f>IFERROR(VLOOKUP(AE4360,[3]Sheet2!$M:$O,2,FALSE),0)</f>
        <v>0</v>
      </c>
      <c r="AE4360" s="10" t="str">
        <f t="shared" si="204"/>
        <v>76/77PIC</v>
      </c>
      <c r="AF4360" s="13">
        <f t="shared" si="206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205"/>
        <v>0</v>
      </c>
      <c r="AB4361" s="5">
        <f>IFERROR(VLOOKUP(C4361,[2]Sheet1!$B:$F,5,FALSE),0)</f>
        <v>0</v>
      </c>
      <c r="AC4361" s="11">
        <f>IFERROR(VLOOKUP(AE4361,[3]Sheet2!$M:$O,3,FALSE),0)</f>
        <v>0</v>
      </c>
      <c r="AD4361" s="11">
        <f>IFERROR(VLOOKUP(AE4361,[3]Sheet2!$M:$O,2,FALSE),0)</f>
        <v>0</v>
      </c>
      <c r="AE4361" s="10" t="str">
        <f t="shared" si="204"/>
        <v>76/77PICL</v>
      </c>
      <c r="AF4361" s="13">
        <f t="shared" si="206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205"/>
        <v>0</v>
      </c>
      <c r="AB4362" s="5">
        <f>IFERROR(VLOOKUP(C4362,[2]Sheet1!$B:$F,5,FALSE),0)</f>
        <v>0</v>
      </c>
      <c r="AC4362" s="11">
        <f>IFERROR(VLOOKUP(AE4362,[3]Sheet2!$M:$O,3,FALSE),0)</f>
        <v>0</v>
      </c>
      <c r="AD4362" s="11">
        <f>IFERROR(VLOOKUP(AE4362,[3]Sheet2!$M:$O,2,FALSE),0)</f>
        <v>0</v>
      </c>
      <c r="AE4362" s="10" t="str">
        <f t="shared" si="204"/>
        <v>76/77SIC</v>
      </c>
      <c r="AF4362" s="13">
        <f t="shared" si="206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631</v>
      </c>
      <c r="AA4363" s="11">
        <f t="shared" si="205"/>
        <v>14.3</v>
      </c>
      <c r="AB4363" s="5">
        <f>IFERROR(VLOOKUP(C4363,[2]Sheet1!$B:$F,5,FALSE),0)</f>
        <v>15182576.01</v>
      </c>
      <c r="AC4363" s="11">
        <f>IFERROR(VLOOKUP(AE4363,[3]Sheet2!$M:$O,3,FALSE),0)</f>
        <v>0</v>
      </c>
      <c r="AD4363" s="11">
        <f>IFERROR(VLOOKUP(AE4363,[3]Sheet2!$M:$O,2,FALSE),0)</f>
        <v>0</v>
      </c>
      <c r="AE4363" s="10" t="str">
        <f t="shared" si="204"/>
        <v>76/77SICL</v>
      </c>
      <c r="AF4363" s="13">
        <f t="shared" si="206"/>
        <v>6.9730586370839939E-2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205"/>
        <v>0</v>
      </c>
      <c r="AB4364" s="5">
        <f>IFERROR(VLOOKUP(C4364,[2]Sheet1!$B:$F,5,FALSE),0)</f>
        <v>0</v>
      </c>
      <c r="AC4364" s="11">
        <f>IFERROR(VLOOKUP(AE4364,[3]Sheet2!$M:$O,3,FALSE),0)</f>
        <v>0</v>
      </c>
      <c r="AD4364" s="11">
        <f>IFERROR(VLOOKUP(AE4364,[3]Sheet2!$M:$O,2,FALSE),0)</f>
        <v>0</v>
      </c>
      <c r="AE4364" s="10" t="str">
        <f t="shared" si="204"/>
        <v>76/77SIL</v>
      </c>
      <c r="AF4364" s="13">
        <f t="shared" si="206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205"/>
        <v>0</v>
      </c>
      <c r="AB4365" s="5">
        <f>IFERROR(VLOOKUP(C4365,[2]Sheet1!$B:$F,5,FALSE),0)</f>
        <v>0</v>
      </c>
      <c r="AC4365" s="11">
        <f>IFERROR(VLOOKUP(AE4365,[3]Sheet2!$M:$O,3,FALSE),0)</f>
        <v>0</v>
      </c>
      <c r="AD4365" s="11">
        <f>IFERROR(VLOOKUP(AE4365,[3]Sheet2!$M:$O,2,FALSE),0)</f>
        <v>0</v>
      </c>
      <c r="AE4365" s="10" t="str">
        <f t="shared" si="204"/>
        <v>76/77UIC</v>
      </c>
      <c r="AF4365" s="13">
        <f t="shared" si="206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684</v>
      </c>
      <c r="AA4366" s="11">
        <f t="shared" si="205"/>
        <v>57</v>
      </c>
      <c r="AB4366" s="5">
        <f>IFERROR(VLOOKUP(C4366,[2]Sheet1!$B:$F,5,FALSE),0)</f>
        <v>8334685.3799999999</v>
      </c>
      <c r="AC4366" s="11">
        <f>IFERROR(VLOOKUP(AE4366,[3]Sheet2!$M:$O,3,FALSE),0)</f>
        <v>0</v>
      </c>
      <c r="AD4366" s="11">
        <f>IFERROR(VLOOKUP(AE4366,[3]Sheet2!$M:$O,2,FALSE),0)</f>
        <v>0</v>
      </c>
      <c r="AE4366" s="10" t="str">
        <f t="shared" si="204"/>
        <v>76/77PRIN</v>
      </c>
      <c r="AF4366" s="13">
        <f t="shared" si="206"/>
        <v>1.7543859649122806E-2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14948</v>
      </c>
      <c r="AA4367" s="11">
        <f t="shared" si="205"/>
        <v>63.3</v>
      </c>
      <c r="AB4367" s="5">
        <f>IFERROR(VLOOKUP(C4367,[2]Sheet1!$B:$F,5,FALSE),0)</f>
        <v>319966.92</v>
      </c>
      <c r="AC4367" s="11">
        <f>IFERROR(VLOOKUP(AE4367,[3]Sheet2!$M:$O,3,FALSE),0)</f>
        <v>0</v>
      </c>
      <c r="AD4367" s="11">
        <f>IFERROR(VLOOKUP(AE4367,[3]Sheet2!$M:$O,2,FALSE),0)</f>
        <v>0</v>
      </c>
      <c r="AE4367" s="10" t="str">
        <f t="shared" si="204"/>
        <v>76/77RBCL</v>
      </c>
      <c r="AF4367" s="13">
        <f t="shared" si="206"/>
        <v>1.5788065293015789E-2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415</v>
      </c>
      <c r="AA4368" s="11">
        <f t="shared" si="205"/>
        <v>31.9</v>
      </c>
      <c r="AB4368" s="5">
        <f>IFERROR(VLOOKUP(C4368,[2]Sheet1!$B:$F,5,FALSE),0)</f>
        <v>14843741.5</v>
      </c>
      <c r="AC4368" s="11">
        <f>IFERROR(VLOOKUP(AE4368,[3]Sheet2!$M:$O,3,FALSE),0)</f>
        <v>0</v>
      </c>
      <c r="AD4368" s="11">
        <f>IFERROR(VLOOKUP(AE4368,[3]Sheet2!$M:$O,2,FALSE),0)</f>
        <v>0</v>
      </c>
      <c r="AE4368" s="10" t="str">
        <f t="shared" si="204"/>
        <v>76/77IGI</v>
      </c>
      <c r="AF4368" s="13">
        <f t="shared" si="206"/>
        <v>3.1325301204819279E-2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205"/>
        <v>0</v>
      </c>
      <c r="AB4369" s="5">
        <f>IFERROR(VLOOKUP(C4369,[2]Sheet1!$B:$F,5,FALSE),0)</f>
        <v>0</v>
      </c>
      <c r="AC4369" s="11">
        <f>IFERROR(VLOOKUP(AE4369,[3]Sheet2!$M:$O,3,FALSE),0)</f>
        <v>0</v>
      </c>
      <c r="AD4369" s="11">
        <f>IFERROR(VLOOKUP(AE4369,[3]Sheet2!$M:$O,2,FALSE),0)</f>
        <v>0</v>
      </c>
      <c r="AE4369" s="10" t="str">
        <f t="shared" si="204"/>
        <v>76/77AIL</v>
      </c>
      <c r="AF4369" s="13">
        <f t="shared" si="206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205"/>
        <v>0</v>
      </c>
      <c r="AB4370" s="5">
        <f>IFERROR(VLOOKUP(C4370,[2]Sheet1!$B:$F,5,FALSE),0)</f>
        <v>0</v>
      </c>
      <c r="AC4370" s="11">
        <f>IFERROR(VLOOKUP(AE4370,[3]Sheet2!$M:$O,3,FALSE),0)</f>
        <v>0</v>
      </c>
      <c r="AD4370" s="11">
        <f>IFERROR(VLOOKUP(AE4370,[3]Sheet2!$M:$O,2,FALSE),0)</f>
        <v>0</v>
      </c>
      <c r="AE4370" s="10" t="str">
        <f t="shared" si="204"/>
        <v>76/77SGI</v>
      </c>
      <c r="AF4370" s="13">
        <f t="shared" si="206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205"/>
        <v>0</v>
      </c>
      <c r="AB4371" s="5">
        <f>IFERROR(VLOOKUP(C4371,[2]Sheet1!$B:$F,5,FALSE),0)</f>
        <v>0</v>
      </c>
      <c r="AC4371" s="11">
        <f>IFERROR(VLOOKUP(AE4371,[3]Sheet2!$M:$O,3,FALSE),0)</f>
        <v>0</v>
      </c>
      <c r="AD4371" s="11">
        <f>IFERROR(VLOOKUP(AE4371,[3]Sheet2!$M:$O,2,FALSE),0)</f>
        <v>0</v>
      </c>
      <c r="AE4371" s="10" t="str">
        <f t="shared" si="204"/>
        <v>76/77GIC</v>
      </c>
      <c r="AF4371" s="13">
        <f t="shared" si="206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205"/>
        <v>0</v>
      </c>
      <c r="AB4372" s="5">
        <f>IFERROR(VLOOKUP(C4372,[2]Sheet1!$B:$F,5,FALSE),0)</f>
        <v>0</v>
      </c>
      <c r="AC4372" s="11">
        <f>IFERROR(VLOOKUP(AE4372,[3]Sheet2!$M:$O,3,FALSE),0)</f>
        <v>0</v>
      </c>
      <c r="AD4372" s="11">
        <f>IFERROR(VLOOKUP(AE4372,[3]Sheet2!$M:$O,2,FALSE),0)</f>
        <v>0</v>
      </c>
      <c r="AE4372" s="10" t="str">
        <f t="shared" si="204"/>
        <v>76/77EIC</v>
      </c>
      <c r="AF4372" s="13">
        <f t="shared" si="206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205"/>
        <v>0</v>
      </c>
      <c r="AB4373" s="5">
        <f>IFERROR(VLOOKUP(C4373,[2]Sheet1!$B:$F,5,FALSE),0)</f>
        <v>0</v>
      </c>
      <c r="AC4373" s="11">
        <f>IFERROR(VLOOKUP(AE4373,[3]Sheet2!$M:$O,3,FALSE),0)</f>
        <v>0</v>
      </c>
      <c r="AD4373" s="11">
        <f>IFERROR(VLOOKUP(AE4373,[3]Sheet2!$M:$O,2,FALSE),0)</f>
        <v>0</v>
      </c>
      <c r="AE4373" s="10" t="str">
        <f t="shared" si="204"/>
        <v>76/77HGI</v>
      </c>
      <c r="AF4373" s="13">
        <f t="shared" si="206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205"/>
        <v>0</v>
      </c>
      <c r="AB4374" s="5">
        <f>IFERROR(VLOOKUP(C4374,[2]Sheet1!$B:$F,5,FALSE),0)</f>
        <v>0</v>
      </c>
      <c r="AC4374" s="11">
        <f>IFERROR(VLOOKUP(AE4374,[3]Sheet2!$M:$O,3,FALSE),0)</f>
        <v>0</v>
      </c>
      <c r="AD4374" s="11">
        <f>IFERROR(VLOOKUP(AE4374,[3]Sheet2!$M:$O,2,FALSE),0)</f>
        <v>0</v>
      </c>
      <c r="AE4374" s="10" t="str">
        <f t="shared" si="204"/>
        <v>76/77LGIL</v>
      </c>
      <c r="AF4374" s="13">
        <f t="shared" si="206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500.2</v>
      </c>
      <c r="AA4375" s="11">
        <f t="shared" si="205"/>
        <v>31.3</v>
      </c>
      <c r="AB4375" s="5">
        <f>IFERROR(VLOOKUP(C4375,[2]Sheet1!$B:$F,5,FALSE),0)</f>
        <v>12488017.5</v>
      </c>
      <c r="AC4375" s="11">
        <f>IFERROR(VLOOKUP(AE4375,[3]Sheet2!$M:$O,3,FALSE),0)</f>
        <v>0</v>
      </c>
      <c r="AD4375" s="11">
        <f>IFERROR(VLOOKUP(AE4375,[3]Sheet2!$M:$O,2,FALSE),0)</f>
        <v>0</v>
      </c>
      <c r="AE4375" s="10" t="str">
        <f t="shared" si="204"/>
        <v>76/77NICL</v>
      </c>
      <c r="AF4375" s="13">
        <f t="shared" si="206"/>
        <v>3.1987205117952819E-2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618.5</v>
      </c>
      <c r="AA4376" s="11">
        <f t="shared" si="205"/>
        <v>25.8</v>
      </c>
      <c r="AB4376" s="5">
        <f>IFERROR(VLOOKUP(C4376,[2]Sheet1!$B:$F,5,FALSE),0)</f>
        <v>10766129.200000001</v>
      </c>
      <c r="AC4376" s="11">
        <f>IFERROR(VLOOKUP(AE4376,[3]Sheet2!$M:$O,3,FALSE),0)</f>
        <v>0</v>
      </c>
      <c r="AD4376" s="11">
        <f>IFERROR(VLOOKUP(AE4376,[3]Sheet2!$M:$O,2,FALSE),0)</f>
        <v>0</v>
      </c>
      <c r="AE4376" s="10" t="str">
        <f t="shared" si="204"/>
        <v>76/77NIL</v>
      </c>
      <c r="AF4376" s="13">
        <f t="shared" si="206"/>
        <v>3.8803556992724336E-2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695</v>
      </c>
      <c r="AA4377" s="11">
        <f t="shared" si="205"/>
        <v>17.399999999999999</v>
      </c>
      <c r="AB4377" s="5">
        <f>IFERROR(VLOOKUP(C4377,[2]Sheet1!$B:$F,5,FALSE),0)</f>
        <v>12569599.07</v>
      </c>
      <c r="AC4377" s="11">
        <f>IFERROR(VLOOKUP(AE4377,[3]Sheet2!$M:$O,3,FALSE),0)</f>
        <v>0</v>
      </c>
      <c r="AD4377" s="11">
        <f>IFERROR(VLOOKUP(AE4377,[3]Sheet2!$M:$O,2,FALSE),0)</f>
        <v>0</v>
      </c>
      <c r="AE4377" s="10" t="str">
        <f t="shared" si="204"/>
        <v>76/77NLG</v>
      </c>
      <c r="AF4377" s="13">
        <f t="shared" si="206"/>
        <v>5.7553956834532377E-2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205"/>
        <v>0</v>
      </c>
      <c r="AB4378" s="5">
        <f>IFERROR(VLOOKUP(C4378,[2]Sheet1!$B:$F,5,FALSE),0)</f>
        <v>0</v>
      </c>
      <c r="AC4378" s="11">
        <f>IFERROR(VLOOKUP(AE4378,[3]Sheet2!$M:$O,3,FALSE),0)</f>
        <v>0</v>
      </c>
      <c r="AD4378" s="11">
        <f>IFERROR(VLOOKUP(AE4378,[3]Sheet2!$M:$O,2,FALSE),0)</f>
        <v>0</v>
      </c>
      <c r="AE4378" s="10" t="str">
        <f t="shared" si="204"/>
        <v>76/77PIC</v>
      </c>
      <c r="AF4378" s="13">
        <f t="shared" si="206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205"/>
        <v>0</v>
      </c>
      <c r="AB4379" s="5">
        <f>IFERROR(VLOOKUP(C4379,[2]Sheet1!$B:$F,5,FALSE),0)</f>
        <v>0</v>
      </c>
      <c r="AC4379" s="11">
        <f>IFERROR(VLOOKUP(AE4379,[3]Sheet2!$M:$O,3,FALSE),0)</f>
        <v>0</v>
      </c>
      <c r="AD4379" s="11">
        <f>IFERROR(VLOOKUP(AE4379,[3]Sheet2!$M:$O,2,FALSE),0)</f>
        <v>0</v>
      </c>
      <c r="AE4379" s="10" t="str">
        <f t="shared" si="204"/>
        <v>76/77PICL</v>
      </c>
      <c r="AF4379" s="13">
        <f t="shared" si="206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205"/>
        <v>0</v>
      </c>
      <c r="AB4380" s="5">
        <f>IFERROR(VLOOKUP(C4380,[2]Sheet1!$B:$F,5,FALSE),0)</f>
        <v>0</v>
      </c>
      <c r="AC4380" s="11">
        <f>IFERROR(VLOOKUP(AE4380,[3]Sheet2!$M:$O,3,FALSE),0)</f>
        <v>0</v>
      </c>
      <c r="AD4380" s="11">
        <f>IFERROR(VLOOKUP(AE4380,[3]Sheet2!$M:$O,2,FALSE),0)</f>
        <v>0</v>
      </c>
      <c r="AE4380" s="10" t="str">
        <f t="shared" si="204"/>
        <v>76/77SIC</v>
      </c>
      <c r="AF4380" s="13">
        <f t="shared" si="206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631</v>
      </c>
      <c r="AA4381" s="11">
        <f t="shared" si="205"/>
        <v>14</v>
      </c>
      <c r="AB4381" s="5">
        <f>IFERROR(VLOOKUP(C4381,[2]Sheet1!$B:$F,5,FALSE),0)</f>
        <v>15182576.01</v>
      </c>
      <c r="AC4381" s="11">
        <f>IFERROR(VLOOKUP(AE4381,[3]Sheet2!$M:$O,3,FALSE),0)</f>
        <v>0</v>
      </c>
      <c r="AD4381" s="11">
        <f>IFERROR(VLOOKUP(AE4381,[3]Sheet2!$M:$O,2,FALSE),0)</f>
        <v>0</v>
      </c>
      <c r="AE4381" s="10" t="str">
        <f t="shared" si="204"/>
        <v>76/77SICL</v>
      </c>
      <c r="AF4381" s="13">
        <f t="shared" si="206"/>
        <v>7.1315372424722662E-2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205"/>
        <v>0</v>
      </c>
      <c r="AB4382" s="5">
        <f>IFERROR(VLOOKUP(C4382,[2]Sheet1!$B:$F,5,FALSE),0)</f>
        <v>0</v>
      </c>
      <c r="AC4382" s="11">
        <f>IFERROR(VLOOKUP(AE4382,[3]Sheet2!$M:$O,3,FALSE),0)</f>
        <v>0</v>
      </c>
      <c r="AD4382" s="11">
        <f>IFERROR(VLOOKUP(AE4382,[3]Sheet2!$M:$O,2,FALSE),0)</f>
        <v>0</v>
      </c>
      <c r="AE4382" s="10" t="str">
        <f t="shared" si="204"/>
        <v>76/77SIL</v>
      </c>
      <c r="AF4382" s="13">
        <f t="shared" si="206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205"/>
        <v>0</v>
      </c>
      <c r="AB4383" s="5">
        <f>IFERROR(VLOOKUP(C4383,[2]Sheet1!$B:$F,5,FALSE),0)</f>
        <v>0</v>
      </c>
      <c r="AC4383" s="11">
        <f>IFERROR(VLOOKUP(AE4383,[3]Sheet2!$M:$O,3,FALSE),0)</f>
        <v>0</v>
      </c>
      <c r="AD4383" s="11">
        <f>IFERROR(VLOOKUP(AE4383,[3]Sheet2!$M:$O,2,FALSE),0)</f>
        <v>0</v>
      </c>
      <c r="AE4383" s="10" t="str">
        <f t="shared" si="204"/>
        <v>76/77UIC</v>
      </c>
      <c r="AF4383" s="13">
        <f t="shared" si="206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684</v>
      </c>
      <c r="AA4384" s="11">
        <f t="shared" si="205"/>
        <v>34.200000000000003</v>
      </c>
      <c r="AB4384" s="5">
        <f>IFERROR(VLOOKUP(C4384,[2]Sheet1!$B:$F,5,FALSE),0)</f>
        <v>8334685.3799999999</v>
      </c>
      <c r="AC4384" s="11">
        <f>IFERROR(VLOOKUP(AE4384,[3]Sheet2!$M:$O,3,FALSE),0)</f>
        <v>0</v>
      </c>
      <c r="AD4384" s="11">
        <f>IFERROR(VLOOKUP(AE4384,[3]Sheet2!$M:$O,2,FALSE),0)</f>
        <v>0</v>
      </c>
      <c r="AE4384" s="10" t="str">
        <f t="shared" si="204"/>
        <v>76/77PRIN</v>
      </c>
      <c r="AF4384" s="13">
        <f t="shared" si="206"/>
        <v>2.9239766081871343E-2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14948</v>
      </c>
      <c r="AA4385" s="11">
        <f t="shared" si="205"/>
        <v>56</v>
      </c>
      <c r="AB4385" s="5">
        <f>IFERROR(VLOOKUP(C4385,[2]Sheet1!$B:$F,5,FALSE),0)</f>
        <v>319966.92</v>
      </c>
      <c r="AC4385" s="11">
        <f>IFERROR(VLOOKUP(AE4385,[3]Sheet2!$M:$O,3,FALSE),0)</f>
        <v>0</v>
      </c>
      <c r="AD4385" s="11">
        <f>IFERROR(VLOOKUP(AE4385,[3]Sheet2!$M:$O,2,FALSE),0)</f>
        <v>0</v>
      </c>
      <c r="AE4385" s="10" t="str">
        <f t="shared" si="204"/>
        <v>76/77RBCL</v>
      </c>
      <c r="AF4385" s="13">
        <f t="shared" si="206"/>
        <v>1.7861921327267861E-2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415</v>
      </c>
      <c r="AA4386" s="11">
        <f t="shared" si="205"/>
        <v>29.6</v>
      </c>
      <c r="AB4386" s="5">
        <f>IFERROR(VLOOKUP(C4386,[2]Sheet1!$B:$F,5,FALSE),0)</f>
        <v>14843741.5</v>
      </c>
      <c r="AC4386" s="11">
        <f>IFERROR(VLOOKUP(AE4386,[3]Sheet2!$M:$O,3,FALSE),0)</f>
        <v>0</v>
      </c>
      <c r="AD4386" s="11">
        <f>IFERROR(VLOOKUP(AE4386,[3]Sheet2!$M:$O,2,FALSE),0)</f>
        <v>0</v>
      </c>
      <c r="AE4386" s="10" t="str">
        <f t="shared" si="204"/>
        <v>76/77IGI</v>
      </c>
      <c r="AF4386" s="13">
        <f t="shared" si="206"/>
        <v>3.3734939759036145E-2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205"/>
        <v>0</v>
      </c>
      <c r="AB4387" s="5">
        <f>IFERROR(VLOOKUP(C4387,[2]Sheet1!$B:$F,5,FALSE),0)</f>
        <v>0</v>
      </c>
      <c r="AC4387" s="11">
        <f>IFERROR(VLOOKUP(AE4387,[3]Sheet2!$M:$O,3,FALSE),0)</f>
        <v>0</v>
      </c>
      <c r="AD4387" s="11">
        <f>IFERROR(VLOOKUP(AE4387,[3]Sheet2!$M:$O,2,FALSE),0)</f>
        <v>0</v>
      </c>
      <c r="AE4387" s="10" t="str">
        <f t="shared" si="204"/>
        <v>76/77AIL</v>
      </c>
      <c r="AF4387" s="13">
        <f t="shared" si="206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205"/>
        <v>0</v>
      </c>
      <c r="AB4388" s="5">
        <f>IFERROR(VLOOKUP(C4388,[2]Sheet1!$B:$F,5,FALSE),0)</f>
        <v>0</v>
      </c>
      <c r="AC4388" s="11">
        <f>IFERROR(VLOOKUP(AE4388,[3]Sheet2!$M:$O,3,FALSE),0)</f>
        <v>0</v>
      </c>
      <c r="AD4388" s="11">
        <f>IFERROR(VLOOKUP(AE4388,[3]Sheet2!$M:$O,2,FALSE),0)</f>
        <v>0</v>
      </c>
      <c r="AE4388" s="10" t="str">
        <f t="shared" si="204"/>
        <v>76/77SGI</v>
      </c>
      <c r="AF4388" s="13">
        <f t="shared" si="206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205"/>
        <v>0</v>
      </c>
      <c r="AB4389" s="5">
        <f>IFERROR(VLOOKUP(C4389,[2]Sheet1!$B:$F,5,FALSE),0)</f>
        <v>0</v>
      </c>
      <c r="AC4389" s="11">
        <f>IFERROR(VLOOKUP(AE4389,[3]Sheet2!$M:$O,3,FALSE),0)</f>
        <v>0</v>
      </c>
      <c r="AD4389" s="11">
        <f>IFERROR(VLOOKUP(AE4389,[3]Sheet2!$M:$O,2,FALSE),0)</f>
        <v>0</v>
      </c>
      <c r="AE4389" s="10" t="str">
        <f t="shared" si="204"/>
        <v>76/77GIC</v>
      </c>
      <c r="AF4389" s="13">
        <f t="shared" si="206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205"/>
        <v>0</v>
      </c>
      <c r="AB4390" s="5">
        <f>IFERROR(VLOOKUP(C4390,[2]Sheet1!$B:$F,5,FALSE),0)</f>
        <v>0</v>
      </c>
      <c r="AC4390" s="11">
        <f>IFERROR(VLOOKUP(AE4390,[3]Sheet2!$M:$O,3,FALSE),0)</f>
        <v>0</v>
      </c>
      <c r="AD4390" s="11">
        <f>IFERROR(VLOOKUP(AE4390,[3]Sheet2!$M:$O,2,FALSE),0)</f>
        <v>0</v>
      </c>
      <c r="AE4390" s="10" t="str">
        <f t="shared" si="204"/>
        <v>76/77EIC</v>
      </c>
      <c r="AF4390" s="13">
        <f t="shared" si="206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205"/>
        <v>0</v>
      </c>
      <c r="AB4391" s="5">
        <f>IFERROR(VLOOKUP(C4391,[2]Sheet1!$B:$F,5,FALSE),0)</f>
        <v>0</v>
      </c>
      <c r="AC4391" s="11">
        <f>IFERROR(VLOOKUP(AE4391,[3]Sheet2!$M:$O,3,FALSE),0)</f>
        <v>0</v>
      </c>
      <c r="AD4391" s="11">
        <f>IFERROR(VLOOKUP(AE4391,[3]Sheet2!$M:$O,2,FALSE),0)</f>
        <v>0</v>
      </c>
      <c r="AE4391" s="10" t="str">
        <f t="shared" si="204"/>
        <v>76/77HGI</v>
      </c>
      <c r="AF4391" s="13">
        <f t="shared" si="206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205"/>
        <v>0</v>
      </c>
      <c r="AB4392" s="5">
        <f>IFERROR(VLOOKUP(C4392,[2]Sheet1!$B:$F,5,FALSE),0)</f>
        <v>0</v>
      </c>
      <c r="AC4392" s="11">
        <f>IFERROR(VLOOKUP(AE4392,[3]Sheet2!$M:$O,3,FALSE),0)</f>
        <v>0</v>
      </c>
      <c r="AD4392" s="11">
        <f>IFERROR(VLOOKUP(AE4392,[3]Sheet2!$M:$O,2,FALSE),0)</f>
        <v>0</v>
      </c>
      <c r="AE4392" s="10" t="str">
        <f t="shared" si="204"/>
        <v>76/77LGIL</v>
      </c>
      <c r="AF4392" s="13">
        <f t="shared" si="206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500.2</v>
      </c>
      <c r="AA4393" s="11">
        <f t="shared" si="205"/>
        <v>22.7</v>
      </c>
      <c r="AB4393" s="5">
        <f>IFERROR(VLOOKUP(C4393,[2]Sheet1!$B:$F,5,FALSE),0)</f>
        <v>12488017.5</v>
      </c>
      <c r="AC4393" s="11">
        <f>IFERROR(VLOOKUP(AE4393,[3]Sheet2!$M:$O,3,FALSE),0)</f>
        <v>0</v>
      </c>
      <c r="AD4393" s="11">
        <f>IFERROR(VLOOKUP(AE4393,[3]Sheet2!$M:$O,2,FALSE),0)</f>
        <v>0</v>
      </c>
      <c r="AE4393" s="10" t="str">
        <f t="shared" si="204"/>
        <v>76/77NICL</v>
      </c>
      <c r="AF4393" s="13">
        <f t="shared" si="206"/>
        <v>4.3982407037185124E-2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618.5</v>
      </c>
      <c r="AA4394" s="11">
        <f t="shared" si="205"/>
        <v>18.2</v>
      </c>
      <c r="AB4394" s="5">
        <f>IFERROR(VLOOKUP(C4394,[2]Sheet1!$B:$F,5,FALSE),0)</f>
        <v>10766129.200000001</v>
      </c>
      <c r="AC4394" s="11">
        <f>IFERROR(VLOOKUP(AE4394,[3]Sheet2!$M:$O,3,FALSE),0)</f>
        <v>0</v>
      </c>
      <c r="AD4394" s="11">
        <f>IFERROR(VLOOKUP(AE4394,[3]Sheet2!$M:$O,2,FALSE),0)</f>
        <v>0</v>
      </c>
      <c r="AE4394" s="10" t="str">
        <f t="shared" si="204"/>
        <v>76/77NIL</v>
      </c>
      <c r="AF4394" s="13">
        <f t="shared" si="206"/>
        <v>5.4971705739692803E-2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695</v>
      </c>
      <c r="AA4395" s="11">
        <f t="shared" si="205"/>
        <v>34.799999999999997</v>
      </c>
      <c r="AB4395" s="5">
        <f>IFERROR(VLOOKUP(C4395,[2]Sheet1!$B:$F,5,FALSE),0)</f>
        <v>12569599.07</v>
      </c>
      <c r="AC4395" s="11">
        <f>IFERROR(VLOOKUP(AE4395,[3]Sheet2!$M:$O,3,FALSE),0)</f>
        <v>0</v>
      </c>
      <c r="AD4395" s="11">
        <f>IFERROR(VLOOKUP(AE4395,[3]Sheet2!$M:$O,2,FALSE),0)</f>
        <v>0</v>
      </c>
      <c r="AE4395" s="10" t="str">
        <f t="shared" si="204"/>
        <v>76/77NLG</v>
      </c>
      <c r="AF4395" s="13">
        <f t="shared" si="206"/>
        <v>2.8776978417266189E-2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205"/>
        <v>0</v>
      </c>
      <c r="AB4396" s="5">
        <f>IFERROR(VLOOKUP(C4396,[2]Sheet1!$B:$F,5,FALSE),0)</f>
        <v>0</v>
      </c>
      <c r="AC4396" s="11">
        <f>IFERROR(VLOOKUP(AE4396,[3]Sheet2!$M:$O,3,FALSE),0)</f>
        <v>0</v>
      </c>
      <c r="AD4396" s="11">
        <f>IFERROR(VLOOKUP(AE4396,[3]Sheet2!$M:$O,2,FALSE),0)</f>
        <v>0</v>
      </c>
      <c r="AE4396" s="10" t="str">
        <f t="shared" si="204"/>
        <v>76/77PIC</v>
      </c>
      <c r="AF4396" s="13">
        <f t="shared" si="206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205"/>
        <v>0</v>
      </c>
      <c r="AB4397" s="5">
        <f>IFERROR(VLOOKUP(C4397,[2]Sheet1!$B:$F,5,FALSE),0)</f>
        <v>0</v>
      </c>
      <c r="AC4397" s="11">
        <f>IFERROR(VLOOKUP(AE4397,[3]Sheet2!$M:$O,3,FALSE),0)</f>
        <v>0</v>
      </c>
      <c r="AD4397" s="11">
        <f>IFERROR(VLOOKUP(AE4397,[3]Sheet2!$M:$O,2,FALSE),0)</f>
        <v>0</v>
      </c>
      <c r="AE4397" s="10" t="str">
        <f t="shared" si="204"/>
        <v>76/77PICL</v>
      </c>
      <c r="AF4397" s="13">
        <f t="shared" si="206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205"/>
        <v>0</v>
      </c>
      <c r="AB4398" s="5">
        <f>IFERROR(VLOOKUP(C4398,[2]Sheet1!$B:$F,5,FALSE),0)</f>
        <v>0</v>
      </c>
      <c r="AC4398" s="11">
        <f>IFERROR(VLOOKUP(AE4398,[3]Sheet2!$M:$O,3,FALSE),0)</f>
        <v>0</v>
      </c>
      <c r="AD4398" s="11">
        <f>IFERROR(VLOOKUP(AE4398,[3]Sheet2!$M:$O,2,FALSE),0)</f>
        <v>0</v>
      </c>
      <c r="AE4398" s="10" t="str">
        <f t="shared" si="204"/>
        <v>76/77SIC</v>
      </c>
      <c r="AF4398" s="13">
        <f t="shared" si="206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631</v>
      </c>
      <c r="AA4399" s="11">
        <f t="shared" si="205"/>
        <v>14.7</v>
      </c>
      <c r="AB4399" s="5">
        <f>IFERROR(VLOOKUP(C4399,[2]Sheet1!$B:$F,5,FALSE),0)</f>
        <v>15182576.01</v>
      </c>
      <c r="AC4399" s="11">
        <f>IFERROR(VLOOKUP(AE4399,[3]Sheet2!$M:$O,3,FALSE),0)</f>
        <v>0</v>
      </c>
      <c r="AD4399" s="11">
        <f>IFERROR(VLOOKUP(AE4399,[3]Sheet2!$M:$O,2,FALSE),0)</f>
        <v>0</v>
      </c>
      <c r="AE4399" s="10" t="str">
        <f t="shared" si="204"/>
        <v>76/77SICL</v>
      </c>
      <c r="AF4399" s="13">
        <f t="shared" si="206"/>
        <v>6.8145800316957217E-2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205"/>
        <v>0</v>
      </c>
      <c r="AB4400" s="5">
        <f>IFERROR(VLOOKUP(C4400,[2]Sheet1!$B:$F,5,FALSE),0)</f>
        <v>0</v>
      </c>
      <c r="AC4400" s="11">
        <f>IFERROR(VLOOKUP(AE4400,[3]Sheet2!$M:$O,3,FALSE),0)</f>
        <v>0</v>
      </c>
      <c r="AD4400" s="11">
        <f>IFERROR(VLOOKUP(AE4400,[3]Sheet2!$M:$O,2,FALSE),0)</f>
        <v>0</v>
      </c>
      <c r="AE4400" s="10" t="str">
        <f t="shared" si="204"/>
        <v>76/77SIL</v>
      </c>
      <c r="AF4400" s="13">
        <f t="shared" si="206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205"/>
        <v>0</v>
      </c>
      <c r="AB4401" s="5">
        <f>IFERROR(VLOOKUP(C4401,[2]Sheet1!$B:$F,5,FALSE),0)</f>
        <v>0</v>
      </c>
      <c r="AC4401" s="11">
        <f>IFERROR(VLOOKUP(AE4401,[3]Sheet2!$M:$O,3,FALSE),0)</f>
        <v>0</v>
      </c>
      <c r="AD4401" s="11">
        <f>IFERROR(VLOOKUP(AE4401,[3]Sheet2!$M:$O,2,FALSE),0)</f>
        <v>0</v>
      </c>
      <c r="AE4401" s="10" t="str">
        <f t="shared" si="204"/>
        <v>76/77UIC</v>
      </c>
      <c r="AF4401" s="13">
        <f t="shared" si="206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684</v>
      </c>
      <c r="AA4402" s="11">
        <f t="shared" si="205"/>
        <v>28.5</v>
      </c>
      <c r="AB4402" s="5">
        <f>IFERROR(VLOOKUP(C4402,[2]Sheet1!$B:$F,5,FALSE),0)</f>
        <v>8334685.3799999999</v>
      </c>
      <c r="AC4402" s="11">
        <f>IFERROR(VLOOKUP(AE4402,[3]Sheet2!$M:$O,3,FALSE),0)</f>
        <v>0</v>
      </c>
      <c r="AD4402" s="11">
        <f>IFERROR(VLOOKUP(AE4402,[3]Sheet2!$M:$O,2,FALSE),0)</f>
        <v>0</v>
      </c>
      <c r="AE4402" s="10" t="str">
        <f t="shared" si="204"/>
        <v>76/77PRIN</v>
      </c>
      <c r="AF4402" s="13">
        <f t="shared" si="206"/>
        <v>3.5087719298245612E-2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14948</v>
      </c>
      <c r="AA4403" s="11">
        <f t="shared" si="205"/>
        <v>62.5</v>
      </c>
      <c r="AB4403" s="5">
        <f>IFERROR(VLOOKUP(C4403,[2]Sheet1!$B:$F,5,FALSE),0)</f>
        <v>319966.92</v>
      </c>
      <c r="AC4403" s="11">
        <f>IFERROR(VLOOKUP(AE4403,[3]Sheet2!$M:$O,3,FALSE),0)</f>
        <v>0</v>
      </c>
      <c r="AD4403" s="11">
        <f>IFERROR(VLOOKUP(AE4403,[3]Sheet2!$M:$O,2,FALSE),0)</f>
        <v>0</v>
      </c>
      <c r="AE4403" s="10" t="str">
        <f t="shared" si="204"/>
        <v>76/77RBCL</v>
      </c>
      <c r="AF4403" s="13">
        <f t="shared" si="206"/>
        <v>1.5988761038265988E-2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415</v>
      </c>
      <c r="AA4404" s="11">
        <f t="shared" si="205"/>
        <v>21.8</v>
      </c>
      <c r="AB4404" s="5">
        <f>IFERROR(VLOOKUP(C4404,[2]Sheet1!$B:$F,5,FALSE),0)</f>
        <v>14843741.5</v>
      </c>
      <c r="AC4404" s="11">
        <f>IFERROR(VLOOKUP(AE4404,[3]Sheet2!$M:$O,3,FALSE),0)</f>
        <v>0</v>
      </c>
      <c r="AD4404" s="11">
        <f>IFERROR(VLOOKUP(AE4404,[3]Sheet2!$M:$O,2,FALSE),0)</f>
        <v>0</v>
      </c>
      <c r="AE4404" s="10" t="str">
        <f t="shared" si="204"/>
        <v>76/77IGI</v>
      </c>
      <c r="AF4404" s="13">
        <f t="shared" si="206"/>
        <v>4.5783132530120479E-2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205"/>
        <v>0</v>
      </c>
      <c r="AB4405" s="5">
        <f>IFERROR(VLOOKUP(C4405,[2]Sheet1!$B:$F,5,FALSE),0)</f>
        <v>0</v>
      </c>
      <c r="AC4405" s="11">
        <f>IFERROR(VLOOKUP(AE4405,[3]Sheet2!$M:$O,3,FALSE),0)</f>
        <v>0</v>
      </c>
      <c r="AD4405" s="11">
        <f>IFERROR(VLOOKUP(AE4405,[3]Sheet2!$M:$O,2,FALSE),0)</f>
        <v>0</v>
      </c>
      <c r="AE4405" s="10" t="str">
        <f t="shared" si="204"/>
        <v>76/77AIL</v>
      </c>
      <c r="AF4405" s="13">
        <f t="shared" si="206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205"/>
        <v>0</v>
      </c>
      <c r="AB4406" s="5">
        <f>IFERROR(VLOOKUP(C4406,[2]Sheet1!$B:$F,5,FALSE),0)</f>
        <v>0</v>
      </c>
      <c r="AC4406" s="11">
        <f>IFERROR(VLOOKUP(AE4406,[3]Sheet2!$M:$O,3,FALSE),0)</f>
        <v>0</v>
      </c>
      <c r="AD4406" s="11">
        <f>IFERROR(VLOOKUP(AE4406,[3]Sheet2!$M:$O,2,FALSE),0)</f>
        <v>0</v>
      </c>
      <c r="AE4406" s="10" t="str">
        <f t="shared" si="204"/>
        <v>76/77SGI</v>
      </c>
      <c r="AF4406" s="13">
        <f t="shared" si="206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205"/>
        <v>0</v>
      </c>
      <c r="AB4407" s="5">
        <f>IFERROR(VLOOKUP(C4407,[2]Sheet1!$B:$F,5,FALSE),0)</f>
        <v>0</v>
      </c>
      <c r="AC4407" s="11">
        <f>IFERROR(VLOOKUP(AE4407,[3]Sheet2!$M:$O,3,FALSE),0)</f>
        <v>0</v>
      </c>
      <c r="AD4407" s="11">
        <f>IFERROR(VLOOKUP(AE4407,[3]Sheet2!$M:$O,2,FALSE),0)</f>
        <v>0</v>
      </c>
      <c r="AE4407" s="10" t="str">
        <f t="shared" si="204"/>
        <v>76/77GIC</v>
      </c>
      <c r="AF4407" s="13">
        <f t="shared" si="206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205"/>
        <v>0</v>
      </c>
      <c r="AB4408" s="5">
        <f>IFERROR(VLOOKUP(C4408,[2]Sheet1!$B:$F,5,FALSE),0)</f>
        <v>0</v>
      </c>
      <c r="AC4408" s="11">
        <f>IFERROR(VLOOKUP(AE4408,[3]Sheet2!$M:$O,3,FALSE),0)</f>
        <v>0</v>
      </c>
      <c r="AD4408" s="11">
        <f>IFERROR(VLOOKUP(AE4408,[3]Sheet2!$M:$O,2,FALSE),0)</f>
        <v>0</v>
      </c>
      <c r="AE4408" s="10" t="str">
        <f t="shared" si="204"/>
        <v>77/78EIC</v>
      </c>
      <c r="AF4408" s="13">
        <f t="shared" si="206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205"/>
        <v>0</v>
      </c>
      <c r="AB4409" s="5">
        <f>IFERROR(VLOOKUP(C4409,[2]Sheet1!$B:$F,5,FALSE),0)</f>
        <v>0</v>
      </c>
      <c r="AC4409" s="11">
        <f>IFERROR(VLOOKUP(AE4409,[3]Sheet2!$M:$O,3,FALSE),0)</f>
        <v>0</v>
      </c>
      <c r="AD4409" s="11">
        <f>IFERROR(VLOOKUP(AE4409,[3]Sheet2!$M:$O,2,FALSE),0)</f>
        <v>0</v>
      </c>
      <c r="AE4409" s="10" t="str">
        <f t="shared" si="204"/>
        <v>77/78HGI</v>
      </c>
      <c r="AF4409" s="13">
        <f t="shared" si="206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205"/>
        <v>0</v>
      </c>
      <c r="AB4410" s="5">
        <f>IFERROR(VLOOKUP(C4410,[2]Sheet1!$B:$F,5,FALSE),0)</f>
        <v>0</v>
      </c>
      <c r="AC4410" s="11">
        <f>IFERROR(VLOOKUP(AE4410,[3]Sheet2!$M:$O,3,FALSE),0)</f>
        <v>0</v>
      </c>
      <c r="AD4410" s="11">
        <f>IFERROR(VLOOKUP(AE4410,[3]Sheet2!$M:$O,2,FALSE),0)</f>
        <v>0</v>
      </c>
      <c r="AE4410" s="10" t="str">
        <f t="shared" si="204"/>
        <v>77/78LGIL</v>
      </c>
      <c r="AF4410" s="13">
        <f t="shared" si="206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500.2</v>
      </c>
      <c r="AA4411" s="11">
        <f t="shared" si="205"/>
        <v>26.3</v>
      </c>
      <c r="AB4411" s="5">
        <f>IFERROR(VLOOKUP(C4411,[2]Sheet1!$B:$F,5,FALSE),0)</f>
        <v>12488017.5</v>
      </c>
      <c r="AC4411" s="11">
        <f>IFERROR(VLOOKUP(AE4411,[3]Sheet2!$M:$O,3,FALSE),0)</f>
        <v>0</v>
      </c>
      <c r="AD4411" s="11">
        <f>IFERROR(VLOOKUP(AE4411,[3]Sheet2!$M:$O,2,FALSE),0)</f>
        <v>0</v>
      </c>
      <c r="AE4411" s="10" t="str">
        <f t="shared" si="204"/>
        <v>77/78NICL</v>
      </c>
      <c r="AF4411" s="13">
        <f t="shared" si="206"/>
        <v>3.7984806077568975E-2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618.5</v>
      </c>
      <c r="AA4412" s="11">
        <f t="shared" si="205"/>
        <v>16.3</v>
      </c>
      <c r="AB4412" s="5">
        <f>IFERROR(VLOOKUP(C4412,[2]Sheet1!$B:$F,5,FALSE),0)</f>
        <v>10766129.200000001</v>
      </c>
      <c r="AC4412" s="11">
        <f>IFERROR(VLOOKUP(AE4412,[3]Sheet2!$M:$O,3,FALSE),0)</f>
        <v>0</v>
      </c>
      <c r="AD4412" s="11">
        <f>IFERROR(VLOOKUP(AE4412,[3]Sheet2!$M:$O,2,FALSE),0)</f>
        <v>0</v>
      </c>
      <c r="AE4412" s="10" t="str">
        <f t="shared" si="204"/>
        <v>77/78NIL</v>
      </c>
      <c r="AF4412" s="13">
        <f t="shared" si="206"/>
        <v>6.1438965238480192E-2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695</v>
      </c>
      <c r="AA4413" s="11">
        <f t="shared" si="205"/>
        <v>29</v>
      </c>
      <c r="AB4413" s="5">
        <f>IFERROR(VLOOKUP(C4413,[2]Sheet1!$B:$F,5,FALSE),0)</f>
        <v>12569599.07</v>
      </c>
      <c r="AC4413" s="11">
        <f>IFERROR(VLOOKUP(AE4413,[3]Sheet2!$M:$O,3,FALSE),0)</f>
        <v>0</v>
      </c>
      <c r="AD4413" s="11">
        <f>IFERROR(VLOOKUP(AE4413,[3]Sheet2!$M:$O,2,FALSE),0)</f>
        <v>0</v>
      </c>
      <c r="AE4413" s="10" t="str">
        <f t="shared" si="204"/>
        <v>77/78NLG</v>
      </c>
      <c r="AF4413" s="13">
        <f t="shared" si="206"/>
        <v>3.4532374100719423E-2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205"/>
        <v>0</v>
      </c>
      <c r="AB4414" s="5">
        <f>IFERROR(VLOOKUP(C4414,[2]Sheet1!$B:$F,5,FALSE),0)</f>
        <v>0</v>
      </c>
      <c r="AC4414" s="11">
        <f>IFERROR(VLOOKUP(AE4414,[3]Sheet2!$M:$O,3,FALSE),0)</f>
        <v>0</v>
      </c>
      <c r="AD4414" s="11">
        <f>IFERROR(VLOOKUP(AE4414,[3]Sheet2!$M:$O,2,FALSE),0)</f>
        <v>0</v>
      </c>
      <c r="AE4414" s="10" t="str">
        <f t="shared" ref="AE4414:AE4477" si="207">B4414&amp;C4414</f>
        <v>77/78PIC</v>
      </c>
      <c r="AF4414" s="13">
        <f t="shared" si="206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205"/>
        <v>0</v>
      </c>
      <c r="AB4415" s="5">
        <f>IFERROR(VLOOKUP(C4415,[2]Sheet1!$B:$F,5,FALSE),0)</f>
        <v>0</v>
      </c>
      <c r="AC4415" s="11">
        <f>IFERROR(VLOOKUP(AE4415,[3]Sheet2!$M:$O,3,FALSE),0)</f>
        <v>0</v>
      </c>
      <c r="AD4415" s="11">
        <f>IFERROR(VLOOKUP(AE4415,[3]Sheet2!$M:$O,2,FALSE),0)</f>
        <v>0</v>
      </c>
      <c r="AE4415" s="10" t="str">
        <f t="shared" si="207"/>
        <v>77/78PICL</v>
      </c>
      <c r="AF4415" s="13">
        <f t="shared" si="206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205"/>
        <v>0</v>
      </c>
      <c r="AB4416" s="5">
        <f>IFERROR(VLOOKUP(C4416,[2]Sheet1!$B:$F,5,FALSE),0)</f>
        <v>0</v>
      </c>
      <c r="AC4416" s="11">
        <f>IFERROR(VLOOKUP(AE4416,[3]Sheet2!$M:$O,3,FALSE),0)</f>
        <v>0</v>
      </c>
      <c r="AD4416" s="11">
        <f>IFERROR(VLOOKUP(AE4416,[3]Sheet2!$M:$O,2,FALSE),0)</f>
        <v>0</v>
      </c>
      <c r="AE4416" s="10" t="str">
        <f t="shared" si="207"/>
        <v>77/78SIC</v>
      </c>
      <c r="AF4416" s="13">
        <f t="shared" si="206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631</v>
      </c>
      <c r="AA4417" s="11">
        <f t="shared" si="205"/>
        <v>17.5</v>
      </c>
      <c r="AB4417" s="5">
        <f>IFERROR(VLOOKUP(C4417,[2]Sheet1!$B:$F,5,FALSE),0)</f>
        <v>15182576.01</v>
      </c>
      <c r="AC4417" s="11">
        <f>IFERROR(VLOOKUP(AE4417,[3]Sheet2!$M:$O,3,FALSE),0)</f>
        <v>0</v>
      </c>
      <c r="AD4417" s="11">
        <f>IFERROR(VLOOKUP(AE4417,[3]Sheet2!$M:$O,2,FALSE),0)</f>
        <v>0</v>
      </c>
      <c r="AE4417" s="10" t="str">
        <f t="shared" si="207"/>
        <v>77/78SICL</v>
      </c>
      <c r="AF4417" s="13">
        <f t="shared" si="206"/>
        <v>5.7052297939778132E-2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205"/>
        <v>0</v>
      </c>
      <c r="AB4418" s="5">
        <f>IFERROR(VLOOKUP(C4418,[2]Sheet1!$B:$F,5,FALSE),0)</f>
        <v>0</v>
      </c>
      <c r="AC4418" s="11">
        <f>IFERROR(VLOOKUP(AE4418,[3]Sheet2!$M:$O,3,FALSE),0)</f>
        <v>0</v>
      </c>
      <c r="AD4418" s="11">
        <f>IFERROR(VLOOKUP(AE4418,[3]Sheet2!$M:$O,2,FALSE),0)</f>
        <v>0</v>
      </c>
      <c r="AE4418" s="10" t="str">
        <f t="shared" si="207"/>
        <v>77/78SIL</v>
      </c>
      <c r="AF4418" s="13">
        <f t="shared" si="206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208">ROUND(IFERROR(Z4419/M4419,0),1)</f>
        <v>0</v>
      </c>
      <c r="AB4419" s="5">
        <f>IFERROR(VLOOKUP(C4419,[2]Sheet1!$B:$F,5,FALSE),0)</f>
        <v>0</v>
      </c>
      <c r="AC4419" s="11">
        <f>IFERROR(VLOOKUP(AE4419,[3]Sheet2!$M:$O,3,FALSE),0)</f>
        <v>0</v>
      </c>
      <c r="AD4419" s="11">
        <f>IFERROR(VLOOKUP(AE4419,[3]Sheet2!$M:$O,2,FALSE),0)</f>
        <v>0</v>
      </c>
      <c r="AE4419" s="10" t="str">
        <f t="shared" si="207"/>
        <v>77/78UIC</v>
      </c>
      <c r="AF4419" s="13">
        <f t="shared" ref="AF4419:AF4482" si="209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684</v>
      </c>
      <c r="AA4420" s="11">
        <f t="shared" si="208"/>
        <v>32.6</v>
      </c>
      <c r="AB4420" s="5">
        <f>IFERROR(VLOOKUP(C4420,[2]Sheet1!$B:$F,5,FALSE),0)</f>
        <v>8334685.3799999999</v>
      </c>
      <c r="AC4420" s="11">
        <f>IFERROR(VLOOKUP(AE4420,[3]Sheet2!$M:$O,3,FALSE),0)</f>
        <v>0</v>
      </c>
      <c r="AD4420" s="11">
        <f>IFERROR(VLOOKUP(AE4420,[3]Sheet2!$M:$O,2,FALSE),0)</f>
        <v>0</v>
      </c>
      <c r="AE4420" s="10" t="str">
        <f t="shared" si="207"/>
        <v>77/78PRIN</v>
      </c>
      <c r="AF4420" s="13">
        <f t="shared" si="209"/>
        <v>3.0701754385964911E-2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14948</v>
      </c>
      <c r="AA4421" s="11">
        <f t="shared" si="208"/>
        <v>191.6</v>
      </c>
      <c r="AB4421" s="5">
        <f>IFERROR(VLOOKUP(C4421,[2]Sheet1!$B:$F,5,FALSE),0)</f>
        <v>319966.92</v>
      </c>
      <c r="AC4421" s="11">
        <f>IFERROR(VLOOKUP(AE4421,[3]Sheet2!$M:$O,3,FALSE),0)</f>
        <v>0</v>
      </c>
      <c r="AD4421" s="11">
        <f>IFERROR(VLOOKUP(AE4421,[3]Sheet2!$M:$O,2,FALSE),0)</f>
        <v>0</v>
      </c>
      <c r="AE4421" s="10" t="str">
        <f t="shared" si="207"/>
        <v>77/78RBCL</v>
      </c>
      <c r="AF4421" s="13">
        <f t="shared" si="209"/>
        <v>5.218089376505218E-3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415</v>
      </c>
      <c r="AA4422" s="11">
        <f t="shared" si="208"/>
        <v>31.9</v>
      </c>
      <c r="AB4422" s="5">
        <f>IFERROR(VLOOKUP(C4422,[2]Sheet1!$B:$F,5,FALSE),0)</f>
        <v>14843741.5</v>
      </c>
      <c r="AC4422" s="11">
        <f>IFERROR(VLOOKUP(AE4422,[3]Sheet2!$M:$O,3,FALSE),0)</f>
        <v>0</v>
      </c>
      <c r="AD4422" s="11">
        <f>IFERROR(VLOOKUP(AE4422,[3]Sheet2!$M:$O,2,FALSE),0)</f>
        <v>0</v>
      </c>
      <c r="AE4422" s="10" t="str">
        <f t="shared" si="207"/>
        <v>77/78IGI</v>
      </c>
      <c r="AF4422" s="13">
        <f t="shared" si="209"/>
        <v>3.1325301204819279E-2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208"/>
        <v>0</v>
      </c>
      <c r="AB4423" s="5">
        <f>IFERROR(VLOOKUP(C4423,[2]Sheet1!$B:$F,5,FALSE),0)</f>
        <v>0</v>
      </c>
      <c r="AC4423" s="11">
        <f>IFERROR(VLOOKUP(AE4423,[3]Sheet2!$M:$O,3,FALSE),0)</f>
        <v>0</v>
      </c>
      <c r="AD4423" s="11">
        <f>IFERROR(VLOOKUP(AE4423,[3]Sheet2!$M:$O,2,FALSE),0)</f>
        <v>0</v>
      </c>
      <c r="AE4423" s="10" t="str">
        <f t="shared" si="207"/>
        <v>77/78AIL</v>
      </c>
      <c r="AF4423" s="13">
        <f t="shared" si="209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208"/>
        <v>0</v>
      </c>
      <c r="AB4424" s="5">
        <f>IFERROR(VLOOKUP(C4424,[2]Sheet1!$B:$F,5,FALSE),0)</f>
        <v>0</v>
      </c>
      <c r="AC4424" s="11">
        <f>IFERROR(VLOOKUP(AE4424,[3]Sheet2!$M:$O,3,FALSE),0)</f>
        <v>0</v>
      </c>
      <c r="AD4424" s="11">
        <f>IFERROR(VLOOKUP(AE4424,[3]Sheet2!$M:$O,2,FALSE),0)</f>
        <v>0</v>
      </c>
      <c r="AE4424" s="10" t="str">
        <f t="shared" si="207"/>
        <v>77/78SGI</v>
      </c>
      <c r="AF4424" s="13">
        <f t="shared" si="209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208"/>
        <v>0</v>
      </c>
      <c r="AB4425" s="5">
        <f>IFERROR(VLOOKUP(C4425,[2]Sheet1!$B:$F,5,FALSE),0)</f>
        <v>0</v>
      </c>
      <c r="AC4425" s="11">
        <f>IFERROR(VLOOKUP(AE4425,[3]Sheet2!$M:$O,3,FALSE),0)</f>
        <v>0</v>
      </c>
      <c r="AD4425" s="11">
        <f>IFERROR(VLOOKUP(AE4425,[3]Sheet2!$M:$O,2,FALSE),0)</f>
        <v>0</v>
      </c>
      <c r="AE4425" s="10" t="str">
        <f t="shared" si="207"/>
        <v>77/78GIC</v>
      </c>
      <c r="AF4425" s="13">
        <f t="shared" si="209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208"/>
        <v>0</v>
      </c>
      <c r="AB4426" s="5">
        <f>IFERROR(VLOOKUP(C4426,[2]Sheet1!$B:$F,5,FALSE),0)</f>
        <v>0</v>
      </c>
      <c r="AC4426" s="11">
        <f>IFERROR(VLOOKUP(AE4426,[3]Sheet2!$M:$O,3,FALSE),0)</f>
        <v>0</v>
      </c>
      <c r="AD4426" s="11">
        <f>IFERROR(VLOOKUP(AE4426,[3]Sheet2!$M:$O,2,FALSE),0)</f>
        <v>0</v>
      </c>
      <c r="AE4426" s="10" t="str">
        <f t="shared" si="207"/>
        <v>77/78EIC</v>
      </c>
      <c r="AF4426" s="13">
        <f t="shared" si="209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208"/>
        <v>0</v>
      </c>
      <c r="AB4427" s="5">
        <f>IFERROR(VLOOKUP(C4427,[2]Sheet1!$B:$F,5,FALSE),0)</f>
        <v>0</v>
      </c>
      <c r="AC4427" s="11">
        <f>IFERROR(VLOOKUP(AE4427,[3]Sheet2!$M:$O,3,FALSE),0)</f>
        <v>0</v>
      </c>
      <c r="AD4427" s="11">
        <f>IFERROR(VLOOKUP(AE4427,[3]Sheet2!$M:$O,2,FALSE),0)</f>
        <v>0</v>
      </c>
      <c r="AE4427" s="10" t="str">
        <f t="shared" si="207"/>
        <v>77/78HGI</v>
      </c>
      <c r="AF4427" s="13">
        <f t="shared" si="209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208"/>
        <v>0</v>
      </c>
      <c r="AB4428" s="5">
        <f>IFERROR(VLOOKUP(C4428,[2]Sheet1!$B:$F,5,FALSE),0)</f>
        <v>0</v>
      </c>
      <c r="AC4428" s="11">
        <f>IFERROR(VLOOKUP(AE4428,[3]Sheet2!$M:$O,3,FALSE),0)</f>
        <v>0</v>
      </c>
      <c r="AD4428" s="11">
        <f>IFERROR(VLOOKUP(AE4428,[3]Sheet2!$M:$O,2,FALSE),0)</f>
        <v>0</v>
      </c>
      <c r="AE4428" s="10" t="str">
        <f t="shared" si="207"/>
        <v>77/78LGIL</v>
      </c>
      <c r="AF4428" s="13">
        <f t="shared" si="209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500.2</v>
      </c>
      <c r="AA4429" s="11">
        <f t="shared" si="208"/>
        <v>27.8</v>
      </c>
      <c r="AB4429" s="5">
        <f>IFERROR(VLOOKUP(C4429,[2]Sheet1!$B:$F,5,FALSE),0)</f>
        <v>12488017.5</v>
      </c>
      <c r="AC4429" s="11">
        <f>IFERROR(VLOOKUP(AE4429,[3]Sheet2!$M:$O,3,FALSE),0)</f>
        <v>0</v>
      </c>
      <c r="AD4429" s="11">
        <f>IFERROR(VLOOKUP(AE4429,[3]Sheet2!$M:$O,2,FALSE),0)</f>
        <v>0</v>
      </c>
      <c r="AE4429" s="10" t="str">
        <f t="shared" si="207"/>
        <v>77/78NICL</v>
      </c>
      <c r="AF4429" s="13">
        <f t="shared" si="209"/>
        <v>3.5985605757696923E-2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618.5</v>
      </c>
      <c r="AA4430" s="11">
        <f t="shared" si="208"/>
        <v>15.5</v>
      </c>
      <c r="AB4430" s="5">
        <f>IFERROR(VLOOKUP(C4430,[2]Sheet1!$B:$F,5,FALSE),0)</f>
        <v>10766129.200000001</v>
      </c>
      <c r="AC4430" s="11">
        <f>IFERROR(VLOOKUP(AE4430,[3]Sheet2!$M:$O,3,FALSE),0)</f>
        <v>0</v>
      </c>
      <c r="AD4430" s="11">
        <f>IFERROR(VLOOKUP(AE4430,[3]Sheet2!$M:$O,2,FALSE),0)</f>
        <v>0</v>
      </c>
      <c r="AE4430" s="10" t="str">
        <f t="shared" si="207"/>
        <v>77/78NIL</v>
      </c>
      <c r="AF4430" s="13">
        <f t="shared" si="209"/>
        <v>6.4672594987873894E-2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695</v>
      </c>
      <c r="AA4431" s="11">
        <f t="shared" si="208"/>
        <v>23.2</v>
      </c>
      <c r="AB4431" s="5">
        <f>IFERROR(VLOOKUP(C4431,[2]Sheet1!$B:$F,5,FALSE),0)</f>
        <v>12569599.07</v>
      </c>
      <c r="AC4431" s="11">
        <f>IFERROR(VLOOKUP(AE4431,[3]Sheet2!$M:$O,3,FALSE),0)</f>
        <v>0</v>
      </c>
      <c r="AD4431" s="11">
        <f>IFERROR(VLOOKUP(AE4431,[3]Sheet2!$M:$O,2,FALSE),0)</f>
        <v>0</v>
      </c>
      <c r="AE4431" s="10" t="str">
        <f t="shared" si="207"/>
        <v>77/78NLG</v>
      </c>
      <c r="AF4431" s="13">
        <f t="shared" si="209"/>
        <v>4.3165467625899283E-2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208"/>
        <v>0</v>
      </c>
      <c r="AB4432" s="5">
        <f>IFERROR(VLOOKUP(C4432,[2]Sheet1!$B:$F,5,FALSE),0)</f>
        <v>0</v>
      </c>
      <c r="AC4432" s="11">
        <f>IFERROR(VLOOKUP(AE4432,[3]Sheet2!$M:$O,3,FALSE),0)</f>
        <v>0</v>
      </c>
      <c r="AD4432" s="11">
        <f>IFERROR(VLOOKUP(AE4432,[3]Sheet2!$M:$O,2,FALSE),0)</f>
        <v>0</v>
      </c>
      <c r="AE4432" s="10" t="str">
        <f t="shared" si="207"/>
        <v>77/78PIC</v>
      </c>
      <c r="AF4432" s="13">
        <f t="shared" si="209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208"/>
        <v>0</v>
      </c>
      <c r="AB4433" s="5">
        <f>IFERROR(VLOOKUP(C4433,[2]Sheet1!$B:$F,5,FALSE),0)</f>
        <v>0</v>
      </c>
      <c r="AC4433" s="11">
        <f>IFERROR(VLOOKUP(AE4433,[3]Sheet2!$M:$O,3,FALSE),0)</f>
        <v>0</v>
      </c>
      <c r="AD4433" s="11">
        <f>IFERROR(VLOOKUP(AE4433,[3]Sheet2!$M:$O,2,FALSE),0)</f>
        <v>0</v>
      </c>
      <c r="AE4433" s="10" t="str">
        <f t="shared" si="207"/>
        <v>77/78PICL</v>
      </c>
      <c r="AF4433" s="13">
        <f t="shared" si="209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208"/>
        <v>0</v>
      </c>
      <c r="AB4434" s="5">
        <f>IFERROR(VLOOKUP(C4434,[2]Sheet1!$B:$F,5,FALSE),0)</f>
        <v>0</v>
      </c>
      <c r="AC4434" s="11">
        <f>IFERROR(VLOOKUP(AE4434,[3]Sheet2!$M:$O,3,FALSE),0)</f>
        <v>0</v>
      </c>
      <c r="AD4434" s="11">
        <f>IFERROR(VLOOKUP(AE4434,[3]Sheet2!$M:$O,2,FALSE),0)</f>
        <v>0</v>
      </c>
      <c r="AE4434" s="10" t="str">
        <f t="shared" si="207"/>
        <v>77/78SIC</v>
      </c>
      <c r="AF4434" s="13">
        <f t="shared" si="209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631</v>
      </c>
      <c r="AA4435" s="11">
        <f t="shared" si="208"/>
        <v>18</v>
      </c>
      <c r="AB4435" s="5">
        <f>IFERROR(VLOOKUP(C4435,[2]Sheet1!$B:$F,5,FALSE),0)</f>
        <v>15182576.01</v>
      </c>
      <c r="AC4435" s="11">
        <f>IFERROR(VLOOKUP(AE4435,[3]Sheet2!$M:$O,3,FALSE),0)</f>
        <v>0</v>
      </c>
      <c r="AD4435" s="11">
        <f>IFERROR(VLOOKUP(AE4435,[3]Sheet2!$M:$O,2,FALSE),0)</f>
        <v>0</v>
      </c>
      <c r="AE4435" s="10" t="str">
        <f t="shared" si="207"/>
        <v>77/78SICL</v>
      </c>
      <c r="AF4435" s="13">
        <f t="shared" si="209"/>
        <v>5.5467511885895403E-2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208"/>
        <v>0</v>
      </c>
      <c r="AB4436" s="5">
        <f>IFERROR(VLOOKUP(C4436,[2]Sheet1!$B:$F,5,FALSE),0)</f>
        <v>0</v>
      </c>
      <c r="AC4436" s="11">
        <f>IFERROR(VLOOKUP(AE4436,[3]Sheet2!$M:$O,3,FALSE),0)</f>
        <v>0</v>
      </c>
      <c r="AD4436" s="11">
        <f>IFERROR(VLOOKUP(AE4436,[3]Sheet2!$M:$O,2,FALSE),0)</f>
        <v>0</v>
      </c>
      <c r="AE4436" s="10" t="str">
        <f t="shared" si="207"/>
        <v>77/78SIL</v>
      </c>
      <c r="AF4436" s="13">
        <f t="shared" si="209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208"/>
        <v>0</v>
      </c>
      <c r="AB4437" s="5">
        <f>IFERROR(VLOOKUP(C4437,[2]Sheet1!$B:$F,5,FALSE),0)</f>
        <v>0</v>
      </c>
      <c r="AC4437" s="11">
        <f>IFERROR(VLOOKUP(AE4437,[3]Sheet2!$M:$O,3,FALSE),0)</f>
        <v>0</v>
      </c>
      <c r="AD4437" s="11">
        <f>IFERROR(VLOOKUP(AE4437,[3]Sheet2!$M:$O,2,FALSE),0)</f>
        <v>0</v>
      </c>
      <c r="AE4437" s="10" t="str">
        <f t="shared" si="207"/>
        <v>77/78UIC</v>
      </c>
      <c r="AF4437" s="13">
        <f t="shared" si="209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684</v>
      </c>
      <c r="AA4438" s="11">
        <f t="shared" si="208"/>
        <v>42.8</v>
      </c>
      <c r="AB4438" s="5">
        <f>IFERROR(VLOOKUP(C4438,[2]Sheet1!$B:$F,5,FALSE),0)</f>
        <v>8334685.3799999999</v>
      </c>
      <c r="AC4438" s="11">
        <f>IFERROR(VLOOKUP(AE4438,[3]Sheet2!$M:$O,3,FALSE),0)</f>
        <v>0</v>
      </c>
      <c r="AD4438" s="11">
        <f>IFERROR(VLOOKUP(AE4438,[3]Sheet2!$M:$O,2,FALSE),0)</f>
        <v>0</v>
      </c>
      <c r="AE4438" s="10" t="str">
        <f t="shared" si="207"/>
        <v>77/78PRIN</v>
      </c>
      <c r="AF4438" s="13">
        <f t="shared" si="209"/>
        <v>2.3391812865497075E-2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14948</v>
      </c>
      <c r="AA4439" s="11">
        <f t="shared" si="208"/>
        <v>145.1</v>
      </c>
      <c r="AB4439" s="5">
        <f>IFERROR(VLOOKUP(C4439,[2]Sheet1!$B:$F,5,FALSE),0)</f>
        <v>319966.92</v>
      </c>
      <c r="AC4439" s="11">
        <f>IFERROR(VLOOKUP(AE4439,[3]Sheet2!$M:$O,3,FALSE),0)</f>
        <v>0</v>
      </c>
      <c r="AD4439" s="11">
        <f>IFERROR(VLOOKUP(AE4439,[3]Sheet2!$M:$O,2,FALSE),0)</f>
        <v>0</v>
      </c>
      <c r="AE4439" s="10" t="str">
        <f t="shared" si="207"/>
        <v>77/78RBCL</v>
      </c>
      <c r="AF4439" s="13">
        <f t="shared" si="209"/>
        <v>6.8905539202568904E-3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415</v>
      </c>
      <c r="AA4440" s="11">
        <f t="shared" si="208"/>
        <v>14.8</v>
      </c>
      <c r="AB4440" s="5">
        <f>IFERROR(VLOOKUP(C4440,[2]Sheet1!$B:$F,5,FALSE),0)</f>
        <v>14843741.5</v>
      </c>
      <c r="AC4440" s="11">
        <f>IFERROR(VLOOKUP(AE4440,[3]Sheet2!$M:$O,3,FALSE),0)</f>
        <v>0</v>
      </c>
      <c r="AD4440" s="11">
        <f>IFERROR(VLOOKUP(AE4440,[3]Sheet2!$M:$O,2,FALSE),0)</f>
        <v>0</v>
      </c>
      <c r="AE4440" s="10" t="str">
        <f t="shared" si="207"/>
        <v>77/78IGI</v>
      </c>
      <c r="AF4440" s="13">
        <f t="shared" si="209"/>
        <v>6.746987951807229E-2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208"/>
        <v>0</v>
      </c>
      <c r="AB4441" s="5">
        <f>IFERROR(VLOOKUP(C4441,[2]Sheet1!$B:$F,5,FALSE),0)</f>
        <v>0</v>
      </c>
      <c r="AC4441" s="11">
        <f>IFERROR(VLOOKUP(AE4441,[3]Sheet2!$M:$O,3,FALSE),0)</f>
        <v>0</v>
      </c>
      <c r="AD4441" s="11">
        <f>IFERROR(VLOOKUP(AE4441,[3]Sheet2!$M:$O,2,FALSE),0)</f>
        <v>0</v>
      </c>
      <c r="AE4441" s="10" t="str">
        <f t="shared" si="207"/>
        <v>77/78AIL</v>
      </c>
      <c r="AF4441" s="13">
        <f t="shared" si="209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208"/>
        <v>0</v>
      </c>
      <c r="AB4442" s="5">
        <f>IFERROR(VLOOKUP(C4442,[2]Sheet1!$B:$F,5,FALSE),0)</f>
        <v>0</v>
      </c>
      <c r="AC4442" s="11">
        <f>IFERROR(VLOOKUP(AE4442,[3]Sheet2!$M:$O,3,FALSE),0)</f>
        <v>0</v>
      </c>
      <c r="AD4442" s="11">
        <f>IFERROR(VLOOKUP(AE4442,[3]Sheet2!$M:$O,2,FALSE),0)</f>
        <v>0</v>
      </c>
      <c r="AE4442" s="10" t="str">
        <f t="shared" si="207"/>
        <v>77/78SGI</v>
      </c>
      <c r="AF4442" s="13">
        <f t="shared" si="209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208"/>
        <v>0</v>
      </c>
      <c r="AB4443" s="5">
        <f>IFERROR(VLOOKUP(C4443,[2]Sheet1!$B:$F,5,FALSE),0)</f>
        <v>0</v>
      </c>
      <c r="AC4443" s="11">
        <f>IFERROR(VLOOKUP(AE4443,[3]Sheet2!$M:$O,3,FALSE),0)</f>
        <v>0</v>
      </c>
      <c r="AD4443" s="11">
        <f>IFERROR(VLOOKUP(AE4443,[3]Sheet2!$M:$O,2,FALSE),0)</f>
        <v>0</v>
      </c>
      <c r="AE4443" s="10" t="str">
        <f t="shared" si="207"/>
        <v>77/78GIC</v>
      </c>
      <c r="AF4443" s="13">
        <f t="shared" si="209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208"/>
        <v>0</v>
      </c>
      <c r="AB4444" s="5">
        <f>IFERROR(VLOOKUP(C4444,[2]Sheet1!$B:$F,5,FALSE),0)</f>
        <v>0</v>
      </c>
      <c r="AC4444" s="11">
        <f>IFERROR(VLOOKUP(AE4444,[3]Sheet2!$M:$O,3,FALSE),0)</f>
        <v>0</v>
      </c>
      <c r="AD4444" s="11">
        <f>IFERROR(VLOOKUP(AE4444,[3]Sheet2!$M:$O,2,FALSE),0)</f>
        <v>0</v>
      </c>
      <c r="AE4444" s="10" t="str">
        <f t="shared" si="207"/>
        <v>77/78EIC</v>
      </c>
      <c r="AF4444" s="13">
        <f t="shared" si="209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208"/>
        <v>0</v>
      </c>
      <c r="AB4445" s="5">
        <f>IFERROR(VLOOKUP(C4445,[2]Sheet1!$B:$F,5,FALSE),0)</f>
        <v>0</v>
      </c>
      <c r="AC4445" s="11">
        <f>IFERROR(VLOOKUP(AE4445,[3]Sheet2!$M:$O,3,FALSE),0)</f>
        <v>0</v>
      </c>
      <c r="AD4445" s="11">
        <f>IFERROR(VLOOKUP(AE4445,[3]Sheet2!$M:$O,2,FALSE),0)</f>
        <v>0</v>
      </c>
      <c r="AE4445" s="10" t="str">
        <f t="shared" si="207"/>
        <v>77/78HGI</v>
      </c>
      <c r="AF4445" s="13">
        <f t="shared" si="209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208"/>
        <v>0</v>
      </c>
      <c r="AB4446" s="5">
        <f>IFERROR(VLOOKUP(C4446,[2]Sheet1!$B:$F,5,FALSE),0)</f>
        <v>0</v>
      </c>
      <c r="AC4446" s="11">
        <f>IFERROR(VLOOKUP(AE4446,[3]Sheet2!$M:$O,3,FALSE),0)</f>
        <v>0</v>
      </c>
      <c r="AD4446" s="11">
        <f>IFERROR(VLOOKUP(AE4446,[3]Sheet2!$M:$O,2,FALSE),0)</f>
        <v>0</v>
      </c>
      <c r="AE4446" s="10" t="str">
        <f t="shared" si="207"/>
        <v>77/78LGIL</v>
      </c>
      <c r="AF4446" s="13">
        <f t="shared" si="209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500.2</v>
      </c>
      <c r="AA4447" s="11">
        <f t="shared" si="208"/>
        <v>27.8</v>
      </c>
      <c r="AB4447" s="5">
        <f>IFERROR(VLOOKUP(C4447,[2]Sheet1!$B:$F,5,FALSE),0)</f>
        <v>12488017.5</v>
      </c>
      <c r="AC4447" s="11">
        <f>IFERROR(VLOOKUP(AE4447,[3]Sheet2!$M:$O,3,FALSE),0)</f>
        <v>0</v>
      </c>
      <c r="AD4447" s="11">
        <f>IFERROR(VLOOKUP(AE4447,[3]Sheet2!$M:$O,2,FALSE),0)</f>
        <v>0</v>
      </c>
      <c r="AE4447" s="10" t="str">
        <f t="shared" si="207"/>
        <v>77/78NICL</v>
      </c>
      <c r="AF4447" s="13">
        <f t="shared" si="209"/>
        <v>3.5985605757696923E-2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618.5</v>
      </c>
      <c r="AA4448" s="11">
        <f t="shared" si="208"/>
        <v>17.2</v>
      </c>
      <c r="AB4448" s="5">
        <f>IFERROR(VLOOKUP(C4448,[2]Sheet1!$B:$F,5,FALSE),0)</f>
        <v>10766129.200000001</v>
      </c>
      <c r="AC4448" s="11">
        <f>IFERROR(VLOOKUP(AE4448,[3]Sheet2!$M:$O,3,FALSE),0)</f>
        <v>0</v>
      </c>
      <c r="AD4448" s="11">
        <f>IFERROR(VLOOKUP(AE4448,[3]Sheet2!$M:$O,2,FALSE),0)</f>
        <v>0</v>
      </c>
      <c r="AE4448" s="10" t="str">
        <f t="shared" si="207"/>
        <v>77/78NIL</v>
      </c>
      <c r="AF4448" s="13">
        <f t="shared" si="209"/>
        <v>5.8205335489086497E-2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695</v>
      </c>
      <c r="AA4449" s="11">
        <f t="shared" si="208"/>
        <v>26.7</v>
      </c>
      <c r="AB4449" s="5">
        <f>IFERROR(VLOOKUP(C4449,[2]Sheet1!$B:$F,5,FALSE),0)</f>
        <v>12569599.07</v>
      </c>
      <c r="AC4449" s="11">
        <f>IFERROR(VLOOKUP(AE4449,[3]Sheet2!$M:$O,3,FALSE),0)</f>
        <v>0</v>
      </c>
      <c r="AD4449" s="11">
        <f>IFERROR(VLOOKUP(AE4449,[3]Sheet2!$M:$O,2,FALSE),0)</f>
        <v>0</v>
      </c>
      <c r="AE4449" s="10" t="str">
        <f t="shared" si="207"/>
        <v>77/78NLG</v>
      </c>
      <c r="AF4449" s="13">
        <f t="shared" si="209"/>
        <v>3.7410071942446041E-2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208"/>
        <v>0</v>
      </c>
      <c r="AB4450" s="5">
        <f>IFERROR(VLOOKUP(C4450,[2]Sheet1!$B:$F,5,FALSE),0)</f>
        <v>0</v>
      </c>
      <c r="AC4450" s="11">
        <f>IFERROR(VLOOKUP(AE4450,[3]Sheet2!$M:$O,3,FALSE),0)</f>
        <v>0</v>
      </c>
      <c r="AD4450" s="11">
        <f>IFERROR(VLOOKUP(AE4450,[3]Sheet2!$M:$O,2,FALSE),0)</f>
        <v>0</v>
      </c>
      <c r="AE4450" s="10" t="str">
        <f t="shared" si="207"/>
        <v>77/78PIC</v>
      </c>
      <c r="AF4450" s="13">
        <f t="shared" si="209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208"/>
        <v>0</v>
      </c>
      <c r="AB4451" s="5">
        <f>IFERROR(VLOOKUP(C4451,[2]Sheet1!$B:$F,5,FALSE),0)</f>
        <v>0</v>
      </c>
      <c r="AC4451" s="11">
        <f>IFERROR(VLOOKUP(AE4451,[3]Sheet2!$M:$O,3,FALSE),0)</f>
        <v>0</v>
      </c>
      <c r="AD4451" s="11">
        <f>IFERROR(VLOOKUP(AE4451,[3]Sheet2!$M:$O,2,FALSE),0)</f>
        <v>0</v>
      </c>
      <c r="AE4451" s="10" t="str">
        <f t="shared" si="207"/>
        <v>77/78PICL</v>
      </c>
      <c r="AF4451" s="13">
        <f t="shared" si="209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208"/>
        <v>0</v>
      </c>
      <c r="AB4452" s="5">
        <f>IFERROR(VLOOKUP(C4452,[2]Sheet1!$B:$F,5,FALSE),0)</f>
        <v>0</v>
      </c>
      <c r="AC4452" s="11">
        <f>IFERROR(VLOOKUP(AE4452,[3]Sheet2!$M:$O,3,FALSE),0)</f>
        <v>0</v>
      </c>
      <c r="AD4452" s="11">
        <f>IFERROR(VLOOKUP(AE4452,[3]Sheet2!$M:$O,2,FALSE),0)</f>
        <v>0</v>
      </c>
      <c r="AE4452" s="10" t="str">
        <f t="shared" si="207"/>
        <v>77/78SIC</v>
      </c>
      <c r="AF4452" s="13">
        <f t="shared" si="209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631</v>
      </c>
      <c r="AA4453" s="11">
        <f t="shared" si="208"/>
        <v>22.5</v>
      </c>
      <c r="AB4453" s="5">
        <f>IFERROR(VLOOKUP(C4453,[2]Sheet1!$B:$F,5,FALSE),0)</f>
        <v>15182576.01</v>
      </c>
      <c r="AC4453" s="11">
        <f>IFERROR(VLOOKUP(AE4453,[3]Sheet2!$M:$O,3,FALSE),0)</f>
        <v>0</v>
      </c>
      <c r="AD4453" s="11">
        <f>IFERROR(VLOOKUP(AE4453,[3]Sheet2!$M:$O,2,FALSE),0)</f>
        <v>0</v>
      </c>
      <c r="AE4453" s="10" t="str">
        <f t="shared" si="207"/>
        <v>77/78SICL</v>
      </c>
      <c r="AF4453" s="13">
        <f t="shared" si="209"/>
        <v>4.4374009508716325E-2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208"/>
        <v>0</v>
      </c>
      <c r="AB4454" s="5">
        <f>IFERROR(VLOOKUP(C4454,[2]Sheet1!$B:$F,5,FALSE),0)</f>
        <v>0</v>
      </c>
      <c r="AC4454" s="11">
        <f>IFERROR(VLOOKUP(AE4454,[3]Sheet2!$M:$O,3,FALSE),0)</f>
        <v>0</v>
      </c>
      <c r="AD4454" s="11">
        <f>IFERROR(VLOOKUP(AE4454,[3]Sheet2!$M:$O,2,FALSE),0)</f>
        <v>0</v>
      </c>
      <c r="AE4454" s="10" t="str">
        <f t="shared" si="207"/>
        <v>77/78SIL</v>
      </c>
      <c r="AF4454" s="13">
        <f t="shared" si="209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208"/>
        <v>0</v>
      </c>
      <c r="AB4455" s="5">
        <f>IFERROR(VLOOKUP(C4455,[2]Sheet1!$B:$F,5,FALSE),0)</f>
        <v>0</v>
      </c>
      <c r="AC4455" s="11">
        <f>IFERROR(VLOOKUP(AE4455,[3]Sheet2!$M:$O,3,FALSE),0)</f>
        <v>0</v>
      </c>
      <c r="AD4455" s="11">
        <f>IFERROR(VLOOKUP(AE4455,[3]Sheet2!$M:$O,2,FALSE),0)</f>
        <v>0</v>
      </c>
      <c r="AE4455" s="10" t="str">
        <f t="shared" si="207"/>
        <v>77/78UIC</v>
      </c>
      <c r="AF4455" s="13">
        <f t="shared" si="209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684</v>
      </c>
      <c r="AA4456" s="11">
        <f t="shared" si="208"/>
        <v>34.200000000000003</v>
      </c>
      <c r="AB4456" s="5">
        <f>IFERROR(VLOOKUP(C4456,[2]Sheet1!$B:$F,5,FALSE),0)</f>
        <v>8334685.3799999999</v>
      </c>
      <c r="AC4456" s="11">
        <f>IFERROR(VLOOKUP(AE4456,[3]Sheet2!$M:$O,3,FALSE),0)</f>
        <v>0</v>
      </c>
      <c r="AD4456" s="11">
        <f>IFERROR(VLOOKUP(AE4456,[3]Sheet2!$M:$O,2,FALSE),0)</f>
        <v>0</v>
      </c>
      <c r="AE4456" s="10" t="str">
        <f t="shared" si="207"/>
        <v>77/78PRIN</v>
      </c>
      <c r="AF4456" s="13">
        <f t="shared" si="209"/>
        <v>2.9239766081871343E-2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14948</v>
      </c>
      <c r="AA4457" s="11">
        <f t="shared" si="208"/>
        <v>110.7</v>
      </c>
      <c r="AB4457" s="5">
        <f>IFERROR(VLOOKUP(C4457,[2]Sheet1!$B:$F,5,FALSE),0)</f>
        <v>319966.92</v>
      </c>
      <c r="AC4457" s="11">
        <f>IFERROR(VLOOKUP(AE4457,[3]Sheet2!$M:$O,3,FALSE),0)</f>
        <v>0</v>
      </c>
      <c r="AD4457" s="11">
        <f>IFERROR(VLOOKUP(AE4457,[3]Sheet2!$M:$O,2,FALSE),0)</f>
        <v>0</v>
      </c>
      <c r="AE4457" s="10" t="str">
        <f t="shared" si="207"/>
        <v>77/78RBCL</v>
      </c>
      <c r="AF4457" s="13">
        <f t="shared" si="209"/>
        <v>9.031308536259032E-3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415</v>
      </c>
      <c r="AA4458" s="11">
        <f t="shared" si="208"/>
        <v>18.899999999999999</v>
      </c>
      <c r="AB4458" s="5">
        <f>IFERROR(VLOOKUP(C4458,[2]Sheet1!$B:$F,5,FALSE),0)</f>
        <v>14843741.5</v>
      </c>
      <c r="AC4458" s="11">
        <f>IFERROR(VLOOKUP(AE4458,[3]Sheet2!$M:$O,3,FALSE),0)</f>
        <v>0</v>
      </c>
      <c r="AD4458" s="11">
        <f>IFERROR(VLOOKUP(AE4458,[3]Sheet2!$M:$O,2,FALSE),0)</f>
        <v>0</v>
      </c>
      <c r="AE4458" s="10" t="str">
        <f t="shared" si="207"/>
        <v>77/78IGI</v>
      </c>
      <c r="AF4458" s="13">
        <f t="shared" si="209"/>
        <v>5.3012048192771083E-2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208"/>
        <v>0</v>
      </c>
      <c r="AB4459" s="5">
        <f>IFERROR(VLOOKUP(C4459,[2]Sheet1!$B:$F,5,FALSE),0)</f>
        <v>0</v>
      </c>
      <c r="AC4459" s="11">
        <f>IFERROR(VLOOKUP(AE4459,[3]Sheet2!$M:$O,3,FALSE),0)</f>
        <v>0</v>
      </c>
      <c r="AD4459" s="11">
        <f>IFERROR(VLOOKUP(AE4459,[3]Sheet2!$M:$O,2,FALSE),0)</f>
        <v>0</v>
      </c>
      <c r="AE4459" s="10" t="str">
        <f t="shared" si="207"/>
        <v>77/78AIL</v>
      </c>
      <c r="AF4459" s="13">
        <f t="shared" si="209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208"/>
        <v>0</v>
      </c>
      <c r="AB4460" s="5">
        <f>IFERROR(VLOOKUP(C4460,[2]Sheet1!$B:$F,5,FALSE),0)</f>
        <v>0</v>
      </c>
      <c r="AC4460" s="11">
        <f>IFERROR(VLOOKUP(AE4460,[3]Sheet2!$M:$O,3,FALSE),0)</f>
        <v>0</v>
      </c>
      <c r="AD4460" s="11">
        <f>IFERROR(VLOOKUP(AE4460,[3]Sheet2!$M:$O,2,FALSE),0)</f>
        <v>0</v>
      </c>
      <c r="AE4460" s="10" t="str">
        <f t="shared" si="207"/>
        <v>77/78SGI</v>
      </c>
      <c r="AF4460" s="13">
        <f t="shared" si="209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208"/>
        <v>0</v>
      </c>
      <c r="AB4461" s="5">
        <f>IFERROR(VLOOKUP(C4461,[2]Sheet1!$B:$F,5,FALSE),0)</f>
        <v>0</v>
      </c>
      <c r="AC4461" s="11">
        <f>IFERROR(VLOOKUP(AE4461,[3]Sheet2!$M:$O,3,FALSE),0)</f>
        <v>0</v>
      </c>
      <c r="AD4461" s="11">
        <f>IFERROR(VLOOKUP(AE4461,[3]Sheet2!$M:$O,2,FALSE),0)</f>
        <v>0</v>
      </c>
      <c r="AE4461" s="10" t="str">
        <f t="shared" si="207"/>
        <v>77/78GIC</v>
      </c>
      <c r="AF4461" s="13">
        <f t="shared" si="209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208"/>
        <v>0</v>
      </c>
      <c r="AB4462" s="5">
        <f>IFERROR(VLOOKUP(C4462,[2]Sheet1!$B:$F,5,FALSE),0)</f>
        <v>0</v>
      </c>
      <c r="AC4462" s="11">
        <f>IFERROR(VLOOKUP(AE4462,[3]Sheet2!$M:$O,3,FALSE),0)</f>
        <v>0</v>
      </c>
      <c r="AD4462" s="11">
        <f>IFERROR(VLOOKUP(AE4462,[3]Sheet2!$M:$O,2,FALSE),0)</f>
        <v>0</v>
      </c>
      <c r="AE4462" s="10" t="str">
        <f t="shared" si="207"/>
        <v>77/78EIC</v>
      </c>
      <c r="AF4462" s="13">
        <f t="shared" si="209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208"/>
        <v>0</v>
      </c>
      <c r="AB4463" s="5">
        <f>IFERROR(VLOOKUP(C4463,[2]Sheet1!$B:$F,5,FALSE),0)</f>
        <v>0</v>
      </c>
      <c r="AC4463" s="11">
        <f>IFERROR(VLOOKUP(AE4463,[3]Sheet2!$M:$O,3,FALSE),0)</f>
        <v>0</v>
      </c>
      <c r="AD4463" s="11">
        <f>IFERROR(VLOOKUP(AE4463,[3]Sheet2!$M:$O,2,FALSE),0)</f>
        <v>0</v>
      </c>
      <c r="AE4463" s="10" t="str">
        <f t="shared" si="207"/>
        <v>77/78HGI</v>
      </c>
      <c r="AF4463" s="13">
        <f t="shared" si="209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208"/>
        <v>0</v>
      </c>
      <c r="AB4464" s="5">
        <f>IFERROR(VLOOKUP(C4464,[2]Sheet1!$B:$F,5,FALSE),0)</f>
        <v>0</v>
      </c>
      <c r="AC4464" s="11">
        <f>IFERROR(VLOOKUP(AE4464,[3]Sheet2!$M:$O,3,FALSE),0)</f>
        <v>0</v>
      </c>
      <c r="AD4464" s="11">
        <f>IFERROR(VLOOKUP(AE4464,[3]Sheet2!$M:$O,2,FALSE),0)</f>
        <v>0</v>
      </c>
      <c r="AE4464" s="10" t="str">
        <f t="shared" si="207"/>
        <v>77/78LGIL</v>
      </c>
      <c r="AF4464" s="13">
        <f t="shared" si="209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500.2</v>
      </c>
      <c r="AA4465" s="11">
        <f t="shared" si="208"/>
        <v>17.899999999999999</v>
      </c>
      <c r="AB4465" s="5">
        <f>IFERROR(VLOOKUP(C4465,[2]Sheet1!$B:$F,5,FALSE),0)</f>
        <v>12488017.5</v>
      </c>
      <c r="AC4465" s="11">
        <f>IFERROR(VLOOKUP(AE4465,[3]Sheet2!$M:$O,3,FALSE),0)</f>
        <v>0</v>
      </c>
      <c r="AD4465" s="11">
        <f>IFERROR(VLOOKUP(AE4465,[3]Sheet2!$M:$O,2,FALSE),0)</f>
        <v>0</v>
      </c>
      <c r="AE4465" s="10" t="str">
        <f t="shared" si="207"/>
        <v>77/78NICL</v>
      </c>
      <c r="AF4465" s="13">
        <f t="shared" si="209"/>
        <v>5.5977608956417436E-2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618.5</v>
      </c>
      <c r="AA4466" s="11">
        <f t="shared" si="208"/>
        <v>15.1</v>
      </c>
      <c r="AB4466" s="5">
        <f>IFERROR(VLOOKUP(C4466,[2]Sheet1!$B:$F,5,FALSE),0)</f>
        <v>10766129.200000001</v>
      </c>
      <c r="AC4466" s="11">
        <f>IFERROR(VLOOKUP(AE4466,[3]Sheet2!$M:$O,3,FALSE),0)</f>
        <v>0</v>
      </c>
      <c r="AD4466" s="11">
        <f>IFERROR(VLOOKUP(AE4466,[3]Sheet2!$M:$O,2,FALSE),0)</f>
        <v>0</v>
      </c>
      <c r="AE4466" s="10" t="str">
        <f t="shared" si="207"/>
        <v>77/78NIL</v>
      </c>
      <c r="AF4466" s="13">
        <f t="shared" si="209"/>
        <v>6.6289409862570731E-2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695</v>
      </c>
      <c r="AA4467" s="11">
        <f t="shared" si="208"/>
        <v>30.2</v>
      </c>
      <c r="AB4467" s="5">
        <f>IFERROR(VLOOKUP(C4467,[2]Sheet1!$B:$F,5,FALSE),0)</f>
        <v>12569599.07</v>
      </c>
      <c r="AC4467" s="11">
        <f>IFERROR(VLOOKUP(AE4467,[3]Sheet2!$M:$O,3,FALSE),0)</f>
        <v>0</v>
      </c>
      <c r="AD4467" s="11">
        <f>IFERROR(VLOOKUP(AE4467,[3]Sheet2!$M:$O,2,FALSE),0)</f>
        <v>0</v>
      </c>
      <c r="AE4467" s="10" t="str">
        <f t="shared" si="207"/>
        <v>77/78NLG</v>
      </c>
      <c r="AF4467" s="13">
        <f t="shared" si="209"/>
        <v>3.3093525179856115E-2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208"/>
        <v>0</v>
      </c>
      <c r="AB4468" s="5">
        <f>IFERROR(VLOOKUP(C4468,[2]Sheet1!$B:$F,5,FALSE),0)</f>
        <v>0</v>
      </c>
      <c r="AC4468" s="11">
        <f>IFERROR(VLOOKUP(AE4468,[3]Sheet2!$M:$O,3,FALSE),0)</f>
        <v>0</v>
      </c>
      <c r="AD4468" s="11">
        <f>IFERROR(VLOOKUP(AE4468,[3]Sheet2!$M:$O,2,FALSE),0)</f>
        <v>0</v>
      </c>
      <c r="AE4468" s="10" t="str">
        <f t="shared" si="207"/>
        <v>77/78PIC</v>
      </c>
      <c r="AF4468" s="13">
        <f t="shared" si="209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208"/>
        <v>0</v>
      </c>
      <c r="AB4469" s="5">
        <f>IFERROR(VLOOKUP(C4469,[2]Sheet1!$B:$F,5,FALSE),0)</f>
        <v>0</v>
      </c>
      <c r="AC4469" s="11">
        <f>IFERROR(VLOOKUP(AE4469,[3]Sheet2!$M:$O,3,FALSE),0)</f>
        <v>0</v>
      </c>
      <c r="AD4469" s="11">
        <f>IFERROR(VLOOKUP(AE4469,[3]Sheet2!$M:$O,2,FALSE),0)</f>
        <v>0</v>
      </c>
      <c r="AE4469" s="10" t="str">
        <f t="shared" si="207"/>
        <v>77/78PICL</v>
      </c>
      <c r="AF4469" s="13">
        <f t="shared" si="209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208"/>
        <v>0</v>
      </c>
      <c r="AB4470" s="5">
        <f>IFERROR(VLOOKUP(C4470,[2]Sheet1!$B:$F,5,FALSE),0)</f>
        <v>0</v>
      </c>
      <c r="AC4470" s="11">
        <f>IFERROR(VLOOKUP(AE4470,[3]Sheet2!$M:$O,3,FALSE),0)</f>
        <v>0</v>
      </c>
      <c r="AD4470" s="11">
        <f>IFERROR(VLOOKUP(AE4470,[3]Sheet2!$M:$O,2,FALSE),0)</f>
        <v>0</v>
      </c>
      <c r="AE4470" s="10" t="str">
        <f t="shared" si="207"/>
        <v>77/78SIC</v>
      </c>
      <c r="AF4470" s="13">
        <f t="shared" si="209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631</v>
      </c>
      <c r="AA4471" s="11">
        <f t="shared" si="208"/>
        <v>23.4</v>
      </c>
      <c r="AB4471" s="5">
        <f>IFERROR(VLOOKUP(C4471,[2]Sheet1!$B:$F,5,FALSE),0)</f>
        <v>15182576.01</v>
      </c>
      <c r="AC4471" s="11">
        <f>IFERROR(VLOOKUP(AE4471,[3]Sheet2!$M:$O,3,FALSE),0)</f>
        <v>0</v>
      </c>
      <c r="AD4471" s="11">
        <f>IFERROR(VLOOKUP(AE4471,[3]Sheet2!$M:$O,2,FALSE),0)</f>
        <v>0</v>
      </c>
      <c r="AE4471" s="10" t="str">
        <f t="shared" si="207"/>
        <v>77/78SICL</v>
      </c>
      <c r="AF4471" s="13">
        <f t="shared" si="209"/>
        <v>4.2789223454833596E-2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208"/>
        <v>0</v>
      </c>
      <c r="AB4472" s="5">
        <f>IFERROR(VLOOKUP(C4472,[2]Sheet1!$B:$F,5,FALSE),0)</f>
        <v>0</v>
      </c>
      <c r="AC4472" s="11">
        <f>IFERROR(VLOOKUP(AE4472,[3]Sheet2!$M:$O,3,FALSE),0)</f>
        <v>0</v>
      </c>
      <c r="AD4472" s="11">
        <f>IFERROR(VLOOKUP(AE4472,[3]Sheet2!$M:$O,2,FALSE),0)</f>
        <v>0</v>
      </c>
      <c r="AE4472" s="10" t="str">
        <f t="shared" si="207"/>
        <v>77/78SIL</v>
      </c>
      <c r="AF4472" s="13">
        <f t="shared" si="209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208"/>
        <v>0</v>
      </c>
      <c r="AB4473" s="5">
        <f>IFERROR(VLOOKUP(C4473,[2]Sheet1!$B:$F,5,FALSE),0)</f>
        <v>0</v>
      </c>
      <c r="AC4473" s="11">
        <f>IFERROR(VLOOKUP(AE4473,[3]Sheet2!$M:$O,3,FALSE),0)</f>
        <v>0</v>
      </c>
      <c r="AD4473" s="11">
        <f>IFERROR(VLOOKUP(AE4473,[3]Sheet2!$M:$O,2,FALSE),0)</f>
        <v>0</v>
      </c>
      <c r="AE4473" s="10" t="str">
        <f t="shared" si="207"/>
        <v>77/78UIC</v>
      </c>
      <c r="AF4473" s="13">
        <f t="shared" si="209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684</v>
      </c>
      <c r="AA4474" s="11">
        <f t="shared" si="208"/>
        <v>29.7</v>
      </c>
      <c r="AB4474" s="5">
        <f>IFERROR(VLOOKUP(C4474,[2]Sheet1!$B:$F,5,FALSE),0)</f>
        <v>8334685.3799999999</v>
      </c>
      <c r="AC4474" s="11">
        <f>IFERROR(VLOOKUP(AE4474,[3]Sheet2!$M:$O,3,FALSE),0)</f>
        <v>0</v>
      </c>
      <c r="AD4474" s="11">
        <f>IFERROR(VLOOKUP(AE4474,[3]Sheet2!$M:$O,2,FALSE),0)</f>
        <v>0</v>
      </c>
      <c r="AE4474" s="10" t="str">
        <f t="shared" si="207"/>
        <v>77/78PRIN</v>
      </c>
      <c r="AF4474" s="13">
        <f t="shared" si="209"/>
        <v>3.3625730994152045E-2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14948</v>
      </c>
      <c r="AA4475" s="11">
        <f t="shared" si="208"/>
        <v>110.7</v>
      </c>
      <c r="AB4475" s="5">
        <f>IFERROR(VLOOKUP(C4475,[2]Sheet1!$B:$F,5,FALSE),0)</f>
        <v>319966.92</v>
      </c>
      <c r="AC4475" s="11">
        <f>IFERROR(VLOOKUP(AE4475,[3]Sheet2!$M:$O,3,FALSE),0)</f>
        <v>0</v>
      </c>
      <c r="AD4475" s="11">
        <f>IFERROR(VLOOKUP(AE4475,[3]Sheet2!$M:$O,2,FALSE),0)</f>
        <v>0</v>
      </c>
      <c r="AE4475" s="10" t="str">
        <f t="shared" si="207"/>
        <v>77/78RBCL</v>
      </c>
      <c r="AF4475" s="13">
        <f t="shared" si="209"/>
        <v>9.031308536259032E-3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415</v>
      </c>
      <c r="AA4476" s="11">
        <f t="shared" si="208"/>
        <v>20.8</v>
      </c>
      <c r="AB4476" s="5">
        <f>IFERROR(VLOOKUP(C4476,[2]Sheet1!$B:$F,5,FALSE),0)</f>
        <v>14843741.5</v>
      </c>
      <c r="AC4476" s="11">
        <f>IFERROR(VLOOKUP(AE4476,[3]Sheet2!$M:$O,3,FALSE),0)</f>
        <v>0</v>
      </c>
      <c r="AD4476" s="11">
        <f>IFERROR(VLOOKUP(AE4476,[3]Sheet2!$M:$O,2,FALSE),0)</f>
        <v>0</v>
      </c>
      <c r="AE4476" s="10" t="str">
        <f t="shared" si="207"/>
        <v>77/78IGI</v>
      </c>
      <c r="AF4476" s="13">
        <f t="shared" si="209"/>
        <v>4.8192771084337352E-2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208"/>
        <v>0</v>
      </c>
      <c r="AB4477" s="5">
        <f>IFERROR(VLOOKUP(C4477,[2]Sheet1!$B:$F,5,FALSE),0)</f>
        <v>0</v>
      </c>
      <c r="AC4477" s="11">
        <f>IFERROR(VLOOKUP(AE4477,[3]Sheet2!$M:$O,3,FALSE),0)</f>
        <v>0</v>
      </c>
      <c r="AD4477" s="11">
        <f>IFERROR(VLOOKUP(AE4477,[3]Sheet2!$M:$O,2,FALSE),0)</f>
        <v>0</v>
      </c>
      <c r="AE4477" s="10" t="str">
        <f t="shared" si="207"/>
        <v>77/78AIL</v>
      </c>
      <c r="AF4477" s="13">
        <f t="shared" si="209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208"/>
        <v>0</v>
      </c>
      <c r="AB4478" s="5">
        <f>IFERROR(VLOOKUP(C4478,[2]Sheet1!$B:$F,5,FALSE),0)</f>
        <v>0</v>
      </c>
      <c r="AC4478" s="11">
        <f>IFERROR(VLOOKUP(AE4478,[3]Sheet2!$M:$O,3,FALSE),0)</f>
        <v>0</v>
      </c>
      <c r="AD4478" s="11">
        <f>IFERROR(VLOOKUP(AE4478,[3]Sheet2!$M:$O,2,FALSE),0)</f>
        <v>0</v>
      </c>
      <c r="AE4478" s="10" t="str">
        <f t="shared" ref="AE4478:AE4541" si="210">B4478&amp;C4478</f>
        <v>77/78SGI</v>
      </c>
      <c r="AF4478" s="13">
        <f t="shared" si="209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208"/>
        <v>0</v>
      </c>
      <c r="AB4479" s="5">
        <f>IFERROR(VLOOKUP(C4479,[2]Sheet1!$B:$F,5,FALSE),0)</f>
        <v>0</v>
      </c>
      <c r="AC4479" s="11">
        <f>IFERROR(VLOOKUP(AE4479,[3]Sheet2!$M:$O,3,FALSE),0)</f>
        <v>0</v>
      </c>
      <c r="AD4479" s="11">
        <f>IFERROR(VLOOKUP(AE4479,[3]Sheet2!$M:$O,2,FALSE),0)</f>
        <v>0</v>
      </c>
      <c r="AE4479" s="10" t="str">
        <f t="shared" si="210"/>
        <v>77/78GIC</v>
      </c>
      <c r="AF4479" s="13">
        <f t="shared" si="209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208"/>
        <v>0</v>
      </c>
      <c r="AB4480" s="5">
        <f>IFERROR(VLOOKUP(C4480,[2]Sheet1!$B:$F,5,FALSE),0)</f>
        <v>0</v>
      </c>
      <c r="AC4480" s="11">
        <f>IFERROR(VLOOKUP(AE4480,[3]Sheet2!$M:$O,3,FALSE),0)</f>
        <v>0</v>
      </c>
      <c r="AD4480" s="11">
        <f>IFERROR(VLOOKUP(AE4480,[3]Sheet2!$M:$O,2,FALSE),0)</f>
        <v>0</v>
      </c>
      <c r="AE4480" s="10" t="str">
        <f t="shared" si="210"/>
        <v>78/79EIC</v>
      </c>
      <c r="AF4480" s="13">
        <f t="shared" si="209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208"/>
        <v>0</v>
      </c>
      <c r="AB4481" s="5">
        <f>IFERROR(VLOOKUP(C4481,[2]Sheet1!$B:$F,5,FALSE),0)</f>
        <v>0</v>
      </c>
      <c r="AC4481" s="11">
        <f>IFERROR(VLOOKUP(AE4481,[3]Sheet2!$M:$O,3,FALSE),0)</f>
        <v>0</v>
      </c>
      <c r="AD4481" s="11">
        <f>IFERROR(VLOOKUP(AE4481,[3]Sheet2!$M:$O,2,FALSE),0)</f>
        <v>0</v>
      </c>
      <c r="AE4481" s="10" t="str">
        <f t="shared" si="210"/>
        <v>78/79HGI</v>
      </c>
      <c r="AF4481" s="13">
        <f t="shared" si="209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208"/>
        <v>0</v>
      </c>
      <c r="AB4482" s="5">
        <f>IFERROR(VLOOKUP(C4482,[2]Sheet1!$B:$F,5,FALSE),0)</f>
        <v>0</v>
      </c>
      <c r="AC4482" s="11">
        <f>IFERROR(VLOOKUP(AE4482,[3]Sheet2!$M:$O,3,FALSE),0)</f>
        <v>0</v>
      </c>
      <c r="AD4482" s="11">
        <f>IFERROR(VLOOKUP(AE4482,[3]Sheet2!$M:$O,2,FALSE),0)</f>
        <v>0</v>
      </c>
      <c r="AE4482" s="10" t="str">
        <f t="shared" si="210"/>
        <v>78/79LGIL</v>
      </c>
      <c r="AF4482" s="13">
        <f t="shared" si="209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500.2</v>
      </c>
      <c r="AA4483" s="11">
        <f t="shared" ref="AA4483:AA4546" si="211">ROUND(IFERROR(Z4483/M4483,0),1)</f>
        <v>26.3</v>
      </c>
      <c r="AB4483" s="5">
        <f>IFERROR(VLOOKUP(C4483,[2]Sheet1!$B:$F,5,FALSE),0)</f>
        <v>12488017.5</v>
      </c>
      <c r="AC4483" s="11">
        <f>IFERROR(VLOOKUP(AE4483,[3]Sheet2!$M:$O,3,FALSE),0)</f>
        <v>0</v>
      </c>
      <c r="AD4483" s="11">
        <f>IFERROR(VLOOKUP(AE4483,[3]Sheet2!$M:$O,2,FALSE),0)</f>
        <v>0</v>
      </c>
      <c r="AE4483" s="10" t="str">
        <f t="shared" si="210"/>
        <v>78/79NICL</v>
      </c>
      <c r="AF4483" s="13">
        <f t="shared" ref="AF4483:AF4546" si="212">IFERROR(M4483/Z4483,0)</f>
        <v>3.7984806077568975E-2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618.5</v>
      </c>
      <c r="AA4484" s="11">
        <f t="shared" si="211"/>
        <v>28.1</v>
      </c>
      <c r="AB4484" s="5">
        <f>IFERROR(VLOOKUP(C4484,[2]Sheet1!$B:$F,5,FALSE),0)</f>
        <v>10766129.200000001</v>
      </c>
      <c r="AC4484" s="11">
        <f>IFERROR(VLOOKUP(AE4484,[3]Sheet2!$M:$O,3,FALSE),0)</f>
        <v>0</v>
      </c>
      <c r="AD4484" s="11">
        <f>IFERROR(VLOOKUP(AE4484,[3]Sheet2!$M:$O,2,FALSE),0)</f>
        <v>0</v>
      </c>
      <c r="AE4484" s="10" t="str">
        <f t="shared" si="210"/>
        <v>78/79NIL</v>
      </c>
      <c r="AF4484" s="13">
        <f t="shared" si="212"/>
        <v>3.5569927243330642E-2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695</v>
      </c>
      <c r="AA4485" s="11">
        <f t="shared" si="211"/>
        <v>33.1</v>
      </c>
      <c r="AB4485" s="5">
        <f>IFERROR(VLOOKUP(C4485,[2]Sheet1!$B:$F,5,FALSE),0)</f>
        <v>12569599.07</v>
      </c>
      <c r="AC4485" s="11">
        <f>IFERROR(VLOOKUP(AE4485,[3]Sheet2!$M:$O,3,FALSE),0)</f>
        <v>0</v>
      </c>
      <c r="AD4485" s="11">
        <f>IFERROR(VLOOKUP(AE4485,[3]Sheet2!$M:$O,2,FALSE),0)</f>
        <v>0</v>
      </c>
      <c r="AE4485" s="10" t="str">
        <f t="shared" si="210"/>
        <v>78/79NLG</v>
      </c>
      <c r="AF4485" s="13">
        <f t="shared" si="212"/>
        <v>3.0215827338129497E-2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211"/>
        <v>0</v>
      </c>
      <c r="AB4486" s="5">
        <f>IFERROR(VLOOKUP(C4486,[2]Sheet1!$B:$F,5,FALSE),0)</f>
        <v>0</v>
      </c>
      <c r="AC4486" s="11">
        <f>IFERROR(VLOOKUP(AE4486,[3]Sheet2!$M:$O,3,FALSE),0)</f>
        <v>0</v>
      </c>
      <c r="AD4486" s="11">
        <f>IFERROR(VLOOKUP(AE4486,[3]Sheet2!$M:$O,2,FALSE),0)</f>
        <v>0</v>
      </c>
      <c r="AE4486" s="10" t="str">
        <f t="shared" si="210"/>
        <v>78/79PIC</v>
      </c>
      <c r="AF4486" s="13">
        <f t="shared" si="212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211"/>
        <v>0</v>
      </c>
      <c r="AB4487" s="5">
        <f>IFERROR(VLOOKUP(C4487,[2]Sheet1!$B:$F,5,FALSE),0)</f>
        <v>0</v>
      </c>
      <c r="AC4487" s="11">
        <f>IFERROR(VLOOKUP(AE4487,[3]Sheet2!$M:$O,3,FALSE),0)</f>
        <v>0</v>
      </c>
      <c r="AD4487" s="11">
        <f>IFERROR(VLOOKUP(AE4487,[3]Sheet2!$M:$O,2,FALSE),0)</f>
        <v>0</v>
      </c>
      <c r="AE4487" s="10" t="str">
        <f t="shared" si="210"/>
        <v>78/79PICL</v>
      </c>
      <c r="AF4487" s="13">
        <f t="shared" si="212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211"/>
        <v>0</v>
      </c>
      <c r="AB4488" s="5">
        <f>IFERROR(VLOOKUP(C4488,[2]Sheet1!$B:$F,5,FALSE),0)</f>
        <v>0</v>
      </c>
      <c r="AC4488" s="11">
        <f>IFERROR(VLOOKUP(AE4488,[3]Sheet2!$M:$O,3,FALSE),0)</f>
        <v>0</v>
      </c>
      <c r="AD4488" s="11">
        <f>IFERROR(VLOOKUP(AE4488,[3]Sheet2!$M:$O,2,FALSE),0)</f>
        <v>0</v>
      </c>
      <c r="AE4488" s="10" t="str">
        <f t="shared" si="210"/>
        <v>78/79SIC</v>
      </c>
      <c r="AF4488" s="13">
        <f t="shared" si="212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631</v>
      </c>
      <c r="AA4489" s="11">
        <f t="shared" si="211"/>
        <v>21</v>
      </c>
      <c r="AB4489" s="5">
        <f>IFERROR(VLOOKUP(C4489,[2]Sheet1!$B:$F,5,FALSE),0)</f>
        <v>15182576.01</v>
      </c>
      <c r="AC4489" s="11">
        <f>IFERROR(VLOOKUP(AE4489,[3]Sheet2!$M:$O,3,FALSE),0)</f>
        <v>0</v>
      </c>
      <c r="AD4489" s="11">
        <f>IFERROR(VLOOKUP(AE4489,[3]Sheet2!$M:$O,2,FALSE),0)</f>
        <v>0</v>
      </c>
      <c r="AE4489" s="10" t="str">
        <f t="shared" si="210"/>
        <v>78/79SICL</v>
      </c>
      <c r="AF4489" s="13">
        <f t="shared" si="212"/>
        <v>4.7543581616481777E-2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211"/>
        <v>0</v>
      </c>
      <c r="AB4490" s="5">
        <f>IFERROR(VLOOKUP(C4490,[2]Sheet1!$B:$F,5,FALSE),0)</f>
        <v>0</v>
      </c>
      <c r="AC4490" s="11">
        <f>IFERROR(VLOOKUP(AE4490,[3]Sheet2!$M:$O,3,FALSE),0)</f>
        <v>0</v>
      </c>
      <c r="AD4490" s="11">
        <f>IFERROR(VLOOKUP(AE4490,[3]Sheet2!$M:$O,2,FALSE),0)</f>
        <v>0</v>
      </c>
      <c r="AE4490" s="10" t="str">
        <f t="shared" si="210"/>
        <v>78/79SIL</v>
      </c>
      <c r="AF4490" s="13">
        <f t="shared" si="212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211"/>
        <v>0</v>
      </c>
      <c r="AB4491" s="5">
        <f>IFERROR(VLOOKUP(C4491,[2]Sheet1!$B:$F,5,FALSE),0)</f>
        <v>0</v>
      </c>
      <c r="AC4491" s="11">
        <f>IFERROR(VLOOKUP(AE4491,[3]Sheet2!$M:$O,3,FALSE),0)</f>
        <v>0</v>
      </c>
      <c r="AD4491" s="11">
        <f>IFERROR(VLOOKUP(AE4491,[3]Sheet2!$M:$O,2,FALSE),0)</f>
        <v>0</v>
      </c>
      <c r="AE4491" s="10" t="str">
        <f t="shared" si="210"/>
        <v>78/79UIC</v>
      </c>
      <c r="AF4491" s="13">
        <f t="shared" si="212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684</v>
      </c>
      <c r="AA4492" s="11">
        <f t="shared" si="211"/>
        <v>29.7</v>
      </c>
      <c r="AB4492" s="5">
        <f>IFERROR(VLOOKUP(C4492,[2]Sheet1!$B:$F,5,FALSE),0)</f>
        <v>8334685.3799999999</v>
      </c>
      <c r="AC4492" s="11">
        <f>IFERROR(VLOOKUP(AE4492,[3]Sheet2!$M:$O,3,FALSE),0)</f>
        <v>0</v>
      </c>
      <c r="AD4492" s="11">
        <f>IFERROR(VLOOKUP(AE4492,[3]Sheet2!$M:$O,2,FALSE),0)</f>
        <v>0</v>
      </c>
      <c r="AE4492" s="10" t="str">
        <f t="shared" si="210"/>
        <v>78/79PRIN</v>
      </c>
      <c r="AF4492" s="13">
        <f t="shared" si="212"/>
        <v>3.3625730994152045E-2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14948</v>
      </c>
      <c r="AA4493" s="11">
        <f t="shared" si="211"/>
        <v>160.69999999999999</v>
      </c>
      <c r="AB4493" s="5">
        <f>IFERROR(VLOOKUP(C4493,[2]Sheet1!$B:$F,5,FALSE),0)</f>
        <v>319966.92</v>
      </c>
      <c r="AC4493" s="11">
        <f>IFERROR(VLOOKUP(AE4493,[3]Sheet2!$M:$O,3,FALSE),0)</f>
        <v>0</v>
      </c>
      <c r="AD4493" s="11">
        <f>IFERROR(VLOOKUP(AE4493,[3]Sheet2!$M:$O,2,FALSE),0)</f>
        <v>0</v>
      </c>
      <c r="AE4493" s="10" t="str">
        <f t="shared" si="210"/>
        <v>78/79RBCL</v>
      </c>
      <c r="AF4493" s="13">
        <f t="shared" si="212"/>
        <v>6.2215681027562213E-3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415</v>
      </c>
      <c r="AA4494" s="11">
        <f t="shared" si="211"/>
        <v>27.7</v>
      </c>
      <c r="AB4494" s="5">
        <f>IFERROR(VLOOKUP(C4494,[2]Sheet1!$B:$F,5,FALSE),0)</f>
        <v>14843741.5</v>
      </c>
      <c r="AC4494" s="11">
        <f>IFERROR(VLOOKUP(AE4494,[3]Sheet2!$M:$O,3,FALSE),0)</f>
        <v>0</v>
      </c>
      <c r="AD4494" s="11">
        <f>IFERROR(VLOOKUP(AE4494,[3]Sheet2!$M:$O,2,FALSE),0)</f>
        <v>0</v>
      </c>
      <c r="AE4494" s="10" t="str">
        <f t="shared" si="210"/>
        <v>78/79IGI</v>
      </c>
      <c r="AF4494" s="13">
        <f t="shared" si="212"/>
        <v>3.614457831325301E-2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211"/>
        <v>0</v>
      </c>
      <c r="AB4495" s="5">
        <f>IFERROR(VLOOKUP(C4495,[2]Sheet1!$B:$F,5,FALSE),0)</f>
        <v>0</v>
      </c>
      <c r="AC4495" s="11">
        <f>IFERROR(VLOOKUP(AE4495,[3]Sheet2!$M:$O,3,FALSE),0)</f>
        <v>0</v>
      </c>
      <c r="AD4495" s="11">
        <f>IFERROR(VLOOKUP(AE4495,[3]Sheet2!$M:$O,2,FALSE),0)</f>
        <v>0</v>
      </c>
      <c r="AE4495" s="10" t="str">
        <f t="shared" si="210"/>
        <v>78/79AIL</v>
      </c>
      <c r="AF4495" s="13">
        <f t="shared" si="212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211"/>
        <v>0</v>
      </c>
      <c r="AB4496" s="5">
        <f>IFERROR(VLOOKUP(C4496,[2]Sheet1!$B:$F,5,FALSE),0)</f>
        <v>0</v>
      </c>
      <c r="AC4496" s="11">
        <f>IFERROR(VLOOKUP(AE4496,[3]Sheet2!$M:$O,3,FALSE),0)</f>
        <v>0</v>
      </c>
      <c r="AD4496" s="11">
        <f>IFERROR(VLOOKUP(AE4496,[3]Sheet2!$M:$O,2,FALSE),0)</f>
        <v>0</v>
      </c>
      <c r="AE4496" s="10" t="str">
        <f t="shared" si="210"/>
        <v>78/79SGI</v>
      </c>
      <c r="AF4496" s="13">
        <f t="shared" si="212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211"/>
        <v>0</v>
      </c>
      <c r="AB4497" s="5">
        <f>IFERROR(VLOOKUP(C4497,[2]Sheet1!$B:$F,5,FALSE),0)</f>
        <v>0</v>
      </c>
      <c r="AC4497" s="11">
        <f>IFERROR(VLOOKUP(AE4497,[3]Sheet2!$M:$O,3,FALSE),0)</f>
        <v>0</v>
      </c>
      <c r="AD4497" s="11">
        <f>IFERROR(VLOOKUP(AE4497,[3]Sheet2!$M:$O,2,FALSE),0)</f>
        <v>0</v>
      </c>
      <c r="AE4497" s="10" t="str">
        <f t="shared" si="210"/>
        <v>78/79GIC</v>
      </c>
      <c r="AF4497" s="13">
        <f t="shared" si="212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211"/>
        <v>0</v>
      </c>
      <c r="AB4498" s="5">
        <f>IFERROR(VLOOKUP(C4498,[2]Sheet1!$B:$F,5,FALSE),0)</f>
        <v>0</v>
      </c>
      <c r="AC4498" s="11">
        <f>IFERROR(VLOOKUP(AE4498,[3]Sheet2!$M:$O,3,FALSE),0)</f>
        <v>0</v>
      </c>
      <c r="AD4498" s="11">
        <f>IFERROR(VLOOKUP(AE4498,[3]Sheet2!$M:$O,2,FALSE),0)</f>
        <v>0</v>
      </c>
      <c r="AE4498" s="10" t="str">
        <f t="shared" si="210"/>
        <v>78/79EIC</v>
      </c>
      <c r="AF4498" s="13">
        <f t="shared" si="212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211"/>
        <v>0</v>
      </c>
      <c r="AB4499" s="5">
        <f>IFERROR(VLOOKUP(C4499,[2]Sheet1!$B:$F,5,FALSE),0)</f>
        <v>0</v>
      </c>
      <c r="AC4499" s="11">
        <f>IFERROR(VLOOKUP(AE4499,[3]Sheet2!$M:$O,3,FALSE),0)</f>
        <v>0</v>
      </c>
      <c r="AD4499" s="11">
        <f>IFERROR(VLOOKUP(AE4499,[3]Sheet2!$M:$O,2,FALSE),0)</f>
        <v>0</v>
      </c>
      <c r="AE4499" s="10" t="str">
        <f t="shared" si="210"/>
        <v>78/79HGI</v>
      </c>
      <c r="AF4499" s="13">
        <f t="shared" si="212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211"/>
        <v>0</v>
      </c>
      <c r="AB4500" s="5">
        <f>IFERROR(VLOOKUP(C4500,[2]Sheet1!$B:$F,5,FALSE),0)</f>
        <v>0</v>
      </c>
      <c r="AC4500" s="11">
        <f>IFERROR(VLOOKUP(AE4500,[3]Sheet2!$M:$O,3,FALSE),0)</f>
        <v>0</v>
      </c>
      <c r="AD4500" s="11">
        <f>IFERROR(VLOOKUP(AE4500,[3]Sheet2!$M:$O,2,FALSE),0)</f>
        <v>0</v>
      </c>
      <c r="AE4500" s="10" t="str">
        <f t="shared" si="210"/>
        <v>78/79LGIL</v>
      </c>
      <c r="AF4500" s="13">
        <f t="shared" si="212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500.2</v>
      </c>
      <c r="AA4501" s="11">
        <f t="shared" si="211"/>
        <v>29.4</v>
      </c>
      <c r="AB4501" s="5">
        <f>IFERROR(VLOOKUP(C4501,[2]Sheet1!$B:$F,5,FALSE),0)</f>
        <v>12488017.5</v>
      </c>
      <c r="AC4501" s="11">
        <f>IFERROR(VLOOKUP(AE4501,[3]Sheet2!$M:$O,3,FALSE),0)</f>
        <v>0</v>
      </c>
      <c r="AD4501" s="11">
        <f>IFERROR(VLOOKUP(AE4501,[3]Sheet2!$M:$O,2,FALSE),0)</f>
        <v>0</v>
      </c>
      <c r="AE4501" s="10" t="str">
        <f t="shared" si="210"/>
        <v>78/79NICL</v>
      </c>
      <c r="AF4501" s="13">
        <f t="shared" si="212"/>
        <v>3.3986405437824871E-2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618.5</v>
      </c>
      <c r="AA4502" s="11">
        <f t="shared" si="211"/>
        <v>36.4</v>
      </c>
      <c r="AB4502" s="5">
        <f>IFERROR(VLOOKUP(C4502,[2]Sheet1!$B:$F,5,FALSE),0)</f>
        <v>10766129.200000001</v>
      </c>
      <c r="AC4502" s="11">
        <f>IFERROR(VLOOKUP(AE4502,[3]Sheet2!$M:$O,3,FALSE),0)</f>
        <v>0</v>
      </c>
      <c r="AD4502" s="11">
        <f>IFERROR(VLOOKUP(AE4502,[3]Sheet2!$M:$O,2,FALSE),0)</f>
        <v>0</v>
      </c>
      <c r="AE4502" s="10" t="str">
        <f t="shared" si="210"/>
        <v>78/79NIL</v>
      </c>
      <c r="AF4502" s="13">
        <f t="shared" si="212"/>
        <v>2.7485852869846401E-2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695</v>
      </c>
      <c r="AA4503" s="11">
        <f t="shared" si="211"/>
        <v>43.4</v>
      </c>
      <c r="AB4503" s="5">
        <f>IFERROR(VLOOKUP(C4503,[2]Sheet1!$B:$F,5,FALSE),0)</f>
        <v>12569599.07</v>
      </c>
      <c r="AC4503" s="11">
        <f>IFERROR(VLOOKUP(AE4503,[3]Sheet2!$M:$O,3,FALSE),0)</f>
        <v>0</v>
      </c>
      <c r="AD4503" s="11">
        <f>IFERROR(VLOOKUP(AE4503,[3]Sheet2!$M:$O,2,FALSE),0)</f>
        <v>0</v>
      </c>
      <c r="AE4503" s="10" t="str">
        <f t="shared" si="210"/>
        <v>78/79NLG</v>
      </c>
      <c r="AF4503" s="13">
        <f t="shared" si="212"/>
        <v>2.302158273381295E-2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211"/>
        <v>0</v>
      </c>
      <c r="AB4504" s="5">
        <f>IFERROR(VLOOKUP(C4504,[2]Sheet1!$B:$F,5,FALSE),0)</f>
        <v>0</v>
      </c>
      <c r="AC4504" s="11">
        <f>IFERROR(VLOOKUP(AE4504,[3]Sheet2!$M:$O,3,FALSE),0)</f>
        <v>0</v>
      </c>
      <c r="AD4504" s="11">
        <f>IFERROR(VLOOKUP(AE4504,[3]Sheet2!$M:$O,2,FALSE),0)</f>
        <v>0</v>
      </c>
      <c r="AE4504" s="10" t="str">
        <f t="shared" si="210"/>
        <v>78/79PIC</v>
      </c>
      <c r="AF4504" s="13">
        <f t="shared" si="212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211"/>
        <v>0</v>
      </c>
      <c r="AB4505" s="5">
        <f>IFERROR(VLOOKUP(C4505,[2]Sheet1!$B:$F,5,FALSE),0)</f>
        <v>0</v>
      </c>
      <c r="AC4505" s="11">
        <f>IFERROR(VLOOKUP(AE4505,[3]Sheet2!$M:$O,3,FALSE),0)</f>
        <v>0</v>
      </c>
      <c r="AD4505" s="11">
        <f>IFERROR(VLOOKUP(AE4505,[3]Sheet2!$M:$O,2,FALSE),0)</f>
        <v>0</v>
      </c>
      <c r="AE4505" s="10" t="str">
        <f t="shared" si="210"/>
        <v>78/79PICL</v>
      </c>
      <c r="AF4505" s="13">
        <f t="shared" si="212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211"/>
        <v>0</v>
      </c>
      <c r="AB4506" s="5">
        <f>IFERROR(VLOOKUP(C4506,[2]Sheet1!$B:$F,5,FALSE),0)</f>
        <v>0</v>
      </c>
      <c r="AC4506" s="11">
        <f>IFERROR(VLOOKUP(AE4506,[3]Sheet2!$M:$O,3,FALSE),0)</f>
        <v>0</v>
      </c>
      <c r="AD4506" s="11">
        <f>IFERROR(VLOOKUP(AE4506,[3]Sheet2!$M:$O,2,FALSE),0)</f>
        <v>0</v>
      </c>
      <c r="AE4506" s="10" t="str">
        <f t="shared" si="210"/>
        <v>78/79SIC</v>
      </c>
      <c r="AF4506" s="13">
        <f t="shared" si="212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631</v>
      </c>
      <c r="AA4507" s="11">
        <f t="shared" si="211"/>
        <v>30</v>
      </c>
      <c r="AB4507" s="5">
        <f>IFERROR(VLOOKUP(C4507,[2]Sheet1!$B:$F,5,FALSE),0)</f>
        <v>15182576.01</v>
      </c>
      <c r="AC4507" s="11">
        <f>IFERROR(VLOOKUP(AE4507,[3]Sheet2!$M:$O,3,FALSE),0)</f>
        <v>0</v>
      </c>
      <c r="AD4507" s="11">
        <f>IFERROR(VLOOKUP(AE4507,[3]Sheet2!$M:$O,2,FALSE),0)</f>
        <v>0</v>
      </c>
      <c r="AE4507" s="10" t="str">
        <f t="shared" si="210"/>
        <v>78/79SICL</v>
      </c>
      <c r="AF4507" s="13">
        <f t="shared" si="212"/>
        <v>3.328050713153724E-2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211"/>
        <v>0</v>
      </c>
      <c r="AB4508" s="5">
        <f>IFERROR(VLOOKUP(C4508,[2]Sheet1!$B:$F,5,FALSE),0)</f>
        <v>0</v>
      </c>
      <c r="AC4508" s="11">
        <f>IFERROR(VLOOKUP(AE4508,[3]Sheet2!$M:$O,3,FALSE),0)</f>
        <v>0</v>
      </c>
      <c r="AD4508" s="11">
        <f>IFERROR(VLOOKUP(AE4508,[3]Sheet2!$M:$O,2,FALSE),0)</f>
        <v>0</v>
      </c>
      <c r="AE4508" s="10" t="str">
        <f t="shared" si="210"/>
        <v>78/79SIL</v>
      </c>
      <c r="AF4508" s="13">
        <f t="shared" si="212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211"/>
        <v>0</v>
      </c>
      <c r="AB4509" s="5">
        <f>IFERROR(VLOOKUP(C4509,[2]Sheet1!$B:$F,5,FALSE),0)</f>
        <v>0</v>
      </c>
      <c r="AC4509" s="11">
        <f>IFERROR(VLOOKUP(AE4509,[3]Sheet2!$M:$O,3,FALSE),0)</f>
        <v>0</v>
      </c>
      <c r="AD4509" s="11">
        <f>IFERROR(VLOOKUP(AE4509,[3]Sheet2!$M:$O,2,FALSE),0)</f>
        <v>0</v>
      </c>
      <c r="AE4509" s="10" t="str">
        <f t="shared" si="210"/>
        <v>78/79UIC</v>
      </c>
      <c r="AF4509" s="13">
        <f t="shared" si="212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684</v>
      </c>
      <c r="AA4510" s="11">
        <f t="shared" si="211"/>
        <v>48.9</v>
      </c>
      <c r="AB4510" s="5">
        <f>IFERROR(VLOOKUP(C4510,[2]Sheet1!$B:$F,5,FALSE),0)</f>
        <v>8334685.3799999999</v>
      </c>
      <c r="AC4510" s="11">
        <f>IFERROR(VLOOKUP(AE4510,[3]Sheet2!$M:$O,3,FALSE),0)</f>
        <v>0</v>
      </c>
      <c r="AD4510" s="11">
        <f>IFERROR(VLOOKUP(AE4510,[3]Sheet2!$M:$O,2,FALSE),0)</f>
        <v>0</v>
      </c>
      <c r="AE4510" s="10" t="str">
        <f t="shared" si="210"/>
        <v>78/79PRIN</v>
      </c>
      <c r="AF4510" s="13">
        <f t="shared" si="212"/>
        <v>2.046783625730994E-2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14948</v>
      </c>
      <c r="AA4511" s="11">
        <f t="shared" si="211"/>
        <v>102.4</v>
      </c>
      <c r="AB4511" s="5">
        <f>IFERROR(VLOOKUP(C4511,[2]Sheet1!$B:$F,5,FALSE),0)</f>
        <v>319966.92</v>
      </c>
      <c r="AC4511" s="11">
        <f>IFERROR(VLOOKUP(AE4511,[3]Sheet2!$M:$O,3,FALSE),0)</f>
        <v>0</v>
      </c>
      <c r="AD4511" s="11">
        <f>IFERROR(VLOOKUP(AE4511,[3]Sheet2!$M:$O,2,FALSE),0)</f>
        <v>0</v>
      </c>
      <c r="AE4511" s="10" t="str">
        <f t="shared" si="210"/>
        <v>78/79RBCL</v>
      </c>
      <c r="AF4511" s="13">
        <f t="shared" si="212"/>
        <v>9.7671929355097678E-3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415</v>
      </c>
      <c r="AA4512" s="11">
        <f t="shared" si="211"/>
        <v>29.6</v>
      </c>
      <c r="AB4512" s="5">
        <f>IFERROR(VLOOKUP(C4512,[2]Sheet1!$B:$F,5,FALSE),0)</f>
        <v>14843741.5</v>
      </c>
      <c r="AC4512" s="11">
        <f>IFERROR(VLOOKUP(AE4512,[3]Sheet2!$M:$O,3,FALSE),0)</f>
        <v>0</v>
      </c>
      <c r="AD4512" s="11">
        <f>IFERROR(VLOOKUP(AE4512,[3]Sheet2!$M:$O,2,FALSE),0)</f>
        <v>0</v>
      </c>
      <c r="AE4512" s="10" t="str">
        <f t="shared" si="210"/>
        <v>78/79IGI</v>
      </c>
      <c r="AF4512" s="13">
        <f t="shared" si="212"/>
        <v>3.3734939759036145E-2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211"/>
        <v>0</v>
      </c>
      <c r="AB4513" s="5">
        <f>IFERROR(VLOOKUP(C4513,[2]Sheet1!$B:$F,5,FALSE),0)</f>
        <v>0</v>
      </c>
      <c r="AC4513" s="11">
        <f>IFERROR(VLOOKUP(AE4513,[3]Sheet2!$M:$O,3,FALSE),0)</f>
        <v>0</v>
      </c>
      <c r="AD4513" s="11">
        <f>IFERROR(VLOOKUP(AE4513,[3]Sheet2!$M:$O,2,FALSE),0)</f>
        <v>0</v>
      </c>
      <c r="AE4513" s="10" t="str">
        <f t="shared" si="210"/>
        <v>78/79AIL</v>
      </c>
      <c r="AF4513" s="13">
        <f t="shared" si="212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211"/>
        <v>0</v>
      </c>
      <c r="AB4514" s="5">
        <f>IFERROR(VLOOKUP(C4514,[2]Sheet1!$B:$F,5,FALSE),0)</f>
        <v>0</v>
      </c>
      <c r="AC4514" s="11">
        <f>IFERROR(VLOOKUP(AE4514,[3]Sheet2!$M:$O,3,FALSE),0)</f>
        <v>0</v>
      </c>
      <c r="AD4514" s="11">
        <f>IFERROR(VLOOKUP(AE4514,[3]Sheet2!$M:$O,2,FALSE),0)</f>
        <v>0</v>
      </c>
      <c r="AE4514" s="10" t="str">
        <f t="shared" si="210"/>
        <v>78/79SGI</v>
      </c>
      <c r="AF4514" s="13">
        <f t="shared" si="212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211"/>
        <v>0</v>
      </c>
      <c r="AB4515" s="5">
        <f>IFERROR(VLOOKUP(C4515,[2]Sheet1!$B:$F,5,FALSE),0)</f>
        <v>0</v>
      </c>
      <c r="AC4515" s="11">
        <f>IFERROR(VLOOKUP(AE4515,[3]Sheet2!$M:$O,3,FALSE),0)</f>
        <v>0</v>
      </c>
      <c r="AD4515" s="11">
        <f>IFERROR(VLOOKUP(AE4515,[3]Sheet2!$M:$O,2,FALSE),0)</f>
        <v>0</v>
      </c>
      <c r="AE4515" s="10" t="str">
        <f t="shared" si="210"/>
        <v>78/79GIC</v>
      </c>
      <c r="AF4515" s="13">
        <f t="shared" si="212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465.5</v>
      </c>
      <c r="AA4516" s="11">
        <f t="shared" si="211"/>
        <v>46.6</v>
      </c>
      <c r="AB4516" s="5">
        <f>IFERROR(VLOOKUP(C4516,[2]Sheet1!$B:$F,5,FALSE),0)</f>
        <v>24505679.59</v>
      </c>
      <c r="AC4516" s="11">
        <f>IFERROR(VLOOKUP(AE4516,[3]Sheet2!$M:$O,3,FALSE),0)</f>
        <v>0</v>
      </c>
      <c r="AD4516" s="11">
        <f>IFERROR(VLOOKUP(AE4516,[3]Sheet2!$M:$O,2,FALSE),0)</f>
        <v>0</v>
      </c>
      <c r="AE4516" s="10" t="str">
        <f t="shared" si="210"/>
        <v>78/79ALICL</v>
      </c>
      <c r="AF4516" s="13">
        <f t="shared" si="212"/>
        <v>2.1482277121374866E-2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211"/>
        <v>0</v>
      </c>
      <c r="AB4517" s="5">
        <f>IFERROR(VLOOKUP(C4517,[2]Sheet1!$B:$F,5,FALSE),0)</f>
        <v>0</v>
      </c>
      <c r="AC4517" s="11">
        <f>IFERROR(VLOOKUP(AE4517,[3]Sheet2!$M:$O,3,FALSE),0)</f>
        <v>0</v>
      </c>
      <c r="AD4517" s="11">
        <f>IFERROR(VLOOKUP(AE4517,[3]Sheet2!$M:$O,2,FALSE),0)</f>
        <v>0</v>
      </c>
      <c r="AE4517" s="10" t="str">
        <f t="shared" si="210"/>
        <v>78/79GLICL</v>
      </c>
      <c r="AF4517" s="13">
        <f t="shared" si="212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887</v>
      </c>
      <c r="AA4518" s="11">
        <f t="shared" si="211"/>
        <v>0</v>
      </c>
      <c r="AB4518" s="5">
        <f>IFERROR(VLOOKUP(C4518,[2]Sheet1!$B:$F,5,FALSE),0)</f>
        <v>18150000</v>
      </c>
      <c r="AC4518" s="11">
        <f>IFERROR(VLOOKUP(AE4518,[3]Sheet2!$M:$O,3,FALSE),0)</f>
        <v>0</v>
      </c>
      <c r="AD4518" s="11">
        <f>IFERROR(VLOOKUP(AE4518,[3]Sheet2!$M:$O,2,FALSE),0)</f>
        <v>0</v>
      </c>
      <c r="AE4518" s="10" t="str">
        <f t="shared" si="210"/>
        <v>78/79LICN</v>
      </c>
      <c r="AF4518" s="13">
        <f t="shared" si="212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771</v>
      </c>
      <c r="AA4519" s="11">
        <f t="shared" si="211"/>
        <v>-257</v>
      </c>
      <c r="AB4519" s="5">
        <f>IFERROR(VLOOKUP(C4519,[2]Sheet1!$B:$F,5,FALSE),0)</f>
        <v>46452986.859999999</v>
      </c>
      <c r="AC4519" s="11">
        <f>IFERROR(VLOOKUP(AE4519,[3]Sheet2!$M:$O,3,FALSE),0)</f>
        <v>0</v>
      </c>
      <c r="AD4519" s="11">
        <f>IFERROR(VLOOKUP(AE4519,[3]Sheet2!$M:$O,2,FALSE),0)</f>
        <v>0</v>
      </c>
      <c r="AE4519" s="10" t="str">
        <f t="shared" si="210"/>
        <v>78/79NLIC</v>
      </c>
      <c r="AF4519" s="13">
        <f t="shared" si="212"/>
        <v>-3.8910505836575876E-3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578</v>
      </c>
      <c r="AA4520" s="11">
        <f t="shared" si="211"/>
        <v>72.3</v>
      </c>
      <c r="AB4520" s="5">
        <f>IFERROR(VLOOKUP(C4520,[2]Sheet1!$B:$F,5,FALSE),0)</f>
        <v>19920772.549999997</v>
      </c>
      <c r="AC4520" s="11">
        <f>IFERROR(VLOOKUP(AE4520,[3]Sheet2!$M:$O,3,FALSE),0)</f>
        <v>0</v>
      </c>
      <c r="AD4520" s="11">
        <f>IFERROR(VLOOKUP(AE4520,[3]Sheet2!$M:$O,2,FALSE),0)</f>
        <v>0</v>
      </c>
      <c r="AE4520" s="10" t="str">
        <f t="shared" si="210"/>
        <v>78/79NLICL</v>
      </c>
      <c r="AF4520" s="13">
        <f t="shared" si="212"/>
        <v>1.384083044982699E-2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211"/>
        <v>0</v>
      </c>
      <c r="AB4521" s="5">
        <f>IFERROR(VLOOKUP(C4521,[2]Sheet1!$B:$F,5,FALSE),0)</f>
        <v>0</v>
      </c>
      <c r="AC4521" s="11">
        <f>IFERROR(VLOOKUP(AE4521,[3]Sheet2!$M:$O,3,FALSE),0)</f>
        <v>0</v>
      </c>
      <c r="AD4521" s="11">
        <f>IFERROR(VLOOKUP(AE4521,[3]Sheet2!$M:$O,2,FALSE),0)</f>
        <v>0</v>
      </c>
      <c r="AE4521" s="10" t="str">
        <f t="shared" si="210"/>
        <v>78/79PLIC</v>
      </c>
      <c r="AF4521" s="13">
        <f t="shared" si="212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211"/>
        <v>0</v>
      </c>
      <c r="AB4522" s="5">
        <f>IFERROR(VLOOKUP(C4522,[2]Sheet1!$B:$F,5,FALSE),0)</f>
        <v>0</v>
      </c>
      <c r="AC4522" s="11">
        <f>IFERROR(VLOOKUP(AE4522,[3]Sheet2!$M:$O,3,FALSE),0)</f>
        <v>0</v>
      </c>
      <c r="AD4522" s="11">
        <f>IFERROR(VLOOKUP(AE4522,[3]Sheet2!$M:$O,2,FALSE),0)</f>
        <v>0</v>
      </c>
      <c r="AE4522" s="10" t="str">
        <f t="shared" si="210"/>
        <v>78/79SLICL</v>
      </c>
      <c r="AF4522" s="13">
        <f t="shared" si="212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211"/>
        <v>0</v>
      </c>
      <c r="AB4523" s="5">
        <f>IFERROR(VLOOKUP(C4523,[2]Sheet1!$B:$F,5,FALSE),0)</f>
        <v>0</v>
      </c>
      <c r="AC4523" s="11">
        <f>IFERROR(VLOOKUP(AE4523,[3]Sheet2!$M:$O,3,FALSE),0)</f>
        <v>0</v>
      </c>
      <c r="AD4523" s="11">
        <f>IFERROR(VLOOKUP(AE4523,[3]Sheet2!$M:$O,2,FALSE),0)</f>
        <v>0</v>
      </c>
      <c r="AE4523" s="10" t="str">
        <f t="shared" si="210"/>
        <v>78/79SLI</v>
      </c>
      <c r="AF4523" s="13">
        <f t="shared" si="212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211"/>
        <v>0</v>
      </c>
      <c r="AB4524" s="5">
        <f>IFERROR(VLOOKUP(C4524,[2]Sheet1!$B:$F,5,FALSE),0)</f>
        <v>0</v>
      </c>
      <c r="AC4524" s="11">
        <f>IFERROR(VLOOKUP(AE4524,[3]Sheet2!$M:$O,3,FALSE),0)</f>
        <v>0</v>
      </c>
      <c r="AD4524" s="11">
        <f>IFERROR(VLOOKUP(AE4524,[3]Sheet2!$M:$O,2,FALSE),0)</f>
        <v>0</v>
      </c>
      <c r="AE4524" s="10" t="str">
        <f t="shared" si="210"/>
        <v>78/79JLI</v>
      </c>
      <c r="AF4524" s="13">
        <f t="shared" si="212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211"/>
        <v>0</v>
      </c>
      <c r="AB4525" s="5">
        <f>IFERROR(VLOOKUP(C4525,[2]Sheet1!$B:$F,5,FALSE),0)</f>
        <v>0</v>
      </c>
      <c r="AC4525" s="11">
        <f>IFERROR(VLOOKUP(AE4525,[3]Sheet2!$M:$O,3,FALSE),0)</f>
        <v>0</v>
      </c>
      <c r="AD4525" s="11">
        <f>IFERROR(VLOOKUP(AE4525,[3]Sheet2!$M:$O,2,FALSE),0)</f>
        <v>0</v>
      </c>
      <c r="AE4525" s="10" t="str">
        <f t="shared" si="210"/>
        <v>78/79ULI</v>
      </c>
      <c r="AF4525" s="13">
        <f t="shared" si="212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211"/>
        <v>0</v>
      </c>
      <c r="AB4526" s="5">
        <f>IFERROR(VLOOKUP(C4526,[2]Sheet1!$B:$F,5,FALSE),0)</f>
        <v>0</v>
      </c>
      <c r="AC4526" s="11">
        <f>IFERROR(VLOOKUP(AE4526,[3]Sheet2!$M:$O,3,FALSE),0)</f>
        <v>0</v>
      </c>
      <c r="AD4526" s="11">
        <f>IFERROR(VLOOKUP(AE4526,[3]Sheet2!$M:$O,2,FALSE),0)</f>
        <v>0</v>
      </c>
      <c r="AE4526" s="10" t="str">
        <f t="shared" si="210"/>
        <v>78/79RLI</v>
      </c>
      <c r="AF4526" s="13">
        <f t="shared" si="212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211"/>
        <v>0</v>
      </c>
      <c r="AB4527" s="5">
        <f>IFERROR(VLOOKUP(C4527,[2]Sheet1!$B:$F,5,FALSE),0)</f>
        <v>0</v>
      </c>
      <c r="AC4527" s="11">
        <f>IFERROR(VLOOKUP(AE4527,[3]Sheet2!$M:$O,3,FALSE),0)</f>
        <v>0</v>
      </c>
      <c r="AD4527" s="11">
        <f>IFERROR(VLOOKUP(AE4527,[3]Sheet2!$M:$O,2,FALSE),0)</f>
        <v>0</v>
      </c>
      <c r="AE4527" s="10" t="str">
        <f t="shared" si="210"/>
        <v>78/79PLI</v>
      </c>
      <c r="AF4527" s="13">
        <f t="shared" si="212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465.5</v>
      </c>
      <c r="AA4528" s="11">
        <f t="shared" si="211"/>
        <v>77.599999999999994</v>
      </c>
      <c r="AB4528" s="5">
        <f>IFERROR(VLOOKUP(C4528,[2]Sheet1!$B:$F,5,FALSE),0)</f>
        <v>24505679.59</v>
      </c>
      <c r="AC4528" s="11">
        <f>IFERROR(VLOOKUP(AE4528,[3]Sheet2!$M:$O,3,FALSE),0)</f>
        <v>0</v>
      </c>
      <c r="AD4528" s="11">
        <f>IFERROR(VLOOKUP(AE4528,[3]Sheet2!$M:$O,2,FALSE),0)</f>
        <v>0</v>
      </c>
      <c r="AE4528" s="10" t="str">
        <f t="shared" si="210"/>
        <v>78/79ALICL</v>
      </c>
      <c r="AF4528" s="13">
        <f t="shared" si="212"/>
        <v>1.288936627282492E-2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211"/>
        <v>0</v>
      </c>
      <c r="AB4529" s="5">
        <f>IFERROR(VLOOKUP(C4529,[2]Sheet1!$B:$F,5,FALSE),0)</f>
        <v>0</v>
      </c>
      <c r="AC4529" s="11">
        <f>IFERROR(VLOOKUP(AE4529,[3]Sheet2!$M:$O,3,FALSE),0)</f>
        <v>0</v>
      </c>
      <c r="AD4529" s="11">
        <f>IFERROR(VLOOKUP(AE4529,[3]Sheet2!$M:$O,2,FALSE),0)</f>
        <v>0</v>
      </c>
      <c r="AE4529" s="10" t="str">
        <f t="shared" si="210"/>
        <v>78/79GLICL</v>
      </c>
      <c r="AF4529" s="13">
        <f t="shared" si="212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887</v>
      </c>
      <c r="AA4530" s="11">
        <f t="shared" si="211"/>
        <v>-295.7</v>
      </c>
      <c r="AB4530" s="5">
        <f>IFERROR(VLOOKUP(C4530,[2]Sheet1!$B:$F,5,FALSE),0)</f>
        <v>18150000</v>
      </c>
      <c r="AC4530" s="11">
        <f>IFERROR(VLOOKUP(AE4530,[3]Sheet2!$M:$O,3,FALSE),0)</f>
        <v>0</v>
      </c>
      <c r="AD4530" s="11">
        <f>IFERROR(VLOOKUP(AE4530,[3]Sheet2!$M:$O,2,FALSE),0)</f>
        <v>0</v>
      </c>
      <c r="AE4530" s="10" t="str">
        <f t="shared" si="210"/>
        <v>78/79LICN</v>
      </c>
      <c r="AF4530" s="13">
        <f t="shared" si="212"/>
        <v>-3.3821871476888386E-3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771</v>
      </c>
      <c r="AA4531" s="11">
        <f t="shared" si="211"/>
        <v>-192.8</v>
      </c>
      <c r="AB4531" s="5">
        <f>IFERROR(VLOOKUP(C4531,[2]Sheet1!$B:$F,5,FALSE),0)</f>
        <v>46452986.859999999</v>
      </c>
      <c r="AC4531" s="11">
        <f>IFERROR(VLOOKUP(AE4531,[3]Sheet2!$M:$O,3,FALSE),0)</f>
        <v>0</v>
      </c>
      <c r="AD4531" s="11">
        <f>IFERROR(VLOOKUP(AE4531,[3]Sheet2!$M:$O,2,FALSE),0)</f>
        <v>0</v>
      </c>
      <c r="AE4531" s="10" t="str">
        <f t="shared" si="210"/>
        <v>78/79NLIC</v>
      </c>
      <c r="AF4531" s="13">
        <f t="shared" si="212"/>
        <v>-5.1880674448767832E-3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578</v>
      </c>
      <c r="AA4532" s="11">
        <f t="shared" si="211"/>
        <v>57.8</v>
      </c>
      <c r="AB4532" s="5">
        <f>IFERROR(VLOOKUP(C4532,[2]Sheet1!$B:$F,5,FALSE),0)</f>
        <v>19920772.549999997</v>
      </c>
      <c r="AC4532" s="11">
        <f>IFERROR(VLOOKUP(AE4532,[3]Sheet2!$M:$O,3,FALSE),0)</f>
        <v>0</v>
      </c>
      <c r="AD4532" s="11">
        <f>IFERROR(VLOOKUP(AE4532,[3]Sheet2!$M:$O,2,FALSE),0)</f>
        <v>0</v>
      </c>
      <c r="AE4532" s="10" t="str">
        <f t="shared" si="210"/>
        <v>78/79NLICL</v>
      </c>
      <c r="AF4532" s="13">
        <f t="shared" si="212"/>
        <v>1.7301038062283738E-2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211"/>
        <v>0</v>
      </c>
      <c r="AB4533" s="5">
        <f>IFERROR(VLOOKUP(C4533,[2]Sheet1!$B:$F,5,FALSE),0)</f>
        <v>0</v>
      </c>
      <c r="AC4533" s="11">
        <f>IFERROR(VLOOKUP(AE4533,[3]Sheet2!$M:$O,3,FALSE),0)</f>
        <v>0</v>
      </c>
      <c r="AD4533" s="11">
        <f>IFERROR(VLOOKUP(AE4533,[3]Sheet2!$M:$O,2,FALSE),0)</f>
        <v>0</v>
      </c>
      <c r="AE4533" s="10" t="str">
        <f t="shared" si="210"/>
        <v>78/79PLIC</v>
      </c>
      <c r="AF4533" s="13">
        <f t="shared" si="212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211"/>
        <v>0</v>
      </c>
      <c r="AB4534" s="5">
        <f>IFERROR(VLOOKUP(C4534,[2]Sheet1!$B:$F,5,FALSE),0)</f>
        <v>0</v>
      </c>
      <c r="AC4534" s="11">
        <f>IFERROR(VLOOKUP(AE4534,[3]Sheet2!$M:$O,3,FALSE),0)</f>
        <v>0</v>
      </c>
      <c r="AD4534" s="11">
        <f>IFERROR(VLOOKUP(AE4534,[3]Sheet2!$M:$O,2,FALSE),0)</f>
        <v>0</v>
      </c>
      <c r="AE4534" s="10" t="str">
        <f t="shared" si="210"/>
        <v>78/79SLICL</v>
      </c>
      <c r="AF4534" s="13">
        <f t="shared" si="212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211"/>
        <v>0</v>
      </c>
      <c r="AB4535" s="5">
        <f>IFERROR(VLOOKUP(C4535,[2]Sheet1!$B:$F,5,FALSE),0)</f>
        <v>0</v>
      </c>
      <c r="AC4535" s="11">
        <f>IFERROR(VLOOKUP(AE4535,[3]Sheet2!$M:$O,3,FALSE),0)</f>
        <v>0</v>
      </c>
      <c r="AD4535" s="11">
        <f>IFERROR(VLOOKUP(AE4535,[3]Sheet2!$M:$O,2,FALSE),0)</f>
        <v>0</v>
      </c>
      <c r="AE4535" s="10" t="str">
        <f t="shared" si="210"/>
        <v>78/79SLI</v>
      </c>
      <c r="AF4535" s="13">
        <f t="shared" si="212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211"/>
        <v>0</v>
      </c>
      <c r="AB4536" s="5">
        <f>IFERROR(VLOOKUP(C4536,[2]Sheet1!$B:$F,5,FALSE),0)</f>
        <v>0</v>
      </c>
      <c r="AC4536" s="11">
        <f>IFERROR(VLOOKUP(AE4536,[3]Sheet2!$M:$O,3,FALSE),0)</f>
        <v>0</v>
      </c>
      <c r="AD4536" s="11">
        <f>IFERROR(VLOOKUP(AE4536,[3]Sheet2!$M:$O,2,FALSE),0)</f>
        <v>0</v>
      </c>
      <c r="AE4536" s="10" t="str">
        <f t="shared" si="210"/>
        <v>78/79JLI</v>
      </c>
      <c r="AF4536" s="13">
        <f t="shared" si="212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211"/>
        <v>0</v>
      </c>
      <c r="AB4537" s="5">
        <f>IFERROR(VLOOKUP(C4537,[2]Sheet1!$B:$F,5,FALSE),0)</f>
        <v>0</v>
      </c>
      <c r="AC4537" s="11">
        <f>IFERROR(VLOOKUP(AE4537,[3]Sheet2!$M:$O,3,FALSE),0)</f>
        <v>0</v>
      </c>
      <c r="AD4537" s="11">
        <f>IFERROR(VLOOKUP(AE4537,[3]Sheet2!$M:$O,2,FALSE),0)</f>
        <v>0</v>
      </c>
      <c r="AE4537" s="10" t="str">
        <f t="shared" si="210"/>
        <v>78/79ULI</v>
      </c>
      <c r="AF4537" s="13">
        <f t="shared" si="212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211"/>
        <v>0</v>
      </c>
      <c r="AB4538" s="5">
        <f>IFERROR(VLOOKUP(C4538,[2]Sheet1!$B:$F,5,FALSE),0)</f>
        <v>0</v>
      </c>
      <c r="AC4538" s="11">
        <f>IFERROR(VLOOKUP(AE4538,[3]Sheet2!$M:$O,3,FALSE),0)</f>
        <v>0</v>
      </c>
      <c r="AD4538" s="11">
        <f>IFERROR(VLOOKUP(AE4538,[3]Sheet2!$M:$O,2,FALSE),0)</f>
        <v>0</v>
      </c>
      <c r="AE4538" s="10" t="str">
        <f t="shared" si="210"/>
        <v>78/79RLI</v>
      </c>
      <c r="AF4538" s="13">
        <f t="shared" si="212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211"/>
        <v>0</v>
      </c>
      <c r="AB4539" s="5">
        <f>IFERROR(VLOOKUP(C4539,[2]Sheet1!$B:$F,5,FALSE),0)</f>
        <v>0</v>
      </c>
      <c r="AC4539" s="11">
        <f>IFERROR(VLOOKUP(AE4539,[3]Sheet2!$M:$O,3,FALSE),0)</f>
        <v>0</v>
      </c>
      <c r="AD4539" s="11">
        <f>IFERROR(VLOOKUP(AE4539,[3]Sheet2!$M:$O,2,FALSE),0)</f>
        <v>0</v>
      </c>
      <c r="AE4539" s="10" t="str">
        <f t="shared" si="210"/>
        <v>78/79PLI</v>
      </c>
      <c r="AF4539" s="13">
        <f t="shared" si="212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465.5</v>
      </c>
      <c r="AA4540" s="11">
        <f t="shared" si="211"/>
        <v>25.9</v>
      </c>
      <c r="AB4540" s="5">
        <f>IFERROR(VLOOKUP(C4540,[2]Sheet1!$B:$F,5,FALSE),0)</f>
        <v>24505679.59</v>
      </c>
      <c r="AC4540" s="11">
        <f>IFERROR(VLOOKUP(AE4540,[3]Sheet2!$M:$O,3,FALSE),0)</f>
        <v>7.75</v>
      </c>
      <c r="AD4540" s="11">
        <f>IFERROR(VLOOKUP(AE4540,[3]Sheet2!$M:$O,2,FALSE),0)</f>
        <v>0.4078</v>
      </c>
      <c r="AE4540" s="10" t="str">
        <f t="shared" si="210"/>
        <v>79/80ALICL</v>
      </c>
      <c r="AF4540" s="13">
        <f t="shared" si="212"/>
        <v>3.8668098818474758E-2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211"/>
        <v>0</v>
      </c>
      <c r="AB4541" s="5">
        <f>IFERROR(VLOOKUP(C4541,[2]Sheet1!$B:$F,5,FALSE),0)</f>
        <v>0</v>
      </c>
      <c r="AC4541" s="11">
        <f>IFERROR(VLOOKUP(AE4541,[3]Sheet2!$M:$O,3,FALSE),0)</f>
        <v>0</v>
      </c>
      <c r="AD4541" s="11">
        <f>IFERROR(VLOOKUP(AE4541,[3]Sheet2!$M:$O,2,FALSE),0)</f>
        <v>0</v>
      </c>
      <c r="AE4541" s="10" t="str">
        <f t="shared" si="210"/>
        <v>79/80GLICL</v>
      </c>
      <c r="AF4541" s="13">
        <f t="shared" si="212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887</v>
      </c>
      <c r="AA4542" s="11">
        <f t="shared" si="211"/>
        <v>-887</v>
      </c>
      <c r="AB4542" s="5">
        <f>IFERROR(VLOOKUP(C4542,[2]Sheet1!$B:$F,5,FALSE),0)</f>
        <v>18150000</v>
      </c>
      <c r="AC4542" s="11">
        <f>IFERROR(VLOOKUP(AE4542,[3]Sheet2!$M:$O,3,FALSE),0)</f>
        <v>0</v>
      </c>
      <c r="AD4542" s="11">
        <f>IFERROR(VLOOKUP(AE4542,[3]Sheet2!$M:$O,2,FALSE),0)</f>
        <v>0</v>
      </c>
      <c r="AE4542" s="10" t="str">
        <f t="shared" ref="AE4542:AE4605" si="213">B4542&amp;C4542</f>
        <v>79/80LICN</v>
      </c>
      <c r="AF4542" s="13">
        <f t="shared" si="212"/>
        <v>-1.1273957158962795E-3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771</v>
      </c>
      <c r="AA4543" s="11">
        <f t="shared" si="211"/>
        <v>85.7</v>
      </c>
      <c r="AB4543" s="5">
        <f>IFERROR(VLOOKUP(C4543,[2]Sheet1!$B:$F,5,FALSE),0)</f>
        <v>46452986.859999999</v>
      </c>
      <c r="AC4543" s="11">
        <f>IFERROR(VLOOKUP(AE4543,[3]Sheet2!$M:$O,3,FALSE),0)</f>
        <v>0</v>
      </c>
      <c r="AD4543" s="11">
        <f>IFERROR(VLOOKUP(AE4543,[3]Sheet2!$M:$O,2,FALSE),0)</f>
        <v>21.05</v>
      </c>
      <c r="AE4543" s="10" t="str">
        <f t="shared" si="213"/>
        <v>79/80NLIC</v>
      </c>
      <c r="AF4543" s="13">
        <f t="shared" si="212"/>
        <v>1.1673151750972763E-2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578</v>
      </c>
      <c r="AA4544" s="11">
        <f t="shared" si="211"/>
        <v>57.8</v>
      </c>
      <c r="AB4544" s="5">
        <f>IFERROR(VLOOKUP(C4544,[2]Sheet1!$B:$F,5,FALSE),0)</f>
        <v>19920772.549999997</v>
      </c>
      <c r="AC4544" s="11">
        <f>IFERROR(VLOOKUP(AE4544,[3]Sheet2!$M:$O,3,FALSE),0)</f>
        <v>4</v>
      </c>
      <c r="AD4544" s="11">
        <f>IFERROR(VLOOKUP(AE4544,[3]Sheet2!$M:$O,2,FALSE),0)</f>
        <v>10</v>
      </c>
      <c r="AE4544" s="10" t="str">
        <f t="shared" si="213"/>
        <v>79/80NLICL</v>
      </c>
      <c r="AF4544" s="13">
        <f t="shared" si="212"/>
        <v>1.7301038062283738E-2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211"/>
        <v>0</v>
      </c>
      <c r="AB4545" s="5">
        <f>IFERROR(VLOOKUP(C4545,[2]Sheet1!$B:$F,5,FALSE),0)</f>
        <v>0</v>
      </c>
      <c r="AC4545" s="11">
        <f>IFERROR(VLOOKUP(AE4545,[3]Sheet2!$M:$O,3,FALSE),0)</f>
        <v>0</v>
      </c>
      <c r="AD4545" s="11">
        <f>IFERROR(VLOOKUP(AE4545,[3]Sheet2!$M:$O,2,FALSE),0)</f>
        <v>0</v>
      </c>
      <c r="AE4545" s="10" t="str">
        <f t="shared" si="213"/>
        <v>79/80PLIC</v>
      </c>
      <c r="AF4545" s="13">
        <f t="shared" si="212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211"/>
        <v>0</v>
      </c>
      <c r="AB4546" s="5">
        <f>IFERROR(VLOOKUP(C4546,[2]Sheet1!$B:$F,5,FALSE),0)</f>
        <v>0</v>
      </c>
      <c r="AC4546" s="11">
        <f>IFERROR(VLOOKUP(AE4546,[3]Sheet2!$M:$O,3,FALSE),0)</f>
        <v>0</v>
      </c>
      <c r="AD4546" s="11">
        <f>IFERROR(VLOOKUP(AE4546,[3]Sheet2!$M:$O,2,FALSE),0)</f>
        <v>0</v>
      </c>
      <c r="AE4546" s="10" t="str">
        <f t="shared" si="213"/>
        <v>79/80SLICL</v>
      </c>
      <c r="AF4546" s="13">
        <f t="shared" si="212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214">ROUND(IFERROR(Z4547/M4547,0),1)</f>
        <v>0</v>
      </c>
      <c r="AB4547" s="5">
        <f>IFERROR(VLOOKUP(C4547,[2]Sheet1!$B:$F,5,FALSE),0)</f>
        <v>0</v>
      </c>
      <c r="AC4547" s="11">
        <f>IFERROR(VLOOKUP(AE4547,[3]Sheet2!$M:$O,3,FALSE),0)</f>
        <v>0</v>
      </c>
      <c r="AD4547" s="11">
        <f>IFERROR(VLOOKUP(AE4547,[3]Sheet2!$M:$O,2,FALSE),0)</f>
        <v>0</v>
      </c>
      <c r="AE4547" s="10" t="str">
        <f t="shared" si="213"/>
        <v>79/80SLI</v>
      </c>
      <c r="AF4547" s="13">
        <f t="shared" ref="AF4547:AF4610" si="215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214"/>
        <v>0</v>
      </c>
      <c r="AB4548" s="5">
        <f>IFERROR(VLOOKUP(C4548,[2]Sheet1!$B:$F,5,FALSE),0)</f>
        <v>0</v>
      </c>
      <c r="AC4548" s="11">
        <f>IFERROR(VLOOKUP(AE4548,[3]Sheet2!$M:$O,3,FALSE),0)</f>
        <v>0</v>
      </c>
      <c r="AD4548" s="11">
        <f>IFERROR(VLOOKUP(AE4548,[3]Sheet2!$M:$O,2,FALSE),0)</f>
        <v>0</v>
      </c>
      <c r="AE4548" s="10" t="str">
        <f t="shared" si="213"/>
        <v>79/80JLI</v>
      </c>
      <c r="AF4548" s="13">
        <f t="shared" si="215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214"/>
        <v>0</v>
      </c>
      <c r="AB4549" s="5">
        <f>IFERROR(VLOOKUP(C4549,[2]Sheet1!$B:$F,5,FALSE),0)</f>
        <v>0</v>
      </c>
      <c r="AC4549" s="11">
        <f>IFERROR(VLOOKUP(AE4549,[3]Sheet2!$M:$O,3,FALSE),0)</f>
        <v>0</v>
      </c>
      <c r="AD4549" s="11">
        <f>IFERROR(VLOOKUP(AE4549,[3]Sheet2!$M:$O,2,FALSE),0)</f>
        <v>0</v>
      </c>
      <c r="AE4549" s="10" t="str">
        <f t="shared" si="213"/>
        <v>79/80ULI</v>
      </c>
      <c r="AF4549" s="13">
        <f t="shared" si="215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214"/>
        <v>0</v>
      </c>
      <c r="AB4550" s="5">
        <f>IFERROR(VLOOKUP(C4550,[2]Sheet1!$B:$F,5,FALSE),0)</f>
        <v>0</v>
      </c>
      <c r="AC4550" s="11">
        <f>IFERROR(VLOOKUP(AE4550,[3]Sheet2!$M:$O,3,FALSE),0)</f>
        <v>0</v>
      </c>
      <c r="AD4550" s="11">
        <f>IFERROR(VLOOKUP(AE4550,[3]Sheet2!$M:$O,2,FALSE),0)</f>
        <v>0</v>
      </c>
      <c r="AE4550" s="10" t="str">
        <f t="shared" si="213"/>
        <v>79/80RLI</v>
      </c>
      <c r="AF4550" s="13">
        <f t="shared" si="215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214"/>
        <v>0</v>
      </c>
      <c r="AB4551" s="5">
        <f>IFERROR(VLOOKUP(C4551,[2]Sheet1!$B:$F,5,FALSE),0)</f>
        <v>0</v>
      </c>
      <c r="AC4551" s="11">
        <f>IFERROR(VLOOKUP(AE4551,[3]Sheet2!$M:$O,3,FALSE),0)</f>
        <v>0</v>
      </c>
      <c r="AD4551" s="11">
        <f>IFERROR(VLOOKUP(AE4551,[3]Sheet2!$M:$O,2,FALSE),0)</f>
        <v>0</v>
      </c>
      <c r="AE4551" s="10" t="str">
        <f t="shared" si="213"/>
        <v>79/80PLI</v>
      </c>
      <c r="AF4551" s="13">
        <f t="shared" si="215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465.1</v>
      </c>
      <c r="AA4552" s="11">
        <f t="shared" si="214"/>
        <v>14.1</v>
      </c>
      <c r="AB4552" s="5">
        <f>IFERROR(VLOOKUP(C4552,[2]Sheet1!$B:$F,5,FALSE),0)</f>
        <v>24558544.219999999</v>
      </c>
      <c r="AC4552" s="11">
        <f>IFERROR(VLOOKUP(AE4552,[3]Sheet2!$M:$O,3,FALSE),0)</f>
        <v>10.26</v>
      </c>
      <c r="AD4552" s="11">
        <f>IFERROR(VLOOKUP(AE4552,[3]Sheet2!$M:$O,2,FALSE),0)</f>
        <v>24.74</v>
      </c>
      <c r="AE4552" s="10" t="str">
        <f t="shared" si="213"/>
        <v>79/80SJLIC</v>
      </c>
      <c r="AF4552" s="13">
        <f t="shared" si="215"/>
        <v>7.0952483336916783E-2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465.5</v>
      </c>
      <c r="AA4553" s="11">
        <f t="shared" si="214"/>
        <v>35.799999999999997</v>
      </c>
      <c r="AB4553" s="5">
        <f>IFERROR(VLOOKUP(C4553,[2]Sheet1!$B:$F,5,FALSE),0)</f>
        <v>24505679.59</v>
      </c>
      <c r="AC4553" s="11">
        <f>IFERROR(VLOOKUP(AE4553,[3]Sheet2!$M:$O,3,FALSE),0)</f>
        <v>7.75</v>
      </c>
      <c r="AD4553" s="11">
        <f>IFERROR(VLOOKUP(AE4553,[3]Sheet2!$M:$O,2,FALSE),0)</f>
        <v>0.4078</v>
      </c>
      <c r="AE4553" s="10" t="str">
        <f t="shared" si="213"/>
        <v>79/80ALICL</v>
      </c>
      <c r="AF4553" s="13">
        <f t="shared" si="215"/>
        <v>2.7926960257787327E-2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214"/>
        <v>0</v>
      </c>
      <c r="AB4554" s="5">
        <f>IFERROR(VLOOKUP(C4554,[2]Sheet1!$B:$F,5,FALSE),0)</f>
        <v>0</v>
      </c>
      <c r="AC4554" s="11">
        <f>IFERROR(VLOOKUP(AE4554,[3]Sheet2!$M:$O,3,FALSE),0)</f>
        <v>0</v>
      </c>
      <c r="AD4554" s="11">
        <f>IFERROR(VLOOKUP(AE4554,[3]Sheet2!$M:$O,2,FALSE),0)</f>
        <v>0</v>
      </c>
      <c r="AE4554" s="10" t="str">
        <f t="shared" si="213"/>
        <v>79/80GLICL</v>
      </c>
      <c r="AF4554" s="13">
        <f t="shared" si="215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887</v>
      </c>
      <c r="AA4555" s="11">
        <f t="shared" si="214"/>
        <v>126.7</v>
      </c>
      <c r="AB4555" s="5">
        <f>IFERROR(VLOOKUP(C4555,[2]Sheet1!$B:$F,5,FALSE),0)</f>
        <v>18150000</v>
      </c>
      <c r="AC4555" s="11">
        <f>IFERROR(VLOOKUP(AE4555,[3]Sheet2!$M:$O,3,FALSE),0)</f>
        <v>0</v>
      </c>
      <c r="AD4555" s="11">
        <f>IFERROR(VLOOKUP(AE4555,[3]Sheet2!$M:$O,2,FALSE),0)</f>
        <v>0</v>
      </c>
      <c r="AE4555" s="10" t="str">
        <f t="shared" si="213"/>
        <v>79/80LICN</v>
      </c>
      <c r="AF4555" s="13">
        <f t="shared" si="215"/>
        <v>7.8917700112739568E-3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771</v>
      </c>
      <c r="AA4556" s="11">
        <f t="shared" si="214"/>
        <v>70.099999999999994</v>
      </c>
      <c r="AB4556" s="5">
        <f>IFERROR(VLOOKUP(C4556,[2]Sheet1!$B:$F,5,FALSE),0)</f>
        <v>46452986.859999999</v>
      </c>
      <c r="AC4556" s="11">
        <f>IFERROR(VLOOKUP(AE4556,[3]Sheet2!$M:$O,3,FALSE),0)</f>
        <v>0</v>
      </c>
      <c r="AD4556" s="11">
        <f>IFERROR(VLOOKUP(AE4556,[3]Sheet2!$M:$O,2,FALSE),0)</f>
        <v>21.05</v>
      </c>
      <c r="AE4556" s="10" t="str">
        <f t="shared" si="213"/>
        <v>79/80NLIC</v>
      </c>
      <c r="AF4556" s="13">
        <f t="shared" si="215"/>
        <v>1.4267185473411154E-2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578</v>
      </c>
      <c r="AA4557" s="11">
        <f t="shared" si="214"/>
        <v>57.8</v>
      </c>
      <c r="AB4557" s="5">
        <f>IFERROR(VLOOKUP(C4557,[2]Sheet1!$B:$F,5,FALSE),0)</f>
        <v>19920772.549999997</v>
      </c>
      <c r="AC4557" s="11">
        <f>IFERROR(VLOOKUP(AE4557,[3]Sheet2!$M:$O,3,FALSE),0)</f>
        <v>4</v>
      </c>
      <c r="AD4557" s="11">
        <f>IFERROR(VLOOKUP(AE4557,[3]Sheet2!$M:$O,2,FALSE),0)</f>
        <v>10</v>
      </c>
      <c r="AE4557" s="10" t="str">
        <f t="shared" si="213"/>
        <v>79/80NLICL</v>
      </c>
      <c r="AF4557" s="13">
        <f t="shared" si="215"/>
        <v>1.7301038062283738E-2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214"/>
        <v>0</v>
      </c>
      <c r="AB4558" s="5">
        <f>IFERROR(VLOOKUP(C4558,[2]Sheet1!$B:$F,5,FALSE),0)</f>
        <v>0</v>
      </c>
      <c r="AC4558" s="11">
        <f>IFERROR(VLOOKUP(AE4558,[3]Sheet2!$M:$O,3,FALSE),0)</f>
        <v>0</v>
      </c>
      <c r="AD4558" s="11">
        <f>IFERROR(VLOOKUP(AE4558,[3]Sheet2!$M:$O,2,FALSE),0)</f>
        <v>0</v>
      </c>
      <c r="AE4558" s="10" t="str">
        <f t="shared" si="213"/>
        <v>79/80PLIC</v>
      </c>
      <c r="AF4558" s="13">
        <f t="shared" si="215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214"/>
        <v>0</v>
      </c>
      <c r="AB4559" s="5">
        <f>IFERROR(VLOOKUP(C4559,[2]Sheet1!$B:$F,5,FALSE),0)</f>
        <v>0</v>
      </c>
      <c r="AC4559" s="11">
        <f>IFERROR(VLOOKUP(AE4559,[3]Sheet2!$M:$O,3,FALSE),0)</f>
        <v>0</v>
      </c>
      <c r="AD4559" s="11">
        <f>IFERROR(VLOOKUP(AE4559,[3]Sheet2!$M:$O,2,FALSE),0)</f>
        <v>0</v>
      </c>
      <c r="AE4559" s="10" t="str">
        <f t="shared" si="213"/>
        <v>79/80SLI</v>
      </c>
      <c r="AF4559" s="13">
        <f t="shared" si="215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214"/>
        <v>0</v>
      </c>
      <c r="AB4560" s="5">
        <f>IFERROR(VLOOKUP(C4560,[2]Sheet1!$B:$F,5,FALSE),0)</f>
        <v>0</v>
      </c>
      <c r="AC4560" s="11">
        <f>IFERROR(VLOOKUP(AE4560,[3]Sheet2!$M:$O,3,FALSE),0)</f>
        <v>0</v>
      </c>
      <c r="AD4560" s="11">
        <f>IFERROR(VLOOKUP(AE4560,[3]Sheet2!$M:$O,2,FALSE),0)</f>
        <v>0</v>
      </c>
      <c r="AE4560" s="10" t="str">
        <f t="shared" si="213"/>
        <v>79/80JLI</v>
      </c>
      <c r="AF4560" s="13">
        <f t="shared" si="215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214"/>
        <v>0</v>
      </c>
      <c r="AB4561" s="5">
        <f>IFERROR(VLOOKUP(C4561,[2]Sheet1!$B:$F,5,FALSE),0)</f>
        <v>0</v>
      </c>
      <c r="AC4561" s="11">
        <f>IFERROR(VLOOKUP(AE4561,[3]Sheet2!$M:$O,3,FALSE),0)</f>
        <v>0</v>
      </c>
      <c r="AD4561" s="11">
        <f>IFERROR(VLOOKUP(AE4561,[3]Sheet2!$M:$O,2,FALSE),0)</f>
        <v>0</v>
      </c>
      <c r="AE4561" s="10" t="str">
        <f t="shared" si="213"/>
        <v>79/80ULI</v>
      </c>
      <c r="AF4561" s="13">
        <f t="shared" si="215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214"/>
        <v>0</v>
      </c>
      <c r="AB4562" s="5">
        <f>IFERROR(VLOOKUP(C4562,[2]Sheet1!$B:$F,5,FALSE),0)</f>
        <v>0</v>
      </c>
      <c r="AC4562" s="11">
        <f>IFERROR(VLOOKUP(AE4562,[3]Sheet2!$M:$O,3,FALSE),0)</f>
        <v>0</v>
      </c>
      <c r="AD4562" s="11">
        <f>IFERROR(VLOOKUP(AE4562,[3]Sheet2!$M:$O,2,FALSE),0)</f>
        <v>0</v>
      </c>
      <c r="AE4562" s="10" t="str">
        <f t="shared" si="213"/>
        <v>79/80RLI</v>
      </c>
      <c r="AF4562" s="13">
        <f t="shared" si="215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214"/>
        <v>0</v>
      </c>
      <c r="AB4563" s="5">
        <f>IFERROR(VLOOKUP(C4563,[2]Sheet1!$B:$F,5,FALSE),0)</f>
        <v>0</v>
      </c>
      <c r="AC4563" s="11">
        <f>IFERROR(VLOOKUP(AE4563,[3]Sheet2!$M:$O,3,FALSE),0)</f>
        <v>0</v>
      </c>
      <c r="AD4563" s="11">
        <f>IFERROR(VLOOKUP(AE4563,[3]Sheet2!$M:$O,2,FALSE),0)</f>
        <v>0</v>
      </c>
      <c r="AE4563" s="10" t="str">
        <f t="shared" si="213"/>
        <v>79/80PLI</v>
      </c>
      <c r="AF4563" s="13">
        <f t="shared" si="215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465.1</v>
      </c>
      <c r="AA4564" s="11">
        <f t="shared" si="214"/>
        <v>35.799999999999997</v>
      </c>
      <c r="AB4564" s="5">
        <f>IFERROR(VLOOKUP(C4564,[2]Sheet1!$B:$F,5,FALSE),0)</f>
        <v>24558544.219999999</v>
      </c>
      <c r="AC4564" s="11">
        <f>IFERROR(VLOOKUP(AE4564,[3]Sheet2!$M:$O,3,FALSE),0)</f>
        <v>10.26</v>
      </c>
      <c r="AD4564" s="11">
        <f>IFERROR(VLOOKUP(AE4564,[3]Sheet2!$M:$O,2,FALSE),0)</f>
        <v>24.74</v>
      </c>
      <c r="AE4564" s="10" t="str">
        <f t="shared" si="213"/>
        <v>79/80SJLIC</v>
      </c>
      <c r="AF4564" s="13">
        <f t="shared" si="215"/>
        <v>2.7950978284239945E-2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214"/>
        <v>0</v>
      </c>
      <c r="AB4565" s="5">
        <f>IFERROR(VLOOKUP(C4565,[2]Sheet1!$B:$F,5,FALSE),0)</f>
        <v>0</v>
      </c>
      <c r="AC4565" s="11">
        <f>IFERROR(VLOOKUP(AE4565,[3]Sheet2!$M:$O,3,FALSE),0)</f>
        <v>0</v>
      </c>
      <c r="AD4565" s="11">
        <f>IFERROR(VLOOKUP(AE4565,[3]Sheet2!$M:$O,2,FALSE),0)</f>
        <v>0</v>
      </c>
      <c r="AE4565" s="10" t="str">
        <f t="shared" si="213"/>
        <v>78/79EIC</v>
      </c>
      <c r="AF4565" s="13">
        <f t="shared" si="215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214"/>
        <v>0</v>
      </c>
      <c r="AB4566" s="5">
        <f>IFERROR(VLOOKUP(C4566,[2]Sheet1!$B:$F,5,FALSE),0)</f>
        <v>0</v>
      </c>
      <c r="AC4566" s="11">
        <f>IFERROR(VLOOKUP(AE4566,[3]Sheet2!$M:$O,3,FALSE),0)</f>
        <v>0</v>
      </c>
      <c r="AD4566" s="11">
        <f>IFERROR(VLOOKUP(AE4566,[3]Sheet2!$M:$O,2,FALSE),0)</f>
        <v>0</v>
      </c>
      <c r="AE4566" s="10" t="str">
        <f t="shared" si="213"/>
        <v>78/79HGI</v>
      </c>
      <c r="AF4566" s="13">
        <f t="shared" si="215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214"/>
        <v>0</v>
      </c>
      <c r="AB4567" s="5">
        <f>IFERROR(VLOOKUP(C4567,[2]Sheet1!$B:$F,5,FALSE),0)</f>
        <v>0</v>
      </c>
      <c r="AC4567" s="11">
        <f>IFERROR(VLOOKUP(AE4567,[3]Sheet2!$M:$O,3,FALSE),0)</f>
        <v>0</v>
      </c>
      <c r="AD4567" s="11">
        <f>IFERROR(VLOOKUP(AE4567,[3]Sheet2!$M:$O,2,FALSE),0)</f>
        <v>0</v>
      </c>
      <c r="AE4567" s="10" t="str">
        <f t="shared" si="213"/>
        <v>78/79LGIL</v>
      </c>
      <c r="AF4567" s="13">
        <f t="shared" si="215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500.2</v>
      </c>
      <c r="AA4568" s="11">
        <f t="shared" si="214"/>
        <v>29.4</v>
      </c>
      <c r="AB4568" s="5">
        <f>IFERROR(VLOOKUP(C4568,[2]Sheet1!$B:$F,5,FALSE),0)</f>
        <v>12488017.5</v>
      </c>
      <c r="AC4568" s="11">
        <f>IFERROR(VLOOKUP(AE4568,[3]Sheet2!$M:$O,3,FALSE),0)</f>
        <v>0</v>
      </c>
      <c r="AD4568" s="11">
        <f>IFERROR(VLOOKUP(AE4568,[3]Sheet2!$M:$O,2,FALSE),0)</f>
        <v>0</v>
      </c>
      <c r="AE4568" s="10" t="str">
        <f t="shared" si="213"/>
        <v>78/79NICL</v>
      </c>
      <c r="AF4568" s="13">
        <f t="shared" si="215"/>
        <v>3.3986405437824871E-2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618.5</v>
      </c>
      <c r="AA4569" s="11">
        <f t="shared" si="214"/>
        <v>20.6</v>
      </c>
      <c r="AB4569" s="5">
        <f>IFERROR(VLOOKUP(C4569,[2]Sheet1!$B:$F,5,FALSE),0)</f>
        <v>10766129.200000001</v>
      </c>
      <c r="AC4569" s="11">
        <f>IFERROR(VLOOKUP(AE4569,[3]Sheet2!$M:$O,3,FALSE),0)</f>
        <v>0</v>
      </c>
      <c r="AD4569" s="11">
        <f>IFERROR(VLOOKUP(AE4569,[3]Sheet2!$M:$O,2,FALSE),0)</f>
        <v>0</v>
      </c>
      <c r="AE4569" s="10" t="str">
        <f t="shared" si="213"/>
        <v>78/79NIL</v>
      </c>
      <c r="AF4569" s="13">
        <f t="shared" si="215"/>
        <v>4.8504446240905413E-2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695</v>
      </c>
      <c r="AA4570" s="11">
        <f t="shared" si="214"/>
        <v>36.6</v>
      </c>
      <c r="AB4570" s="5">
        <f>IFERROR(VLOOKUP(C4570,[2]Sheet1!$B:$F,5,FALSE),0)</f>
        <v>12569599.07</v>
      </c>
      <c r="AC4570" s="11">
        <f>IFERROR(VLOOKUP(AE4570,[3]Sheet2!$M:$O,3,FALSE),0)</f>
        <v>0</v>
      </c>
      <c r="AD4570" s="11">
        <f>IFERROR(VLOOKUP(AE4570,[3]Sheet2!$M:$O,2,FALSE),0)</f>
        <v>0</v>
      </c>
      <c r="AE4570" s="10" t="str">
        <f t="shared" si="213"/>
        <v>78/79NLG</v>
      </c>
      <c r="AF4570" s="13">
        <f t="shared" si="215"/>
        <v>2.7338129496402876E-2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214"/>
        <v>0</v>
      </c>
      <c r="AB4571" s="5">
        <f>IFERROR(VLOOKUP(C4571,[2]Sheet1!$B:$F,5,FALSE),0)</f>
        <v>0</v>
      </c>
      <c r="AC4571" s="11">
        <f>IFERROR(VLOOKUP(AE4571,[3]Sheet2!$M:$O,3,FALSE),0)</f>
        <v>0</v>
      </c>
      <c r="AD4571" s="11">
        <f>IFERROR(VLOOKUP(AE4571,[3]Sheet2!$M:$O,2,FALSE),0)</f>
        <v>0</v>
      </c>
      <c r="AE4571" s="10" t="str">
        <f t="shared" si="213"/>
        <v>78/79PIC</v>
      </c>
      <c r="AF4571" s="13">
        <f t="shared" si="215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214"/>
        <v>0</v>
      </c>
      <c r="AB4572" s="5">
        <f>IFERROR(VLOOKUP(C4572,[2]Sheet1!$B:$F,5,FALSE),0)</f>
        <v>0</v>
      </c>
      <c r="AC4572" s="11">
        <f>IFERROR(VLOOKUP(AE4572,[3]Sheet2!$M:$O,3,FALSE),0)</f>
        <v>0</v>
      </c>
      <c r="AD4572" s="11">
        <f>IFERROR(VLOOKUP(AE4572,[3]Sheet2!$M:$O,2,FALSE),0)</f>
        <v>0</v>
      </c>
      <c r="AE4572" s="10" t="str">
        <f t="shared" si="213"/>
        <v>78/79PICL</v>
      </c>
      <c r="AF4572" s="13">
        <f t="shared" si="215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214"/>
        <v>0</v>
      </c>
      <c r="AB4573" s="5">
        <f>IFERROR(VLOOKUP(C4573,[2]Sheet1!$B:$F,5,FALSE),0)</f>
        <v>0</v>
      </c>
      <c r="AC4573" s="11">
        <f>IFERROR(VLOOKUP(AE4573,[3]Sheet2!$M:$O,3,FALSE),0)</f>
        <v>0</v>
      </c>
      <c r="AD4573" s="11">
        <f>IFERROR(VLOOKUP(AE4573,[3]Sheet2!$M:$O,2,FALSE),0)</f>
        <v>0</v>
      </c>
      <c r="AE4573" s="10" t="str">
        <f t="shared" si="213"/>
        <v>78/79SIC</v>
      </c>
      <c r="AF4573" s="13">
        <f t="shared" si="215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631</v>
      </c>
      <c r="AA4574" s="11">
        <f t="shared" si="214"/>
        <v>22.5</v>
      </c>
      <c r="AB4574" s="5">
        <f>IFERROR(VLOOKUP(C4574,[2]Sheet1!$B:$F,5,FALSE),0)</f>
        <v>15182576.01</v>
      </c>
      <c r="AC4574" s="11">
        <f>IFERROR(VLOOKUP(AE4574,[3]Sheet2!$M:$O,3,FALSE),0)</f>
        <v>0</v>
      </c>
      <c r="AD4574" s="11">
        <f>IFERROR(VLOOKUP(AE4574,[3]Sheet2!$M:$O,2,FALSE),0)</f>
        <v>0</v>
      </c>
      <c r="AE4574" s="10" t="str">
        <f t="shared" si="213"/>
        <v>78/79SICL</v>
      </c>
      <c r="AF4574" s="13">
        <f t="shared" si="215"/>
        <v>4.4374009508716325E-2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214"/>
        <v>0</v>
      </c>
      <c r="AB4575" s="5">
        <f>IFERROR(VLOOKUP(C4575,[2]Sheet1!$B:$F,5,FALSE),0)</f>
        <v>0</v>
      </c>
      <c r="AC4575" s="11">
        <f>IFERROR(VLOOKUP(AE4575,[3]Sheet2!$M:$O,3,FALSE),0)</f>
        <v>0</v>
      </c>
      <c r="AD4575" s="11">
        <f>IFERROR(VLOOKUP(AE4575,[3]Sheet2!$M:$O,2,FALSE),0)</f>
        <v>0</v>
      </c>
      <c r="AE4575" s="10" t="str">
        <f t="shared" si="213"/>
        <v>78/79SIL</v>
      </c>
      <c r="AF4575" s="13">
        <f t="shared" si="215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214"/>
        <v>0</v>
      </c>
      <c r="AB4576" s="5">
        <f>IFERROR(VLOOKUP(C4576,[2]Sheet1!$B:$F,5,FALSE),0)</f>
        <v>0</v>
      </c>
      <c r="AC4576" s="11">
        <f>IFERROR(VLOOKUP(AE4576,[3]Sheet2!$M:$O,3,FALSE),0)</f>
        <v>0</v>
      </c>
      <c r="AD4576" s="11">
        <f>IFERROR(VLOOKUP(AE4576,[3]Sheet2!$M:$O,2,FALSE),0)</f>
        <v>0</v>
      </c>
      <c r="AE4576" s="10" t="str">
        <f t="shared" si="213"/>
        <v>78/79UIC</v>
      </c>
      <c r="AF4576" s="13">
        <f t="shared" si="215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684</v>
      </c>
      <c r="AA4577" s="11">
        <f t="shared" si="214"/>
        <v>40.200000000000003</v>
      </c>
      <c r="AB4577" s="5">
        <f>IFERROR(VLOOKUP(C4577,[2]Sheet1!$B:$F,5,FALSE),0)</f>
        <v>8334685.3799999999</v>
      </c>
      <c r="AC4577" s="11">
        <f>IFERROR(VLOOKUP(AE4577,[3]Sheet2!$M:$O,3,FALSE),0)</f>
        <v>0</v>
      </c>
      <c r="AD4577" s="11">
        <f>IFERROR(VLOOKUP(AE4577,[3]Sheet2!$M:$O,2,FALSE),0)</f>
        <v>0</v>
      </c>
      <c r="AE4577" s="10" t="str">
        <f t="shared" si="213"/>
        <v>78/79PRIN</v>
      </c>
      <c r="AF4577" s="13">
        <f t="shared" si="215"/>
        <v>2.4853801169590642E-2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14948</v>
      </c>
      <c r="AA4578" s="11">
        <f t="shared" si="214"/>
        <v>87.4</v>
      </c>
      <c r="AB4578" s="5">
        <f>IFERROR(VLOOKUP(C4578,[2]Sheet1!$B:$F,5,FALSE),0)</f>
        <v>319966.92</v>
      </c>
      <c r="AC4578" s="11">
        <f>IFERROR(VLOOKUP(AE4578,[3]Sheet2!$M:$O,3,FALSE),0)</f>
        <v>0</v>
      </c>
      <c r="AD4578" s="11">
        <f>IFERROR(VLOOKUP(AE4578,[3]Sheet2!$M:$O,2,FALSE),0)</f>
        <v>0</v>
      </c>
      <c r="AE4578" s="10" t="str">
        <f t="shared" si="213"/>
        <v>78/79RBCL</v>
      </c>
      <c r="AF4578" s="13">
        <f t="shared" si="215"/>
        <v>1.143965747926144E-2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415</v>
      </c>
      <c r="AA4579" s="11">
        <f t="shared" si="214"/>
        <v>31.9</v>
      </c>
      <c r="AB4579" s="5">
        <f>IFERROR(VLOOKUP(C4579,[2]Sheet1!$B:$F,5,FALSE),0)</f>
        <v>14843741.5</v>
      </c>
      <c r="AC4579" s="11">
        <f>IFERROR(VLOOKUP(AE4579,[3]Sheet2!$M:$O,3,FALSE),0)</f>
        <v>0</v>
      </c>
      <c r="AD4579" s="11">
        <f>IFERROR(VLOOKUP(AE4579,[3]Sheet2!$M:$O,2,FALSE),0)</f>
        <v>0</v>
      </c>
      <c r="AE4579" s="10" t="str">
        <f t="shared" si="213"/>
        <v>78/79IGI</v>
      </c>
      <c r="AF4579" s="13">
        <f t="shared" si="215"/>
        <v>3.1325301204819279E-2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214"/>
        <v>0</v>
      </c>
      <c r="AB4580" s="5">
        <f>IFERROR(VLOOKUP(C4580,[2]Sheet1!$B:$F,5,FALSE),0)</f>
        <v>0</v>
      </c>
      <c r="AC4580" s="11">
        <f>IFERROR(VLOOKUP(AE4580,[3]Sheet2!$M:$O,3,FALSE),0)</f>
        <v>0</v>
      </c>
      <c r="AD4580" s="11">
        <f>IFERROR(VLOOKUP(AE4580,[3]Sheet2!$M:$O,2,FALSE),0)</f>
        <v>0</v>
      </c>
      <c r="AE4580" s="10" t="str">
        <f t="shared" si="213"/>
        <v>78/79AIL</v>
      </c>
      <c r="AF4580" s="13">
        <f t="shared" si="215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214"/>
        <v>0</v>
      </c>
      <c r="AB4581" s="5">
        <f>IFERROR(VLOOKUP(C4581,[2]Sheet1!$B:$F,5,FALSE),0)</f>
        <v>0</v>
      </c>
      <c r="AC4581" s="11">
        <f>IFERROR(VLOOKUP(AE4581,[3]Sheet2!$M:$O,3,FALSE),0)</f>
        <v>0</v>
      </c>
      <c r="AD4581" s="11">
        <f>IFERROR(VLOOKUP(AE4581,[3]Sheet2!$M:$O,2,FALSE),0)</f>
        <v>0</v>
      </c>
      <c r="AE4581" s="10" t="str">
        <f t="shared" si="213"/>
        <v>78/79SGI</v>
      </c>
      <c r="AF4581" s="13">
        <f t="shared" si="215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214"/>
        <v>0</v>
      </c>
      <c r="AB4582" s="5">
        <f>IFERROR(VLOOKUP(C4582,[2]Sheet1!$B:$F,5,FALSE),0)</f>
        <v>0</v>
      </c>
      <c r="AC4582" s="11">
        <f>IFERROR(VLOOKUP(AE4582,[3]Sheet2!$M:$O,3,FALSE),0)</f>
        <v>0</v>
      </c>
      <c r="AD4582" s="11">
        <f>IFERROR(VLOOKUP(AE4582,[3]Sheet2!$M:$O,2,FALSE),0)</f>
        <v>0</v>
      </c>
      <c r="AE4582" s="10" t="str">
        <f t="shared" si="213"/>
        <v>78/79GIC</v>
      </c>
      <c r="AF4582" s="13">
        <f t="shared" si="215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214"/>
        <v>0</v>
      </c>
      <c r="AB4583" s="5">
        <f>IFERROR(VLOOKUP(C4583,[2]Sheet1!$B:$F,5,FALSE),0)</f>
        <v>0</v>
      </c>
      <c r="AC4583" s="11">
        <f>IFERROR(VLOOKUP(AE4583,[3]Sheet2!$M:$O,3,FALSE),0)</f>
        <v>0</v>
      </c>
      <c r="AD4583" s="11">
        <f>IFERROR(VLOOKUP(AE4583,[3]Sheet2!$M:$O,2,FALSE),0)</f>
        <v>0</v>
      </c>
      <c r="AE4583" s="10" t="str">
        <f t="shared" si="213"/>
        <v>78/79EIC</v>
      </c>
      <c r="AF4583" s="13">
        <f t="shared" si="215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214"/>
        <v>0</v>
      </c>
      <c r="AB4584" s="5">
        <f>IFERROR(VLOOKUP(C4584,[2]Sheet1!$B:$F,5,FALSE),0)</f>
        <v>0</v>
      </c>
      <c r="AC4584" s="11">
        <f>IFERROR(VLOOKUP(AE4584,[3]Sheet2!$M:$O,3,FALSE),0)</f>
        <v>0</v>
      </c>
      <c r="AD4584" s="11">
        <f>IFERROR(VLOOKUP(AE4584,[3]Sheet2!$M:$O,2,FALSE),0)</f>
        <v>0</v>
      </c>
      <c r="AE4584" s="10" t="str">
        <f t="shared" si="213"/>
        <v>78/79HGI</v>
      </c>
      <c r="AF4584" s="13">
        <f t="shared" si="215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214"/>
        <v>0</v>
      </c>
      <c r="AB4585" s="5">
        <f>IFERROR(VLOOKUP(C4585,[2]Sheet1!$B:$F,5,FALSE),0)</f>
        <v>0</v>
      </c>
      <c r="AC4585" s="11">
        <f>IFERROR(VLOOKUP(AE4585,[3]Sheet2!$M:$O,3,FALSE),0)</f>
        <v>0</v>
      </c>
      <c r="AD4585" s="11">
        <f>IFERROR(VLOOKUP(AE4585,[3]Sheet2!$M:$O,2,FALSE),0)</f>
        <v>0</v>
      </c>
      <c r="AE4585" s="10" t="str">
        <f t="shared" si="213"/>
        <v>78/79LGIL</v>
      </c>
      <c r="AF4585" s="13">
        <f t="shared" si="215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500.2</v>
      </c>
      <c r="AA4586" s="11">
        <f t="shared" si="214"/>
        <v>20.8</v>
      </c>
      <c r="AB4586" s="5">
        <f>IFERROR(VLOOKUP(C4586,[2]Sheet1!$B:$F,5,FALSE),0)</f>
        <v>12488017.5</v>
      </c>
      <c r="AC4586" s="11">
        <f>IFERROR(VLOOKUP(AE4586,[3]Sheet2!$M:$O,3,FALSE),0)</f>
        <v>0</v>
      </c>
      <c r="AD4586" s="11">
        <f>IFERROR(VLOOKUP(AE4586,[3]Sheet2!$M:$O,2,FALSE),0)</f>
        <v>0</v>
      </c>
      <c r="AE4586" s="10" t="str">
        <f t="shared" si="213"/>
        <v>78/79NICL</v>
      </c>
      <c r="AF4586" s="13">
        <f t="shared" si="215"/>
        <v>4.7980807676929228E-2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618.5</v>
      </c>
      <c r="AA4587" s="11">
        <f t="shared" si="214"/>
        <v>20</v>
      </c>
      <c r="AB4587" s="5">
        <f>IFERROR(VLOOKUP(C4587,[2]Sheet1!$B:$F,5,FALSE),0)</f>
        <v>10766129.200000001</v>
      </c>
      <c r="AC4587" s="11">
        <f>IFERROR(VLOOKUP(AE4587,[3]Sheet2!$M:$O,3,FALSE),0)</f>
        <v>0</v>
      </c>
      <c r="AD4587" s="11">
        <f>IFERROR(VLOOKUP(AE4587,[3]Sheet2!$M:$O,2,FALSE),0)</f>
        <v>0</v>
      </c>
      <c r="AE4587" s="10" t="str">
        <f t="shared" si="213"/>
        <v>78/79NIL</v>
      </c>
      <c r="AF4587" s="13">
        <f t="shared" si="215"/>
        <v>5.0121261115602264E-2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695</v>
      </c>
      <c r="AA4588" s="11">
        <f t="shared" si="214"/>
        <v>38.6</v>
      </c>
      <c r="AB4588" s="5">
        <f>IFERROR(VLOOKUP(C4588,[2]Sheet1!$B:$F,5,FALSE),0)</f>
        <v>12569599.07</v>
      </c>
      <c r="AC4588" s="11">
        <f>IFERROR(VLOOKUP(AE4588,[3]Sheet2!$M:$O,3,FALSE),0)</f>
        <v>0</v>
      </c>
      <c r="AD4588" s="11">
        <f>IFERROR(VLOOKUP(AE4588,[3]Sheet2!$M:$O,2,FALSE),0)</f>
        <v>0</v>
      </c>
      <c r="AE4588" s="10" t="str">
        <f t="shared" si="213"/>
        <v>78/79NLG</v>
      </c>
      <c r="AF4588" s="13">
        <f t="shared" si="215"/>
        <v>2.5899280575539568E-2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214"/>
        <v>0</v>
      </c>
      <c r="AB4589" s="5">
        <f>IFERROR(VLOOKUP(C4589,[2]Sheet1!$B:$F,5,FALSE),0)</f>
        <v>0</v>
      </c>
      <c r="AC4589" s="11">
        <f>IFERROR(VLOOKUP(AE4589,[3]Sheet2!$M:$O,3,FALSE),0)</f>
        <v>0</v>
      </c>
      <c r="AD4589" s="11">
        <f>IFERROR(VLOOKUP(AE4589,[3]Sheet2!$M:$O,2,FALSE),0)</f>
        <v>0</v>
      </c>
      <c r="AE4589" s="10" t="str">
        <f t="shared" si="213"/>
        <v>78/79PIC</v>
      </c>
      <c r="AF4589" s="13">
        <f t="shared" si="215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214"/>
        <v>0</v>
      </c>
      <c r="AB4590" s="5">
        <f>IFERROR(VLOOKUP(C4590,[2]Sheet1!$B:$F,5,FALSE),0)</f>
        <v>0</v>
      </c>
      <c r="AC4590" s="11">
        <f>IFERROR(VLOOKUP(AE4590,[3]Sheet2!$M:$O,3,FALSE),0)</f>
        <v>0</v>
      </c>
      <c r="AD4590" s="11">
        <f>IFERROR(VLOOKUP(AE4590,[3]Sheet2!$M:$O,2,FALSE),0)</f>
        <v>0</v>
      </c>
      <c r="AE4590" s="10" t="str">
        <f t="shared" si="213"/>
        <v>78/79PICL</v>
      </c>
      <c r="AF4590" s="13">
        <f t="shared" si="215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214"/>
        <v>0</v>
      </c>
      <c r="AB4591" s="5">
        <f>IFERROR(VLOOKUP(C4591,[2]Sheet1!$B:$F,5,FALSE),0)</f>
        <v>0</v>
      </c>
      <c r="AC4591" s="11">
        <f>IFERROR(VLOOKUP(AE4591,[3]Sheet2!$M:$O,3,FALSE),0)</f>
        <v>0</v>
      </c>
      <c r="AD4591" s="11">
        <f>IFERROR(VLOOKUP(AE4591,[3]Sheet2!$M:$O,2,FALSE),0)</f>
        <v>0</v>
      </c>
      <c r="AE4591" s="10" t="str">
        <f t="shared" si="213"/>
        <v>78/79SIC</v>
      </c>
      <c r="AF4591" s="13">
        <f t="shared" si="215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631</v>
      </c>
      <c r="AA4592" s="11">
        <f t="shared" si="214"/>
        <v>35.1</v>
      </c>
      <c r="AB4592" s="5">
        <f>IFERROR(VLOOKUP(C4592,[2]Sheet1!$B:$F,5,FALSE),0)</f>
        <v>15182576.01</v>
      </c>
      <c r="AC4592" s="11">
        <f>IFERROR(VLOOKUP(AE4592,[3]Sheet2!$M:$O,3,FALSE),0)</f>
        <v>0</v>
      </c>
      <c r="AD4592" s="11">
        <f>IFERROR(VLOOKUP(AE4592,[3]Sheet2!$M:$O,2,FALSE),0)</f>
        <v>0</v>
      </c>
      <c r="AE4592" s="10" t="str">
        <f t="shared" si="213"/>
        <v>78/79SICL</v>
      </c>
      <c r="AF4592" s="13">
        <f t="shared" si="215"/>
        <v>2.8526148969889066E-2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214"/>
        <v>0</v>
      </c>
      <c r="AB4593" s="5">
        <f>IFERROR(VLOOKUP(C4593,[2]Sheet1!$B:$F,5,FALSE),0)</f>
        <v>0</v>
      </c>
      <c r="AC4593" s="11">
        <f>IFERROR(VLOOKUP(AE4593,[3]Sheet2!$M:$O,3,FALSE),0)</f>
        <v>0</v>
      </c>
      <c r="AD4593" s="11">
        <f>IFERROR(VLOOKUP(AE4593,[3]Sheet2!$M:$O,2,FALSE),0)</f>
        <v>0</v>
      </c>
      <c r="AE4593" s="10" t="str">
        <f t="shared" si="213"/>
        <v>78/79SIL</v>
      </c>
      <c r="AF4593" s="13">
        <f t="shared" si="215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214"/>
        <v>0</v>
      </c>
      <c r="AB4594" s="5">
        <f>IFERROR(VLOOKUP(C4594,[2]Sheet1!$B:$F,5,FALSE),0)</f>
        <v>0</v>
      </c>
      <c r="AC4594" s="11">
        <f>IFERROR(VLOOKUP(AE4594,[3]Sheet2!$M:$O,3,FALSE),0)</f>
        <v>0</v>
      </c>
      <c r="AD4594" s="11">
        <f>IFERROR(VLOOKUP(AE4594,[3]Sheet2!$M:$O,2,FALSE),0)</f>
        <v>0</v>
      </c>
      <c r="AE4594" s="10" t="str">
        <f t="shared" si="213"/>
        <v>78/79UIC</v>
      </c>
      <c r="AF4594" s="13">
        <f t="shared" si="215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684</v>
      </c>
      <c r="AA4595" s="11">
        <f t="shared" si="214"/>
        <v>38</v>
      </c>
      <c r="AB4595" s="5">
        <f>IFERROR(VLOOKUP(C4595,[2]Sheet1!$B:$F,5,FALSE),0)</f>
        <v>8334685.3799999999</v>
      </c>
      <c r="AC4595" s="11">
        <f>IFERROR(VLOOKUP(AE4595,[3]Sheet2!$M:$O,3,FALSE),0)</f>
        <v>0</v>
      </c>
      <c r="AD4595" s="11">
        <f>IFERROR(VLOOKUP(AE4595,[3]Sheet2!$M:$O,2,FALSE),0)</f>
        <v>0</v>
      </c>
      <c r="AE4595" s="10" t="str">
        <f t="shared" si="213"/>
        <v>78/79PRIN</v>
      </c>
      <c r="AF4595" s="13">
        <f t="shared" si="215"/>
        <v>2.6315789473684209E-2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14948</v>
      </c>
      <c r="AA4596" s="11">
        <f t="shared" si="214"/>
        <v>84</v>
      </c>
      <c r="AB4596" s="5">
        <f>IFERROR(VLOOKUP(C4596,[2]Sheet1!$B:$F,5,FALSE),0)</f>
        <v>319966.92</v>
      </c>
      <c r="AC4596" s="11">
        <f>IFERROR(VLOOKUP(AE4596,[3]Sheet2!$M:$O,3,FALSE),0)</f>
        <v>0</v>
      </c>
      <c r="AD4596" s="11">
        <f>IFERROR(VLOOKUP(AE4596,[3]Sheet2!$M:$O,2,FALSE),0)</f>
        <v>0</v>
      </c>
      <c r="AE4596" s="10" t="str">
        <f t="shared" si="213"/>
        <v>78/79RBCL</v>
      </c>
      <c r="AF4596" s="13">
        <f t="shared" si="215"/>
        <v>1.1907947551511908E-2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415</v>
      </c>
      <c r="AA4597" s="11">
        <f t="shared" si="214"/>
        <v>41.5</v>
      </c>
      <c r="AB4597" s="5">
        <f>IFERROR(VLOOKUP(C4597,[2]Sheet1!$B:$F,5,FALSE),0)</f>
        <v>14843741.5</v>
      </c>
      <c r="AC4597" s="11">
        <f>IFERROR(VLOOKUP(AE4597,[3]Sheet2!$M:$O,3,FALSE),0)</f>
        <v>0</v>
      </c>
      <c r="AD4597" s="11">
        <f>IFERROR(VLOOKUP(AE4597,[3]Sheet2!$M:$O,2,FALSE),0)</f>
        <v>0</v>
      </c>
      <c r="AE4597" s="10" t="str">
        <f t="shared" si="213"/>
        <v>78/79IGI</v>
      </c>
      <c r="AF4597" s="13">
        <f t="shared" si="215"/>
        <v>2.4096385542168676E-2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214"/>
        <v>0</v>
      </c>
      <c r="AB4598" s="5">
        <f>IFERROR(VLOOKUP(C4598,[2]Sheet1!$B:$F,5,FALSE),0)</f>
        <v>0</v>
      </c>
      <c r="AC4598" s="11">
        <f>IFERROR(VLOOKUP(AE4598,[3]Sheet2!$M:$O,3,FALSE),0)</f>
        <v>0</v>
      </c>
      <c r="AD4598" s="11">
        <f>IFERROR(VLOOKUP(AE4598,[3]Sheet2!$M:$O,2,FALSE),0)</f>
        <v>0</v>
      </c>
      <c r="AE4598" s="10" t="str">
        <f t="shared" si="213"/>
        <v>78/79AIL</v>
      </c>
      <c r="AF4598" s="13">
        <f t="shared" si="215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214"/>
        <v>0</v>
      </c>
      <c r="AB4599" s="5">
        <f>IFERROR(VLOOKUP(C4599,[2]Sheet1!$B:$F,5,FALSE),0)</f>
        <v>0</v>
      </c>
      <c r="AC4599" s="11">
        <f>IFERROR(VLOOKUP(AE4599,[3]Sheet2!$M:$O,3,FALSE),0)</f>
        <v>0</v>
      </c>
      <c r="AD4599" s="11">
        <f>IFERROR(VLOOKUP(AE4599,[3]Sheet2!$M:$O,2,FALSE),0)</f>
        <v>0</v>
      </c>
      <c r="AE4599" s="10" t="str">
        <f t="shared" si="213"/>
        <v>78/79SGI</v>
      </c>
      <c r="AF4599" s="13">
        <f t="shared" si="215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214"/>
        <v>0</v>
      </c>
      <c r="AB4600" s="5">
        <f>IFERROR(VLOOKUP(C4600,[2]Sheet1!$B:$F,5,FALSE),0)</f>
        <v>0</v>
      </c>
      <c r="AC4600" s="11">
        <f>IFERROR(VLOOKUP(AE4600,[3]Sheet2!$M:$O,3,FALSE),0)</f>
        <v>0</v>
      </c>
      <c r="AD4600" s="11">
        <f>IFERROR(VLOOKUP(AE4600,[3]Sheet2!$M:$O,2,FALSE),0)</f>
        <v>0</v>
      </c>
      <c r="AE4600" s="10" t="str">
        <f t="shared" si="213"/>
        <v>78/79GIC</v>
      </c>
      <c r="AF4600" s="13">
        <f t="shared" si="215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214"/>
        <v>0</v>
      </c>
      <c r="AB4601" s="5">
        <f>IFERROR(VLOOKUP(C4601,[2]Sheet1!$B:$F,5,FALSE),0)</f>
        <v>0</v>
      </c>
      <c r="AC4601" s="11">
        <f>IFERROR(VLOOKUP(AE4601,[3]Sheet2!$M:$O,3,FALSE),0)</f>
        <v>0</v>
      </c>
      <c r="AD4601" s="11">
        <f>IFERROR(VLOOKUP(AE4601,[3]Sheet2!$M:$O,2,FALSE),0)</f>
        <v>0</v>
      </c>
      <c r="AE4601" s="10" t="str">
        <f t="shared" si="213"/>
        <v>79/80LGIL</v>
      </c>
      <c r="AF4601" s="13">
        <f t="shared" si="215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500.2</v>
      </c>
      <c r="AA4602" s="11">
        <f t="shared" si="214"/>
        <v>26.3</v>
      </c>
      <c r="AB4602" s="5">
        <f>IFERROR(VLOOKUP(C4602,[2]Sheet1!$B:$F,5,FALSE),0)</f>
        <v>12488017.5</v>
      </c>
      <c r="AC4602" s="11">
        <f>IFERROR(VLOOKUP(AE4602,[3]Sheet2!$M:$O,3,FALSE),0)</f>
        <v>10</v>
      </c>
      <c r="AD4602" s="11">
        <f>IFERROR(VLOOKUP(AE4602,[3]Sheet2!$M:$O,2,FALSE),0)</f>
        <v>0.52629999999999999</v>
      </c>
      <c r="AE4602" s="10" t="str">
        <f t="shared" si="213"/>
        <v>79/80NICL</v>
      </c>
      <c r="AF4602" s="13">
        <f t="shared" si="215"/>
        <v>3.7984806077568975E-2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618.5</v>
      </c>
      <c r="AA4603" s="11">
        <f t="shared" si="214"/>
        <v>47.6</v>
      </c>
      <c r="AB4603" s="5">
        <f>IFERROR(VLOOKUP(C4603,[2]Sheet1!$B:$F,5,FALSE),0)</f>
        <v>10766129.200000001</v>
      </c>
      <c r="AC4603" s="11">
        <f>IFERROR(VLOOKUP(AE4603,[3]Sheet2!$M:$O,3,FALSE),0)</f>
        <v>0</v>
      </c>
      <c r="AD4603" s="11">
        <f>IFERROR(VLOOKUP(AE4603,[3]Sheet2!$M:$O,2,FALSE),0)</f>
        <v>0</v>
      </c>
      <c r="AE4603" s="10" t="str">
        <f t="shared" si="213"/>
        <v>79/80NIL</v>
      </c>
      <c r="AF4603" s="13">
        <f t="shared" si="215"/>
        <v>2.1018593371059015E-2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695</v>
      </c>
      <c r="AA4604" s="11">
        <f t="shared" si="214"/>
        <v>43.4</v>
      </c>
      <c r="AB4604" s="5">
        <f>IFERROR(VLOOKUP(C4604,[2]Sheet1!$B:$F,5,FALSE),0)</f>
        <v>12569599.07</v>
      </c>
      <c r="AC4604" s="11">
        <f>IFERROR(VLOOKUP(AE4604,[3]Sheet2!$M:$O,3,FALSE),0)</f>
        <v>5.5</v>
      </c>
      <c r="AD4604" s="11">
        <f>IFERROR(VLOOKUP(AE4604,[3]Sheet2!$M:$O,2,FALSE),0)</f>
        <v>0.28949999999999998</v>
      </c>
      <c r="AE4604" s="10" t="str">
        <f t="shared" si="213"/>
        <v>79/80NLG</v>
      </c>
      <c r="AF4604" s="13">
        <f t="shared" si="215"/>
        <v>2.302158273381295E-2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214"/>
        <v>0</v>
      </c>
      <c r="AB4605" s="5">
        <f>IFERROR(VLOOKUP(C4605,[2]Sheet1!$B:$F,5,FALSE),0)</f>
        <v>0</v>
      </c>
      <c r="AC4605" s="11">
        <f>IFERROR(VLOOKUP(AE4605,[3]Sheet2!$M:$O,3,FALSE),0)</f>
        <v>0</v>
      </c>
      <c r="AD4605" s="11">
        <f>IFERROR(VLOOKUP(AE4605,[3]Sheet2!$M:$O,2,FALSE),0)</f>
        <v>0</v>
      </c>
      <c r="AE4605" s="10" t="str">
        <f t="shared" si="213"/>
        <v>79/80PIC</v>
      </c>
      <c r="AF4605" s="13">
        <f t="shared" si="215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214"/>
        <v>0</v>
      </c>
      <c r="AB4606" s="5">
        <f>IFERROR(VLOOKUP(C4606,[2]Sheet1!$B:$F,5,FALSE),0)</f>
        <v>0</v>
      </c>
      <c r="AC4606" s="11">
        <f>IFERROR(VLOOKUP(AE4606,[3]Sheet2!$M:$O,3,FALSE),0)</f>
        <v>0</v>
      </c>
      <c r="AD4606" s="11">
        <f>IFERROR(VLOOKUP(AE4606,[3]Sheet2!$M:$O,2,FALSE),0)</f>
        <v>0</v>
      </c>
      <c r="AE4606" s="10" t="str">
        <f t="shared" ref="AE4606:AE4669" si="216">B4606&amp;C4606</f>
        <v>79/80PICL</v>
      </c>
      <c r="AF4606" s="13">
        <f t="shared" si="215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214"/>
        <v>0</v>
      </c>
      <c r="AB4607" s="5">
        <f>IFERROR(VLOOKUP(C4607,[2]Sheet1!$B:$F,5,FALSE),0)</f>
        <v>0</v>
      </c>
      <c r="AC4607" s="11">
        <f>IFERROR(VLOOKUP(AE4607,[3]Sheet2!$M:$O,3,FALSE),0)</f>
        <v>0</v>
      </c>
      <c r="AD4607" s="11">
        <f>IFERROR(VLOOKUP(AE4607,[3]Sheet2!$M:$O,2,FALSE),0)</f>
        <v>0</v>
      </c>
      <c r="AE4607" s="10" t="str">
        <f t="shared" si="216"/>
        <v>79/80SIC</v>
      </c>
      <c r="AF4607" s="13">
        <f t="shared" si="215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631</v>
      </c>
      <c r="AA4608" s="11">
        <f t="shared" si="214"/>
        <v>26.3</v>
      </c>
      <c r="AB4608" s="5">
        <f>IFERROR(VLOOKUP(C4608,[2]Sheet1!$B:$F,5,FALSE),0)</f>
        <v>15182576.01</v>
      </c>
      <c r="AC4608" s="11">
        <f>IFERROR(VLOOKUP(AE4608,[3]Sheet2!$M:$O,3,FALSE),0)</f>
        <v>0</v>
      </c>
      <c r="AD4608" s="11">
        <f>IFERROR(VLOOKUP(AE4608,[3]Sheet2!$M:$O,2,FALSE),0)</f>
        <v>0</v>
      </c>
      <c r="AE4608" s="10" t="str">
        <f t="shared" si="216"/>
        <v>79/80SICL</v>
      </c>
      <c r="AF4608" s="13">
        <f t="shared" si="215"/>
        <v>3.8034865293185421E-2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214"/>
        <v>0</v>
      </c>
      <c r="AB4609" s="5">
        <f>IFERROR(VLOOKUP(C4609,[2]Sheet1!$B:$F,5,FALSE),0)</f>
        <v>0</v>
      </c>
      <c r="AC4609" s="11">
        <f>IFERROR(VLOOKUP(AE4609,[3]Sheet2!$M:$O,3,FALSE),0)</f>
        <v>0</v>
      </c>
      <c r="AD4609" s="11">
        <f>IFERROR(VLOOKUP(AE4609,[3]Sheet2!$M:$O,2,FALSE),0)</f>
        <v>0</v>
      </c>
      <c r="AE4609" s="10" t="str">
        <f t="shared" si="216"/>
        <v>79/80SIL</v>
      </c>
      <c r="AF4609" s="13">
        <f t="shared" si="215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214"/>
        <v>0</v>
      </c>
      <c r="AB4610" s="5">
        <f>IFERROR(VLOOKUP(C4610,[2]Sheet1!$B:$F,5,FALSE),0)</f>
        <v>0</v>
      </c>
      <c r="AC4610" s="11">
        <f>IFERROR(VLOOKUP(AE4610,[3]Sheet2!$M:$O,3,FALSE),0)</f>
        <v>0</v>
      </c>
      <c r="AD4610" s="11">
        <f>IFERROR(VLOOKUP(AE4610,[3]Sheet2!$M:$O,2,FALSE),0)</f>
        <v>0</v>
      </c>
      <c r="AE4610" s="10" t="str">
        <f t="shared" si="216"/>
        <v>79/80UIC</v>
      </c>
      <c r="AF4610" s="13">
        <f t="shared" si="215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684</v>
      </c>
      <c r="AA4611" s="11">
        <f t="shared" ref="AA4611:AA4674" si="217">ROUND(IFERROR(Z4611/M4611,0),1)</f>
        <v>31.1</v>
      </c>
      <c r="AB4611" s="5">
        <f>IFERROR(VLOOKUP(C4611,[2]Sheet1!$B:$F,5,FALSE),0)</f>
        <v>8334685.3799999999</v>
      </c>
      <c r="AC4611" s="11">
        <f>IFERROR(VLOOKUP(AE4611,[3]Sheet2!$M:$O,3,FALSE),0)</f>
        <v>4.75</v>
      </c>
      <c r="AD4611" s="11">
        <f>IFERROR(VLOOKUP(AE4611,[3]Sheet2!$M:$O,2,FALSE),0)</f>
        <v>0.25</v>
      </c>
      <c r="AE4611" s="10" t="str">
        <f t="shared" si="216"/>
        <v>79/80PRIN</v>
      </c>
      <c r="AF4611" s="13">
        <f t="shared" ref="AF4611:AF4674" si="218">IFERROR(M4611/Z4611,0)</f>
        <v>3.2163742690058478E-2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14948</v>
      </c>
      <c r="AA4612" s="11">
        <f t="shared" si="217"/>
        <v>184.5</v>
      </c>
      <c r="AB4612" s="5">
        <f>IFERROR(VLOOKUP(C4612,[2]Sheet1!$B:$F,5,FALSE),0)</f>
        <v>319966.92</v>
      </c>
      <c r="AC4612" s="11">
        <f>IFERROR(VLOOKUP(AE4612,[3]Sheet2!$M:$O,3,FALSE),0)</f>
        <v>0</v>
      </c>
      <c r="AD4612" s="11">
        <f>IFERROR(VLOOKUP(AE4612,[3]Sheet2!$M:$O,2,FALSE),0)</f>
        <v>0</v>
      </c>
      <c r="AE4612" s="10" t="str">
        <f t="shared" si="216"/>
        <v>79/80RBCL</v>
      </c>
      <c r="AF4612" s="13">
        <f t="shared" si="218"/>
        <v>5.4187851217554189E-3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415</v>
      </c>
      <c r="AA4613" s="11">
        <f t="shared" si="217"/>
        <v>37.700000000000003</v>
      </c>
      <c r="AB4613" s="5">
        <f>IFERROR(VLOOKUP(C4613,[2]Sheet1!$B:$F,5,FALSE),0)</f>
        <v>14843741.5</v>
      </c>
      <c r="AC4613" s="11">
        <f>IFERROR(VLOOKUP(AE4613,[3]Sheet2!$M:$O,3,FALSE),0)</f>
        <v>0</v>
      </c>
      <c r="AD4613" s="11">
        <f>IFERROR(VLOOKUP(AE4613,[3]Sheet2!$M:$O,2,FALSE),0)</f>
        <v>0</v>
      </c>
      <c r="AE4613" s="10" t="str">
        <f t="shared" si="216"/>
        <v>79/80IGI</v>
      </c>
      <c r="AF4613" s="13">
        <f t="shared" si="218"/>
        <v>2.6506024096385541E-2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217"/>
        <v>0</v>
      </c>
      <c r="AB4614" s="5">
        <f>IFERROR(VLOOKUP(C4614,[2]Sheet1!$B:$F,5,FALSE),0)</f>
        <v>0</v>
      </c>
      <c r="AC4614" s="11">
        <f>IFERROR(VLOOKUP(AE4614,[3]Sheet2!$M:$O,3,FALSE),0)</f>
        <v>0</v>
      </c>
      <c r="AD4614" s="11">
        <f>IFERROR(VLOOKUP(AE4614,[3]Sheet2!$M:$O,2,FALSE),0)</f>
        <v>0</v>
      </c>
      <c r="AE4614" s="10" t="str">
        <f t="shared" si="216"/>
        <v>79/80AIL</v>
      </c>
      <c r="AF4614" s="13">
        <f t="shared" si="218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217"/>
        <v>0</v>
      </c>
      <c r="AB4615" s="5">
        <f>IFERROR(VLOOKUP(C4615,[2]Sheet1!$B:$F,5,FALSE),0)</f>
        <v>0</v>
      </c>
      <c r="AC4615" s="11">
        <f>IFERROR(VLOOKUP(AE4615,[3]Sheet2!$M:$O,3,FALSE),0)</f>
        <v>0</v>
      </c>
      <c r="AD4615" s="11">
        <f>IFERROR(VLOOKUP(AE4615,[3]Sheet2!$M:$O,2,FALSE),0)</f>
        <v>0</v>
      </c>
      <c r="AE4615" s="10" t="str">
        <f t="shared" si="216"/>
        <v>79/80SGI</v>
      </c>
      <c r="AF4615" s="13">
        <f t="shared" si="218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217"/>
        <v>0</v>
      </c>
      <c r="AB4616" s="5">
        <f>IFERROR(VLOOKUP(C4616,[2]Sheet1!$B:$F,5,FALSE),0)</f>
        <v>0</v>
      </c>
      <c r="AC4616" s="11">
        <f>IFERROR(VLOOKUP(AE4616,[3]Sheet2!$M:$O,3,FALSE),0)</f>
        <v>0</v>
      </c>
      <c r="AD4616" s="11">
        <f>IFERROR(VLOOKUP(AE4616,[3]Sheet2!$M:$O,2,FALSE),0)</f>
        <v>0</v>
      </c>
      <c r="AE4616" s="10" t="str">
        <f t="shared" si="216"/>
        <v>79/80GIC</v>
      </c>
      <c r="AF4616" s="13">
        <f t="shared" si="218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507</v>
      </c>
      <c r="AA4617" s="11">
        <f t="shared" si="217"/>
        <v>72.400000000000006</v>
      </c>
      <c r="AB4617" s="5">
        <f>IFERROR(VLOOKUP(C4617,[2]Sheet1!$B:$F,5,FALSE),0)</f>
        <v>12250773.220000001</v>
      </c>
      <c r="AC4617" s="11">
        <f>IFERROR(VLOOKUP(AE4617,[3]Sheet2!$M:$O,3,FALSE),0)</f>
        <v>8.6300000000000008</v>
      </c>
      <c r="AD4617" s="11">
        <f>IFERROR(VLOOKUP(AE4617,[3]Sheet2!$M:$O,2,FALSE),0)</f>
        <v>6.37</v>
      </c>
      <c r="AE4617" s="10" t="str">
        <f t="shared" si="216"/>
        <v>79/80HEI</v>
      </c>
      <c r="AF4617" s="13">
        <f t="shared" si="218"/>
        <v>1.3806706114398421E-2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478</v>
      </c>
      <c r="AA4618" s="11">
        <f t="shared" si="217"/>
        <v>28.1</v>
      </c>
      <c r="AB4618" s="5">
        <f>IFERROR(VLOOKUP(C4618,[2]Sheet1!$B:$F,5,FALSE),0)</f>
        <v>10535000</v>
      </c>
      <c r="AC4618" s="11">
        <f>IFERROR(VLOOKUP(AE4618,[3]Sheet2!$M:$O,3,FALSE),0)</f>
        <v>0</v>
      </c>
      <c r="AD4618" s="11">
        <f>IFERROR(VLOOKUP(AE4618,[3]Sheet2!$M:$O,2,FALSE),0)</f>
        <v>0</v>
      </c>
      <c r="AE4618" s="10" t="str">
        <f t="shared" si="216"/>
        <v>79/80SGIC</v>
      </c>
      <c r="AF4618" s="13">
        <f t="shared" si="218"/>
        <v>3.5564853556485358E-2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217"/>
        <v>0</v>
      </c>
      <c r="AB4619" s="5">
        <f>IFERROR(VLOOKUP(C4619,[2]Sheet1!$B:$F,5,FALSE),0)</f>
        <v>0</v>
      </c>
      <c r="AC4619" s="11">
        <f>IFERROR(VLOOKUP(AE4619,[3]Sheet2!$M:$O,3,FALSE),0)</f>
        <v>0</v>
      </c>
      <c r="AD4619" s="11">
        <f>IFERROR(VLOOKUP(AE4619,[3]Sheet2!$M:$O,2,FALSE),0)</f>
        <v>0</v>
      </c>
      <c r="AE4619" s="10" t="str">
        <f t="shared" si="216"/>
        <v>79/80LGIL</v>
      </c>
      <c r="AF4619" s="13">
        <f t="shared" si="218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500.2</v>
      </c>
      <c r="AA4620" s="11">
        <f t="shared" si="217"/>
        <v>22.7</v>
      </c>
      <c r="AB4620" s="5">
        <f>IFERROR(VLOOKUP(C4620,[2]Sheet1!$B:$F,5,FALSE),0)</f>
        <v>12488017.5</v>
      </c>
      <c r="AC4620" s="11">
        <f>IFERROR(VLOOKUP(AE4620,[3]Sheet2!$M:$O,3,FALSE),0)</f>
        <v>10</v>
      </c>
      <c r="AD4620" s="11">
        <f>IFERROR(VLOOKUP(AE4620,[3]Sheet2!$M:$O,2,FALSE),0)</f>
        <v>0.52629999999999999</v>
      </c>
      <c r="AE4620" s="10" t="str">
        <f t="shared" si="216"/>
        <v>79/80NICL</v>
      </c>
      <c r="AF4620" s="13">
        <f t="shared" si="218"/>
        <v>4.3982407037185124E-2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618.5</v>
      </c>
      <c r="AA4621" s="11">
        <f t="shared" si="217"/>
        <v>36.4</v>
      </c>
      <c r="AB4621" s="5">
        <f>IFERROR(VLOOKUP(C4621,[2]Sheet1!$B:$F,5,FALSE),0)</f>
        <v>10766129.200000001</v>
      </c>
      <c r="AC4621" s="11">
        <f>IFERROR(VLOOKUP(AE4621,[3]Sheet2!$M:$O,3,FALSE),0)</f>
        <v>0</v>
      </c>
      <c r="AD4621" s="11">
        <f>IFERROR(VLOOKUP(AE4621,[3]Sheet2!$M:$O,2,FALSE),0)</f>
        <v>0</v>
      </c>
      <c r="AE4621" s="10" t="str">
        <f t="shared" si="216"/>
        <v>79/80NIL</v>
      </c>
      <c r="AF4621" s="13">
        <f t="shared" si="218"/>
        <v>2.7485852869846401E-2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695</v>
      </c>
      <c r="AA4622" s="11">
        <f t="shared" si="217"/>
        <v>43.4</v>
      </c>
      <c r="AB4622" s="5">
        <f>IFERROR(VLOOKUP(C4622,[2]Sheet1!$B:$F,5,FALSE),0)</f>
        <v>12569599.07</v>
      </c>
      <c r="AC4622" s="11">
        <f>IFERROR(VLOOKUP(AE4622,[3]Sheet2!$M:$O,3,FALSE),0)</f>
        <v>5.5</v>
      </c>
      <c r="AD4622" s="11">
        <f>IFERROR(VLOOKUP(AE4622,[3]Sheet2!$M:$O,2,FALSE),0)</f>
        <v>0.28949999999999998</v>
      </c>
      <c r="AE4622" s="10" t="str">
        <f t="shared" si="216"/>
        <v>79/80NLG</v>
      </c>
      <c r="AF4622" s="13">
        <f t="shared" si="218"/>
        <v>2.302158273381295E-2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217"/>
        <v>0</v>
      </c>
      <c r="AB4623" s="5">
        <f>IFERROR(VLOOKUP(C4623,[2]Sheet1!$B:$F,5,FALSE),0)</f>
        <v>0</v>
      </c>
      <c r="AC4623" s="11">
        <f>IFERROR(VLOOKUP(AE4623,[3]Sheet2!$M:$O,3,FALSE),0)</f>
        <v>0</v>
      </c>
      <c r="AD4623" s="11">
        <f>IFERROR(VLOOKUP(AE4623,[3]Sheet2!$M:$O,2,FALSE),0)</f>
        <v>0</v>
      </c>
      <c r="AE4623" s="10" t="str">
        <f t="shared" si="216"/>
        <v>79/80PIC</v>
      </c>
      <c r="AF4623" s="13">
        <f t="shared" si="218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217"/>
        <v>0</v>
      </c>
      <c r="AB4624" s="5">
        <f>IFERROR(VLOOKUP(C4624,[2]Sheet1!$B:$F,5,FALSE),0)</f>
        <v>0</v>
      </c>
      <c r="AC4624" s="11">
        <f>IFERROR(VLOOKUP(AE4624,[3]Sheet2!$M:$O,3,FALSE),0)</f>
        <v>0</v>
      </c>
      <c r="AD4624" s="11">
        <f>IFERROR(VLOOKUP(AE4624,[3]Sheet2!$M:$O,2,FALSE),0)</f>
        <v>0</v>
      </c>
      <c r="AE4624" s="10" t="str">
        <f t="shared" si="216"/>
        <v>79/80PICL</v>
      </c>
      <c r="AF4624" s="13">
        <f t="shared" si="218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217"/>
        <v>0</v>
      </c>
      <c r="AB4625" s="5">
        <f>IFERROR(VLOOKUP(C4625,[2]Sheet1!$B:$F,5,FALSE),0)</f>
        <v>0</v>
      </c>
      <c r="AC4625" s="11">
        <f>IFERROR(VLOOKUP(AE4625,[3]Sheet2!$M:$O,3,FALSE),0)</f>
        <v>0</v>
      </c>
      <c r="AD4625" s="11">
        <f>IFERROR(VLOOKUP(AE4625,[3]Sheet2!$M:$O,2,FALSE),0)</f>
        <v>0</v>
      </c>
      <c r="AE4625" s="10" t="str">
        <f t="shared" si="216"/>
        <v>79/80SIC</v>
      </c>
      <c r="AF4625" s="13">
        <f t="shared" si="218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631</v>
      </c>
      <c r="AA4626" s="11">
        <f t="shared" si="217"/>
        <v>35.1</v>
      </c>
      <c r="AB4626" s="5">
        <f>IFERROR(VLOOKUP(C4626,[2]Sheet1!$B:$F,5,FALSE),0)</f>
        <v>15182576.01</v>
      </c>
      <c r="AC4626" s="11">
        <f>IFERROR(VLOOKUP(AE4626,[3]Sheet2!$M:$O,3,FALSE),0)</f>
        <v>0</v>
      </c>
      <c r="AD4626" s="11">
        <f>IFERROR(VLOOKUP(AE4626,[3]Sheet2!$M:$O,2,FALSE),0)</f>
        <v>0</v>
      </c>
      <c r="AE4626" s="10" t="str">
        <f t="shared" si="216"/>
        <v>79/80SICL</v>
      </c>
      <c r="AF4626" s="13">
        <f t="shared" si="218"/>
        <v>2.8526148969889066E-2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217"/>
        <v>0</v>
      </c>
      <c r="AB4627" s="5">
        <f>IFERROR(VLOOKUP(C4627,[2]Sheet1!$B:$F,5,FALSE),0)</f>
        <v>0</v>
      </c>
      <c r="AC4627" s="11">
        <f>IFERROR(VLOOKUP(AE4627,[3]Sheet2!$M:$O,3,FALSE),0)</f>
        <v>0</v>
      </c>
      <c r="AD4627" s="11">
        <f>IFERROR(VLOOKUP(AE4627,[3]Sheet2!$M:$O,2,FALSE),0)</f>
        <v>0</v>
      </c>
      <c r="AE4627" s="10" t="str">
        <f t="shared" si="216"/>
        <v>79/80SIL</v>
      </c>
      <c r="AF4627" s="13">
        <f t="shared" si="218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217"/>
        <v>0</v>
      </c>
      <c r="AB4628" s="5">
        <f>IFERROR(VLOOKUP(C4628,[2]Sheet1!$B:$F,5,FALSE),0)</f>
        <v>0</v>
      </c>
      <c r="AC4628" s="11">
        <f>IFERROR(VLOOKUP(AE4628,[3]Sheet2!$M:$O,3,FALSE),0)</f>
        <v>0</v>
      </c>
      <c r="AD4628" s="11">
        <f>IFERROR(VLOOKUP(AE4628,[3]Sheet2!$M:$O,2,FALSE),0)</f>
        <v>0</v>
      </c>
      <c r="AE4628" s="10" t="str">
        <f t="shared" si="216"/>
        <v>79/80UIC</v>
      </c>
      <c r="AF4628" s="13">
        <f t="shared" si="218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684</v>
      </c>
      <c r="AA4629" s="11">
        <f t="shared" si="217"/>
        <v>48.9</v>
      </c>
      <c r="AB4629" s="5">
        <f>IFERROR(VLOOKUP(C4629,[2]Sheet1!$B:$F,5,FALSE),0)</f>
        <v>8334685.3799999999</v>
      </c>
      <c r="AC4629" s="11">
        <f>IFERROR(VLOOKUP(AE4629,[3]Sheet2!$M:$O,3,FALSE),0)</f>
        <v>4.75</v>
      </c>
      <c r="AD4629" s="11">
        <f>IFERROR(VLOOKUP(AE4629,[3]Sheet2!$M:$O,2,FALSE),0)</f>
        <v>0.25</v>
      </c>
      <c r="AE4629" s="10" t="str">
        <f t="shared" si="216"/>
        <v>79/80PRIN</v>
      </c>
      <c r="AF4629" s="13">
        <f t="shared" si="218"/>
        <v>2.046783625730994E-2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14948</v>
      </c>
      <c r="AA4630" s="11">
        <f t="shared" si="217"/>
        <v>53.2</v>
      </c>
      <c r="AB4630" s="5">
        <f>IFERROR(VLOOKUP(C4630,[2]Sheet1!$B:$F,5,FALSE),0)</f>
        <v>319966.92</v>
      </c>
      <c r="AC4630" s="11">
        <f>IFERROR(VLOOKUP(AE4630,[3]Sheet2!$M:$O,3,FALSE),0)</f>
        <v>0</v>
      </c>
      <c r="AD4630" s="11">
        <f>IFERROR(VLOOKUP(AE4630,[3]Sheet2!$M:$O,2,FALSE),0)</f>
        <v>0</v>
      </c>
      <c r="AE4630" s="10" t="str">
        <f t="shared" si="216"/>
        <v>79/80RBCL</v>
      </c>
      <c r="AF4630" s="13">
        <f t="shared" si="218"/>
        <v>1.87985014717688E-2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415</v>
      </c>
      <c r="AA4631" s="11">
        <f t="shared" si="217"/>
        <v>27.7</v>
      </c>
      <c r="AB4631" s="5">
        <f>IFERROR(VLOOKUP(C4631,[2]Sheet1!$B:$F,5,FALSE),0)</f>
        <v>14843741.5</v>
      </c>
      <c r="AC4631" s="11">
        <f>IFERROR(VLOOKUP(AE4631,[3]Sheet2!$M:$O,3,FALSE),0)</f>
        <v>0</v>
      </c>
      <c r="AD4631" s="11">
        <f>IFERROR(VLOOKUP(AE4631,[3]Sheet2!$M:$O,2,FALSE),0)</f>
        <v>0</v>
      </c>
      <c r="AE4631" s="10" t="str">
        <f t="shared" si="216"/>
        <v>79/80IGI</v>
      </c>
      <c r="AF4631" s="13">
        <f t="shared" si="218"/>
        <v>3.614457831325301E-2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217"/>
        <v>0</v>
      </c>
      <c r="AB4632" s="5">
        <f>IFERROR(VLOOKUP(C4632,[2]Sheet1!$B:$F,5,FALSE),0)</f>
        <v>0</v>
      </c>
      <c r="AC4632" s="11">
        <f>IFERROR(VLOOKUP(AE4632,[3]Sheet2!$M:$O,3,FALSE),0)</f>
        <v>0</v>
      </c>
      <c r="AD4632" s="11">
        <f>IFERROR(VLOOKUP(AE4632,[3]Sheet2!$M:$O,2,FALSE),0)</f>
        <v>0</v>
      </c>
      <c r="AE4632" s="10" t="str">
        <f t="shared" si="216"/>
        <v>79/80AIL</v>
      </c>
      <c r="AF4632" s="13">
        <f t="shared" si="218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507</v>
      </c>
      <c r="AA4633" s="11">
        <f t="shared" si="217"/>
        <v>50.7</v>
      </c>
      <c r="AB4633" s="5">
        <f>IFERROR(VLOOKUP(C4633,[2]Sheet1!$B:$F,5,FALSE),0)</f>
        <v>12250773.220000001</v>
      </c>
      <c r="AC4633" s="11">
        <f>IFERROR(VLOOKUP(AE4633,[3]Sheet2!$M:$O,3,FALSE),0)</f>
        <v>8.6300000000000008</v>
      </c>
      <c r="AD4633" s="11">
        <f>IFERROR(VLOOKUP(AE4633,[3]Sheet2!$M:$O,2,FALSE),0)</f>
        <v>6.37</v>
      </c>
      <c r="AE4633" s="10" t="str">
        <f t="shared" si="216"/>
        <v>79/80HEI</v>
      </c>
      <c r="AF4633" s="13">
        <f t="shared" si="218"/>
        <v>1.9723865877712032E-2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478</v>
      </c>
      <c r="AA4634" s="11">
        <f t="shared" si="217"/>
        <v>39.799999999999997</v>
      </c>
      <c r="AB4634" s="5">
        <f>IFERROR(VLOOKUP(C4634,[2]Sheet1!$B:$F,5,FALSE),0)</f>
        <v>10535000</v>
      </c>
      <c r="AC4634" s="11">
        <f>IFERROR(VLOOKUP(AE4634,[3]Sheet2!$M:$O,3,FALSE),0)</f>
        <v>0</v>
      </c>
      <c r="AD4634" s="11">
        <f>IFERROR(VLOOKUP(AE4634,[3]Sheet2!$M:$O,2,FALSE),0)</f>
        <v>0</v>
      </c>
      <c r="AE4634" s="10" t="str">
        <f t="shared" si="216"/>
        <v>79/80SGIC</v>
      </c>
      <c r="AF4634" s="13">
        <f t="shared" si="218"/>
        <v>2.5104602510460251E-2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706.4</v>
      </c>
      <c r="AA4635" s="11">
        <f t="shared" si="217"/>
        <v>54.3</v>
      </c>
      <c r="AB4635" s="5">
        <f>IFERROR(VLOOKUP(C4635,[2]Sheet1!$B:$F,5,FALSE),0)</f>
        <v>3553484.6999999997</v>
      </c>
      <c r="AC4635" s="11">
        <f>IFERROR(VLOOKUP(AE4635,[3]Sheet2!$M:$O,3,FALSE),0)</f>
        <v>18</v>
      </c>
      <c r="AD4635" s="11">
        <f>IFERROR(VLOOKUP(AE4635,[3]Sheet2!$M:$O,2,FALSE),0)</f>
        <v>6.21</v>
      </c>
      <c r="AE4635" s="10" t="str">
        <f t="shared" si="216"/>
        <v>73/74OHL</v>
      </c>
      <c r="AF4635" s="13">
        <f t="shared" si="218"/>
        <v>1.8403171007927519E-2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487.9</v>
      </c>
      <c r="AA4636" s="11">
        <f t="shared" si="217"/>
        <v>244</v>
      </c>
      <c r="AB4636" s="5">
        <f>IFERROR(VLOOKUP(C4636,[2]Sheet1!$B:$F,5,FALSE),0)</f>
        <v>36428413.100000001</v>
      </c>
      <c r="AC4636" s="11">
        <f>IFERROR(VLOOKUP(AE4636,[3]Sheet2!$M:$O,3,FALSE),0)</f>
        <v>15</v>
      </c>
      <c r="AD4636" s="11">
        <f>IFERROR(VLOOKUP(AE4636,[3]Sheet2!$M:$O,2,FALSE),0)</f>
        <v>6.05</v>
      </c>
      <c r="AE4636" s="10" t="str">
        <f t="shared" si="216"/>
        <v>73/74SHL</v>
      </c>
      <c r="AF4636" s="13">
        <f t="shared" si="218"/>
        <v>4.0992006558721048E-3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710</v>
      </c>
      <c r="AA4637" s="11">
        <f t="shared" si="217"/>
        <v>118.3</v>
      </c>
      <c r="AB4637" s="5">
        <f>IFERROR(VLOOKUP(C4637,[2]Sheet1!$B:$F,5,FALSE),0)</f>
        <v>13538629.379999999</v>
      </c>
      <c r="AC4637" s="11">
        <f>IFERROR(VLOOKUP(AE4637,[3]Sheet2!$M:$O,3,FALSE),0)</f>
        <v>0</v>
      </c>
      <c r="AD4637" s="11">
        <f>IFERROR(VLOOKUP(AE4637,[3]Sheet2!$M:$O,2,FALSE),0)</f>
        <v>7.36</v>
      </c>
      <c r="AE4637" s="10" t="str">
        <f t="shared" si="216"/>
        <v>73/74TRH</v>
      </c>
      <c r="AF4637" s="13">
        <f t="shared" si="218"/>
        <v>8.4507042253521118E-3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706.4</v>
      </c>
      <c r="AA4638" s="11">
        <f t="shared" si="217"/>
        <v>26.2</v>
      </c>
      <c r="AB4638" s="5">
        <f>IFERROR(VLOOKUP(C4638,[2]Sheet1!$B:$F,5,FALSE),0)</f>
        <v>3553484.6999999997</v>
      </c>
      <c r="AC4638" s="11">
        <f>IFERROR(VLOOKUP(AE4638,[3]Sheet2!$M:$O,3,FALSE),0)</f>
        <v>18</v>
      </c>
      <c r="AD4638" s="11">
        <f>IFERROR(VLOOKUP(AE4638,[3]Sheet2!$M:$O,2,FALSE),0)</f>
        <v>6.21</v>
      </c>
      <c r="AE4638" s="10" t="str">
        <f t="shared" si="216"/>
        <v>73/74OHL</v>
      </c>
      <c r="AF4638" s="13">
        <f t="shared" si="218"/>
        <v>3.8221970554926391E-2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487.9</v>
      </c>
      <c r="AA4639" s="11">
        <f t="shared" si="217"/>
        <v>122</v>
      </c>
      <c r="AB4639" s="5">
        <f>IFERROR(VLOOKUP(C4639,[2]Sheet1!$B:$F,5,FALSE),0)</f>
        <v>36428413.100000001</v>
      </c>
      <c r="AC4639" s="11">
        <f>IFERROR(VLOOKUP(AE4639,[3]Sheet2!$M:$O,3,FALSE),0)</f>
        <v>15</v>
      </c>
      <c r="AD4639" s="11">
        <f>IFERROR(VLOOKUP(AE4639,[3]Sheet2!$M:$O,2,FALSE),0)</f>
        <v>6.05</v>
      </c>
      <c r="AE4639" s="10" t="str">
        <f t="shared" si="216"/>
        <v>73/74SHL</v>
      </c>
      <c r="AF4639" s="13">
        <f t="shared" si="218"/>
        <v>8.1984013117442096E-3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710</v>
      </c>
      <c r="AA4640" s="11">
        <f t="shared" si="217"/>
        <v>54.6</v>
      </c>
      <c r="AB4640" s="5">
        <f>IFERROR(VLOOKUP(C4640,[2]Sheet1!$B:$F,5,FALSE),0)</f>
        <v>13538629.379999999</v>
      </c>
      <c r="AC4640" s="11">
        <f>IFERROR(VLOOKUP(AE4640,[3]Sheet2!$M:$O,3,FALSE),0)</f>
        <v>0</v>
      </c>
      <c r="AD4640" s="11">
        <f>IFERROR(VLOOKUP(AE4640,[3]Sheet2!$M:$O,2,FALSE),0)</f>
        <v>7.36</v>
      </c>
      <c r="AE4640" s="10" t="str">
        <f t="shared" si="216"/>
        <v>73/74TRH</v>
      </c>
      <c r="AF4640" s="13">
        <f t="shared" si="218"/>
        <v>1.8309859154929577E-2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706.4</v>
      </c>
      <c r="AA4641" s="11">
        <f t="shared" si="217"/>
        <v>24.4</v>
      </c>
      <c r="AB4641" s="5">
        <f>IFERROR(VLOOKUP(C4641,[2]Sheet1!$B:$F,5,FALSE),0)</f>
        <v>3553484.6999999997</v>
      </c>
      <c r="AC4641" s="11">
        <f>IFERROR(VLOOKUP(AE4641,[3]Sheet2!$M:$O,3,FALSE),0)</f>
        <v>18</v>
      </c>
      <c r="AD4641" s="11">
        <f>IFERROR(VLOOKUP(AE4641,[3]Sheet2!$M:$O,2,FALSE),0)</f>
        <v>6.21</v>
      </c>
      <c r="AE4641" s="10" t="str">
        <f t="shared" si="216"/>
        <v>73/74OHL</v>
      </c>
      <c r="AF4641" s="13">
        <f t="shared" si="218"/>
        <v>4.1053227633069081E-2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487.9</v>
      </c>
      <c r="AA4642" s="11">
        <f t="shared" si="217"/>
        <v>122</v>
      </c>
      <c r="AB4642" s="5">
        <f>IFERROR(VLOOKUP(C4642,[2]Sheet1!$B:$F,5,FALSE),0)</f>
        <v>36428413.100000001</v>
      </c>
      <c r="AC4642" s="11">
        <f>IFERROR(VLOOKUP(AE4642,[3]Sheet2!$M:$O,3,FALSE),0)</f>
        <v>15</v>
      </c>
      <c r="AD4642" s="11">
        <f>IFERROR(VLOOKUP(AE4642,[3]Sheet2!$M:$O,2,FALSE),0)</f>
        <v>6.05</v>
      </c>
      <c r="AE4642" s="10" t="str">
        <f t="shared" si="216"/>
        <v>73/74SHL</v>
      </c>
      <c r="AF4642" s="13">
        <f t="shared" si="218"/>
        <v>8.1984013117442096E-3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710</v>
      </c>
      <c r="AA4643" s="11">
        <f t="shared" si="217"/>
        <v>39.4</v>
      </c>
      <c r="AB4643" s="5">
        <f>IFERROR(VLOOKUP(C4643,[2]Sheet1!$B:$F,5,FALSE),0)</f>
        <v>13538629.379999999</v>
      </c>
      <c r="AC4643" s="11">
        <f>IFERROR(VLOOKUP(AE4643,[3]Sheet2!$M:$O,3,FALSE),0)</f>
        <v>0</v>
      </c>
      <c r="AD4643" s="11">
        <f>IFERROR(VLOOKUP(AE4643,[3]Sheet2!$M:$O,2,FALSE),0)</f>
        <v>7.36</v>
      </c>
      <c r="AE4643" s="10" t="str">
        <f t="shared" si="216"/>
        <v>73/74TRH</v>
      </c>
      <c r="AF4643" s="13">
        <f t="shared" si="218"/>
        <v>2.5352112676056339E-2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706.4</v>
      </c>
      <c r="AA4644" s="11">
        <f t="shared" si="217"/>
        <v>25.2</v>
      </c>
      <c r="AB4644" s="5">
        <f>IFERROR(VLOOKUP(C4644,[2]Sheet1!$B:$F,5,FALSE),0)</f>
        <v>3553484.6999999997</v>
      </c>
      <c r="AC4644" s="11">
        <f>IFERROR(VLOOKUP(AE4644,[3]Sheet2!$M:$O,3,FALSE),0)</f>
        <v>18</v>
      </c>
      <c r="AD4644" s="11">
        <f>IFERROR(VLOOKUP(AE4644,[3]Sheet2!$M:$O,2,FALSE),0)</f>
        <v>6.21</v>
      </c>
      <c r="AE4644" s="10" t="str">
        <f t="shared" si="216"/>
        <v>73/74OHL</v>
      </c>
      <c r="AF4644" s="13">
        <f t="shared" si="218"/>
        <v>3.9637599093997736E-2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487.9</v>
      </c>
      <c r="AA4645" s="11">
        <f t="shared" si="217"/>
        <v>162.6</v>
      </c>
      <c r="AB4645" s="5">
        <f>IFERROR(VLOOKUP(C4645,[2]Sheet1!$B:$F,5,FALSE),0)</f>
        <v>36428413.100000001</v>
      </c>
      <c r="AC4645" s="11">
        <f>IFERROR(VLOOKUP(AE4645,[3]Sheet2!$M:$O,3,FALSE),0)</f>
        <v>15</v>
      </c>
      <c r="AD4645" s="11">
        <f>IFERROR(VLOOKUP(AE4645,[3]Sheet2!$M:$O,2,FALSE),0)</f>
        <v>6.05</v>
      </c>
      <c r="AE4645" s="10" t="str">
        <f t="shared" si="216"/>
        <v>73/74SHL</v>
      </c>
      <c r="AF4645" s="13">
        <f t="shared" si="218"/>
        <v>6.1488009838081576E-3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710</v>
      </c>
      <c r="AA4646" s="11">
        <f t="shared" si="217"/>
        <v>47.3</v>
      </c>
      <c r="AB4646" s="5">
        <f>IFERROR(VLOOKUP(C4646,[2]Sheet1!$B:$F,5,FALSE),0)</f>
        <v>13538629.379999999</v>
      </c>
      <c r="AC4646" s="11">
        <f>IFERROR(VLOOKUP(AE4646,[3]Sheet2!$M:$O,3,FALSE),0)</f>
        <v>0</v>
      </c>
      <c r="AD4646" s="11">
        <f>IFERROR(VLOOKUP(AE4646,[3]Sheet2!$M:$O,2,FALSE),0)</f>
        <v>7.36</v>
      </c>
      <c r="AE4646" s="10" t="str">
        <f t="shared" si="216"/>
        <v>73/74TRH</v>
      </c>
      <c r="AF4646" s="13">
        <f t="shared" si="218"/>
        <v>2.1126760563380281E-2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706.4</v>
      </c>
      <c r="AA4647" s="11">
        <f t="shared" si="217"/>
        <v>54.3</v>
      </c>
      <c r="AB4647" s="5">
        <f>IFERROR(VLOOKUP(C4647,[2]Sheet1!$B:$F,5,FALSE),0)</f>
        <v>3553484.6999999997</v>
      </c>
      <c r="AC4647" s="11">
        <f>IFERROR(VLOOKUP(AE4647,[3]Sheet2!$M:$O,3,FALSE),0)</f>
        <v>0</v>
      </c>
      <c r="AD4647" s="11">
        <f>IFERROR(VLOOKUP(AE4647,[3]Sheet2!$M:$O,2,FALSE),0)</f>
        <v>0</v>
      </c>
      <c r="AE4647" s="10" t="str">
        <f t="shared" si="216"/>
        <v>74/75OHL</v>
      </c>
      <c r="AF4647" s="13">
        <f t="shared" si="218"/>
        <v>1.8403171007927519E-2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487.9</v>
      </c>
      <c r="AA4648" s="11">
        <f t="shared" si="217"/>
        <v>0</v>
      </c>
      <c r="AB4648" s="5">
        <f>IFERROR(VLOOKUP(C4648,[2]Sheet1!$B:$F,5,FALSE),0)</f>
        <v>36428413.100000001</v>
      </c>
      <c r="AC4648" s="11">
        <f>IFERROR(VLOOKUP(AE4648,[3]Sheet2!$M:$O,3,FALSE),0)</f>
        <v>0</v>
      </c>
      <c r="AD4648" s="11">
        <f>IFERROR(VLOOKUP(AE4648,[3]Sheet2!$M:$O,2,FALSE),0)</f>
        <v>0</v>
      </c>
      <c r="AE4648" s="10" t="str">
        <f t="shared" si="216"/>
        <v>74/75SHL</v>
      </c>
      <c r="AF4648" s="13">
        <f t="shared" si="218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710</v>
      </c>
      <c r="AA4649" s="11">
        <f t="shared" si="217"/>
        <v>355</v>
      </c>
      <c r="AB4649" s="5">
        <f>IFERROR(VLOOKUP(C4649,[2]Sheet1!$B:$F,5,FALSE),0)</f>
        <v>13538629.379999999</v>
      </c>
      <c r="AC4649" s="11">
        <f>IFERROR(VLOOKUP(AE4649,[3]Sheet2!$M:$O,3,FALSE),0)</f>
        <v>0</v>
      </c>
      <c r="AD4649" s="11">
        <f>IFERROR(VLOOKUP(AE4649,[3]Sheet2!$M:$O,2,FALSE),0)</f>
        <v>0</v>
      </c>
      <c r="AE4649" s="10" t="str">
        <f t="shared" si="216"/>
        <v>74/75TRH</v>
      </c>
      <c r="AF4649" s="13">
        <f t="shared" si="218"/>
        <v>2.8169014084507044E-3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706.4</v>
      </c>
      <c r="AA4650" s="11">
        <f t="shared" si="217"/>
        <v>28.3</v>
      </c>
      <c r="AB4650" s="5">
        <f>IFERROR(VLOOKUP(C4650,[2]Sheet1!$B:$F,5,FALSE),0)</f>
        <v>3553484.6999999997</v>
      </c>
      <c r="AC4650" s="11">
        <f>IFERROR(VLOOKUP(AE4650,[3]Sheet2!$M:$O,3,FALSE),0)</f>
        <v>0</v>
      </c>
      <c r="AD4650" s="11">
        <f>IFERROR(VLOOKUP(AE4650,[3]Sheet2!$M:$O,2,FALSE),0)</f>
        <v>0</v>
      </c>
      <c r="AE4650" s="10" t="str">
        <f t="shared" si="216"/>
        <v>74/75OHL</v>
      </c>
      <c r="AF4650" s="13">
        <f t="shared" si="218"/>
        <v>3.5390713476783693E-2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487.9</v>
      </c>
      <c r="AA4651" s="11">
        <f t="shared" si="217"/>
        <v>162.6</v>
      </c>
      <c r="AB4651" s="5">
        <f>IFERROR(VLOOKUP(C4651,[2]Sheet1!$B:$F,5,FALSE),0)</f>
        <v>36428413.100000001</v>
      </c>
      <c r="AC4651" s="11">
        <f>IFERROR(VLOOKUP(AE4651,[3]Sheet2!$M:$O,3,FALSE),0)</f>
        <v>0</v>
      </c>
      <c r="AD4651" s="11">
        <f>IFERROR(VLOOKUP(AE4651,[3]Sheet2!$M:$O,2,FALSE),0)</f>
        <v>0</v>
      </c>
      <c r="AE4651" s="10" t="str">
        <f t="shared" si="216"/>
        <v>74/75SHL</v>
      </c>
      <c r="AF4651" s="13">
        <f t="shared" si="218"/>
        <v>6.1488009838081576E-3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710</v>
      </c>
      <c r="AA4652" s="11">
        <f t="shared" si="217"/>
        <v>44.4</v>
      </c>
      <c r="AB4652" s="5">
        <f>IFERROR(VLOOKUP(C4652,[2]Sheet1!$B:$F,5,FALSE),0)</f>
        <v>13538629.379999999</v>
      </c>
      <c r="AC4652" s="11">
        <f>IFERROR(VLOOKUP(AE4652,[3]Sheet2!$M:$O,3,FALSE),0)</f>
        <v>0</v>
      </c>
      <c r="AD4652" s="11">
        <f>IFERROR(VLOOKUP(AE4652,[3]Sheet2!$M:$O,2,FALSE),0)</f>
        <v>0</v>
      </c>
      <c r="AE4652" s="10" t="str">
        <f t="shared" si="216"/>
        <v>74/75TRH</v>
      </c>
      <c r="AF4652" s="13">
        <f t="shared" si="218"/>
        <v>2.2535211267605635E-2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706.4</v>
      </c>
      <c r="AA4653" s="11">
        <f t="shared" si="217"/>
        <v>25.2</v>
      </c>
      <c r="AB4653" s="5">
        <f>IFERROR(VLOOKUP(C4653,[2]Sheet1!$B:$F,5,FALSE),0)</f>
        <v>3553484.6999999997</v>
      </c>
      <c r="AC4653" s="11">
        <f>IFERROR(VLOOKUP(AE4653,[3]Sheet2!$M:$O,3,FALSE),0)</f>
        <v>0</v>
      </c>
      <c r="AD4653" s="11">
        <f>IFERROR(VLOOKUP(AE4653,[3]Sheet2!$M:$O,2,FALSE),0)</f>
        <v>0</v>
      </c>
      <c r="AE4653" s="10" t="str">
        <f t="shared" si="216"/>
        <v>74/75OHL</v>
      </c>
      <c r="AF4653" s="13">
        <f t="shared" si="218"/>
        <v>3.9637599093997736E-2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487.9</v>
      </c>
      <c r="AA4654" s="11">
        <f t="shared" si="217"/>
        <v>162.6</v>
      </c>
      <c r="AB4654" s="5">
        <f>IFERROR(VLOOKUP(C4654,[2]Sheet1!$B:$F,5,FALSE),0)</f>
        <v>36428413.100000001</v>
      </c>
      <c r="AC4654" s="11">
        <f>IFERROR(VLOOKUP(AE4654,[3]Sheet2!$M:$O,3,FALSE),0)</f>
        <v>0</v>
      </c>
      <c r="AD4654" s="11">
        <f>IFERROR(VLOOKUP(AE4654,[3]Sheet2!$M:$O,2,FALSE),0)</f>
        <v>0</v>
      </c>
      <c r="AE4654" s="10" t="str">
        <f t="shared" si="216"/>
        <v>74/75SHL</v>
      </c>
      <c r="AF4654" s="13">
        <f t="shared" si="218"/>
        <v>6.1488009838081576E-3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710</v>
      </c>
      <c r="AA4655" s="11">
        <f t="shared" si="217"/>
        <v>37.4</v>
      </c>
      <c r="AB4655" s="5">
        <f>IFERROR(VLOOKUP(C4655,[2]Sheet1!$B:$F,5,FALSE),0)</f>
        <v>13538629.379999999</v>
      </c>
      <c r="AC4655" s="11">
        <f>IFERROR(VLOOKUP(AE4655,[3]Sheet2!$M:$O,3,FALSE),0)</f>
        <v>0</v>
      </c>
      <c r="AD4655" s="11">
        <f>IFERROR(VLOOKUP(AE4655,[3]Sheet2!$M:$O,2,FALSE),0)</f>
        <v>0</v>
      </c>
      <c r="AE4655" s="10" t="str">
        <f t="shared" si="216"/>
        <v>74/75TRH</v>
      </c>
      <c r="AF4655" s="13">
        <f t="shared" si="218"/>
        <v>2.6760563380281689E-2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706.4</v>
      </c>
      <c r="AA4656" s="11">
        <f t="shared" si="217"/>
        <v>22.8</v>
      </c>
      <c r="AB4656" s="5">
        <f>IFERROR(VLOOKUP(C4656,[2]Sheet1!$B:$F,5,FALSE),0)</f>
        <v>3553484.6999999997</v>
      </c>
      <c r="AC4656" s="11">
        <f>IFERROR(VLOOKUP(AE4656,[3]Sheet2!$M:$O,3,FALSE),0)</f>
        <v>0</v>
      </c>
      <c r="AD4656" s="11">
        <f>IFERROR(VLOOKUP(AE4656,[3]Sheet2!$M:$O,2,FALSE),0)</f>
        <v>0</v>
      </c>
      <c r="AE4656" s="10" t="str">
        <f t="shared" si="216"/>
        <v>74/75OHL</v>
      </c>
      <c r="AF4656" s="13">
        <f t="shared" si="218"/>
        <v>4.3884484711211778E-2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487.9</v>
      </c>
      <c r="AA4657" s="11">
        <f t="shared" si="217"/>
        <v>162.6</v>
      </c>
      <c r="AB4657" s="5">
        <f>IFERROR(VLOOKUP(C4657,[2]Sheet1!$B:$F,5,FALSE),0)</f>
        <v>36428413.100000001</v>
      </c>
      <c r="AC4657" s="11">
        <f>IFERROR(VLOOKUP(AE4657,[3]Sheet2!$M:$O,3,FALSE),0)</f>
        <v>0</v>
      </c>
      <c r="AD4657" s="11">
        <f>IFERROR(VLOOKUP(AE4657,[3]Sheet2!$M:$O,2,FALSE),0)</f>
        <v>0</v>
      </c>
      <c r="AE4657" s="10" t="str">
        <f t="shared" si="216"/>
        <v>74/75SHL</v>
      </c>
      <c r="AF4657" s="13">
        <f t="shared" si="218"/>
        <v>6.1488009838081576E-3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710</v>
      </c>
      <c r="AA4658" s="11">
        <f t="shared" si="217"/>
        <v>50.7</v>
      </c>
      <c r="AB4658" s="5">
        <f>IFERROR(VLOOKUP(C4658,[2]Sheet1!$B:$F,5,FALSE),0)</f>
        <v>13538629.379999999</v>
      </c>
      <c r="AC4658" s="11">
        <f>IFERROR(VLOOKUP(AE4658,[3]Sheet2!$M:$O,3,FALSE),0)</f>
        <v>0</v>
      </c>
      <c r="AD4658" s="11">
        <f>IFERROR(VLOOKUP(AE4658,[3]Sheet2!$M:$O,2,FALSE),0)</f>
        <v>0</v>
      </c>
      <c r="AE4658" s="10" t="str">
        <f t="shared" si="216"/>
        <v>74/75TRH</v>
      </c>
      <c r="AF4658" s="13">
        <f t="shared" si="218"/>
        <v>1.9718309859154931E-2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706.4</v>
      </c>
      <c r="AA4659" s="11">
        <f t="shared" si="217"/>
        <v>41.6</v>
      </c>
      <c r="AB4659" s="5">
        <f>IFERROR(VLOOKUP(C4659,[2]Sheet1!$B:$F,5,FALSE),0)</f>
        <v>3553484.6999999997</v>
      </c>
      <c r="AC4659" s="11">
        <f>IFERROR(VLOOKUP(AE4659,[3]Sheet2!$M:$O,3,FALSE),0)</f>
        <v>0</v>
      </c>
      <c r="AD4659" s="11">
        <f>IFERROR(VLOOKUP(AE4659,[3]Sheet2!$M:$O,2,FALSE),0)</f>
        <v>0</v>
      </c>
      <c r="AE4659" s="10" t="str">
        <f t="shared" si="216"/>
        <v>75/76OHL</v>
      </c>
      <c r="AF4659" s="13">
        <f t="shared" si="218"/>
        <v>2.406568516421291E-2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487.9</v>
      </c>
      <c r="AA4660" s="11">
        <f t="shared" si="217"/>
        <v>162.6</v>
      </c>
      <c r="AB4660" s="5">
        <f>IFERROR(VLOOKUP(C4660,[2]Sheet1!$B:$F,5,FALSE),0)</f>
        <v>36428413.100000001</v>
      </c>
      <c r="AC4660" s="11">
        <f>IFERROR(VLOOKUP(AE4660,[3]Sheet2!$M:$O,3,FALSE),0)</f>
        <v>0</v>
      </c>
      <c r="AD4660" s="11">
        <f>IFERROR(VLOOKUP(AE4660,[3]Sheet2!$M:$O,2,FALSE),0)</f>
        <v>0</v>
      </c>
      <c r="AE4660" s="10" t="str">
        <f t="shared" si="216"/>
        <v>75/76SHL</v>
      </c>
      <c r="AF4660" s="13">
        <f t="shared" si="218"/>
        <v>6.1488009838081576E-3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710</v>
      </c>
      <c r="AA4661" s="11">
        <f t="shared" si="217"/>
        <v>88.8</v>
      </c>
      <c r="AB4661" s="5">
        <f>IFERROR(VLOOKUP(C4661,[2]Sheet1!$B:$F,5,FALSE),0)</f>
        <v>13538629.379999999</v>
      </c>
      <c r="AC4661" s="11">
        <f>IFERROR(VLOOKUP(AE4661,[3]Sheet2!$M:$O,3,FALSE),0)</f>
        <v>0</v>
      </c>
      <c r="AD4661" s="11">
        <f>IFERROR(VLOOKUP(AE4661,[3]Sheet2!$M:$O,2,FALSE),0)</f>
        <v>0</v>
      </c>
      <c r="AE4661" s="10" t="str">
        <f t="shared" si="216"/>
        <v>75/76TRH</v>
      </c>
      <c r="AF4661" s="13">
        <f t="shared" si="218"/>
        <v>1.1267605633802818E-2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706.4</v>
      </c>
      <c r="AA4662" s="11">
        <f t="shared" si="217"/>
        <v>28.3</v>
      </c>
      <c r="AB4662" s="5">
        <f>IFERROR(VLOOKUP(C4662,[2]Sheet1!$B:$F,5,FALSE),0)</f>
        <v>3553484.6999999997</v>
      </c>
      <c r="AC4662" s="11">
        <f>IFERROR(VLOOKUP(AE4662,[3]Sheet2!$M:$O,3,FALSE),0)</f>
        <v>0</v>
      </c>
      <c r="AD4662" s="11">
        <f>IFERROR(VLOOKUP(AE4662,[3]Sheet2!$M:$O,2,FALSE),0)</f>
        <v>0</v>
      </c>
      <c r="AE4662" s="10" t="str">
        <f t="shared" si="216"/>
        <v>75/76OHL</v>
      </c>
      <c r="AF4662" s="13">
        <f t="shared" si="218"/>
        <v>3.5390713476783693E-2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487.9</v>
      </c>
      <c r="AA4663" s="11">
        <f t="shared" si="217"/>
        <v>97.6</v>
      </c>
      <c r="AB4663" s="5">
        <f>IFERROR(VLOOKUP(C4663,[2]Sheet1!$B:$F,5,FALSE),0)</f>
        <v>36428413.100000001</v>
      </c>
      <c r="AC4663" s="11">
        <f>IFERROR(VLOOKUP(AE4663,[3]Sheet2!$M:$O,3,FALSE),0)</f>
        <v>0</v>
      </c>
      <c r="AD4663" s="11">
        <f>IFERROR(VLOOKUP(AE4663,[3]Sheet2!$M:$O,2,FALSE),0)</f>
        <v>0</v>
      </c>
      <c r="AE4663" s="10" t="str">
        <f t="shared" si="216"/>
        <v>75/76SHL</v>
      </c>
      <c r="AF4663" s="13">
        <f t="shared" si="218"/>
        <v>1.0248001639680263E-2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710</v>
      </c>
      <c r="AA4664" s="11">
        <f t="shared" si="217"/>
        <v>30.9</v>
      </c>
      <c r="AB4664" s="5">
        <f>IFERROR(VLOOKUP(C4664,[2]Sheet1!$B:$F,5,FALSE),0)</f>
        <v>13538629.379999999</v>
      </c>
      <c r="AC4664" s="11">
        <f>IFERROR(VLOOKUP(AE4664,[3]Sheet2!$M:$O,3,FALSE),0)</f>
        <v>0</v>
      </c>
      <c r="AD4664" s="11">
        <f>IFERROR(VLOOKUP(AE4664,[3]Sheet2!$M:$O,2,FALSE),0)</f>
        <v>0</v>
      </c>
      <c r="AE4664" s="10" t="str">
        <f t="shared" si="216"/>
        <v>75/76TRH</v>
      </c>
      <c r="AF4664" s="13">
        <f t="shared" si="218"/>
        <v>3.2394366197183097E-2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706.4</v>
      </c>
      <c r="AA4665" s="11">
        <f t="shared" si="217"/>
        <v>27.2</v>
      </c>
      <c r="AB4665" s="5">
        <f>IFERROR(VLOOKUP(C4665,[2]Sheet1!$B:$F,5,FALSE),0)</f>
        <v>3553484.6999999997</v>
      </c>
      <c r="AC4665" s="11">
        <f>IFERROR(VLOOKUP(AE4665,[3]Sheet2!$M:$O,3,FALSE),0)</f>
        <v>0</v>
      </c>
      <c r="AD4665" s="11">
        <f>IFERROR(VLOOKUP(AE4665,[3]Sheet2!$M:$O,2,FALSE),0)</f>
        <v>0</v>
      </c>
      <c r="AE4665" s="10" t="str">
        <f t="shared" si="216"/>
        <v>75/76OHL</v>
      </c>
      <c r="AF4665" s="13">
        <f t="shared" si="218"/>
        <v>3.6806342015855038E-2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487.9</v>
      </c>
      <c r="AA4666" s="11">
        <f t="shared" si="217"/>
        <v>122</v>
      </c>
      <c r="AB4666" s="5">
        <f>IFERROR(VLOOKUP(C4666,[2]Sheet1!$B:$F,5,FALSE),0)</f>
        <v>36428413.100000001</v>
      </c>
      <c r="AC4666" s="11">
        <f>IFERROR(VLOOKUP(AE4666,[3]Sheet2!$M:$O,3,FALSE),0)</f>
        <v>0</v>
      </c>
      <c r="AD4666" s="11">
        <f>IFERROR(VLOOKUP(AE4666,[3]Sheet2!$M:$O,2,FALSE),0)</f>
        <v>0</v>
      </c>
      <c r="AE4666" s="10" t="str">
        <f t="shared" si="216"/>
        <v>75/76SHL</v>
      </c>
      <c r="AF4666" s="13">
        <f t="shared" si="218"/>
        <v>8.1984013117442096E-3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710</v>
      </c>
      <c r="AA4667" s="11">
        <f t="shared" si="217"/>
        <v>28.4</v>
      </c>
      <c r="AB4667" s="5">
        <f>IFERROR(VLOOKUP(C4667,[2]Sheet1!$B:$F,5,FALSE),0)</f>
        <v>13538629.379999999</v>
      </c>
      <c r="AC4667" s="11">
        <f>IFERROR(VLOOKUP(AE4667,[3]Sheet2!$M:$O,3,FALSE),0)</f>
        <v>0</v>
      </c>
      <c r="AD4667" s="11">
        <f>IFERROR(VLOOKUP(AE4667,[3]Sheet2!$M:$O,2,FALSE),0)</f>
        <v>0</v>
      </c>
      <c r="AE4667" s="10" t="str">
        <f t="shared" si="216"/>
        <v>75/76TRH</v>
      </c>
      <c r="AF4667" s="13">
        <f t="shared" si="218"/>
        <v>3.5211267605633804E-2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706.4</v>
      </c>
      <c r="AA4668" s="11">
        <f t="shared" si="217"/>
        <v>25.2</v>
      </c>
      <c r="AB4668" s="5">
        <f>IFERROR(VLOOKUP(C4668,[2]Sheet1!$B:$F,5,FALSE),0)</f>
        <v>3553484.6999999997</v>
      </c>
      <c r="AC4668" s="11">
        <f>IFERROR(VLOOKUP(AE4668,[3]Sheet2!$M:$O,3,FALSE),0)</f>
        <v>0</v>
      </c>
      <c r="AD4668" s="11">
        <f>IFERROR(VLOOKUP(AE4668,[3]Sheet2!$M:$O,2,FALSE),0)</f>
        <v>0</v>
      </c>
      <c r="AE4668" s="10" t="str">
        <f t="shared" si="216"/>
        <v>75/76OHL</v>
      </c>
      <c r="AF4668" s="13">
        <f t="shared" si="218"/>
        <v>3.9637599093997736E-2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487.9</v>
      </c>
      <c r="AA4669" s="11">
        <f t="shared" si="217"/>
        <v>122</v>
      </c>
      <c r="AB4669" s="5">
        <f>IFERROR(VLOOKUP(C4669,[2]Sheet1!$B:$F,5,FALSE),0)</f>
        <v>36428413.100000001</v>
      </c>
      <c r="AC4669" s="11">
        <f>IFERROR(VLOOKUP(AE4669,[3]Sheet2!$M:$O,3,FALSE),0)</f>
        <v>0</v>
      </c>
      <c r="AD4669" s="11">
        <f>IFERROR(VLOOKUP(AE4669,[3]Sheet2!$M:$O,2,FALSE),0)</f>
        <v>0</v>
      </c>
      <c r="AE4669" s="10" t="str">
        <f t="shared" si="216"/>
        <v>75/76SHL</v>
      </c>
      <c r="AF4669" s="13">
        <f t="shared" si="218"/>
        <v>8.1984013117442096E-3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710</v>
      </c>
      <c r="AA4670" s="11">
        <f t="shared" si="217"/>
        <v>37.4</v>
      </c>
      <c r="AB4670" s="5">
        <f>IFERROR(VLOOKUP(C4670,[2]Sheet1!$B:$F,5,FALSE),0)</f>
        <v>13538629.379999999</v>
      </c>
      <c r="AC4670" s="11">
        <f>IFERROR(VLOOKUP(AE4670,[3]Sheet2!$M:$O,3,FALSE),0)</f>
        <v>0</v>
      </c>
      <c r="AD4670" s="11">
        <f>IFERROR(VLOOKUP(AE4670,[3]Sheet2!$M:$O,2,FALSE),0)</f>
        <v>0</v>
      </c>
      <c r="AE4670" s="10" t="str">
        <f t="shared" ref="AE4670:AE4733" si="219">B4670&amp;C4670</f>
        <v>75/76TRH</v>
      </c>
      <c r="AF4670" s="13">
        <f t="shared" si="218"/>
        <v>2.6760563380281689E-2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706.4</v>
      </c>
      <c r="AA4671" s="11">
        <f t="shared" si="217"/>
        <v>141.30000000000001</v>
      </c>
      <c r="AB4671" s="5">
        <f>IFERROR(VLOOKUP(C4671,[2]Sheet1!$B:$F,5,FALSE),0)</f>
        <v>3553484.6999999997</v>
      </c>
      <c r="AC4671" s="11">
        <f>IFERROR(VLOOKUP(AE4671,[3]Sheet2!$M:$O,3,FALSE),0)</f>
        <v>0</v>
      </c>
      <c r="AD4671" s="11">
        <f>IFERROR(VLOOKUP(AE4671,[3]Sheet2!$M:$O,2,FALSE),0)</f>
        <v>0</v>
      </c>
      <c r="AE4671" s="10" t="str">
        <f t="shared" si="219"/>
        <v>76/77OHL</v>
      </c>
      <c r="AF4671" s="13">
        <f t="shared" si="218"/>
        <v>7.0781426953567383E-3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487.9</v>
      </c>
      <c r="AA4672" s="11">
        <f t="shared" si="217"/>
        <v>244</v>
      </c>
      <c r="AB4672" s="5">
        <f>IFERROR(VLOOKUP(C4672,[2]Sheet1!$B:$F,5,FALSE),0)</f>
        <v>36428413.100000001</v>
      </c>
      <c r="AC4672" s="11">
        <f>IFERROR(VLOOKUP(AE4672,[3]Sheet2!$M:$O,3,FALSE),0)</f>
        <v>0</v>
      </c>
      <c r="AD4672" s="11">
        <f>IFERROR(VLOOKUP(AE4672,[3]Sheet2!$M:$O,2,FALSE),0)</f>
        <v>0</v>
      </c>
      <c r="AE4672" s="10" t="str">
        <f t="shared" si="219"/>
        <v>76/77SHL</v>
      </c>
      <c r="AF4672" s="13">
        <f t="shared" si="218"/>
        <v>4.0992006558721048E-3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710</v>
      </c>
      <c r="AA4673" s="11">
        <f t="shared" si="217"/>
        <v>236.7</v>
      </c>
      <c r="AB4673" s="5">
        <f>IFERROR(VLOOKUP(C4673,[2]Sheet1!$B:$F,5,FALSE),0)</f>
        <v>13538629.379999999</v>
      </c>
      <c r="AC4673" s="11">
        <f>IFERROR(VLOOKUP(AE4673,[3]Sheet2!$M:$O,3,FALSE),0)</f>
        <v>0</v>
      </c>
      <c r="AD4673" s="11">
        <f>IFERROR(VLOOKUP(AE4673,[3]Sheet2!$M:$O,2,FALSE),0)</f>
        <v>0</v>
      </c>
      <c r="AE4673" s="10" t="str">
        <f t="shared" si="219"/>
        <v>76/77TRH</v>
      </c>
      <c r="AF4673" s="13">
        <f t="shared" si="218"/>
        <v>4.2253521126760559E-3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706.4</v>
      </c>
      <c r="AA4674" s="11">
        <f t="shared" si="217"/>
        <v>39.200000000000003</v>
      </c>
      <c r="AB4674" s="5">
        <f>IFERROR(VLOOKUP(C4674,[2]Sheet1!$B:$F,5,FALSE),0)</f>
        <v>3553484.6999999997</v>
      </c>
      <c r="AC4674" s="11">
        <f>IFERROR(VLOOKUP(AE4674,[3]Sheet2!$M:$O,3,FALSE),0)</f>
        <v>0</v>
      </c>
      <c r="AD4674" s="11">
        <f>IFERROR(VLOOKUP(AE4674,[3]Sheet2!$M:$O,2,FALSE),0)</f>
        <v>0</v>
      </c>
      <c r="AE4674" s="10" t="str">
        <f t="shared" si="219"/>
        <v>76/77OHL</v>
      </c>
      <c r="AF4674" s="13">
        <f t="shared" si="218"/>
        <v>2.5481313703284259E-2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487.9</v>
      </c>
      <c r="AA4675" s="11">
        <f t="shared" ref="AA4675:AA4738" si="220">ROUND(IFERROR(Z4675/M4675,0),1)</f>
        <v>122</v>
      </c>
      <c r="AB4675" s="5">
        <f>IFERROR(VLOOKUP(C4675,[2]Sheet1!$B:$F,5,FALSE),0)</f>
        <v>36428413.100000001</v>
      </c>
      <c r="AC4675" s="11">
        <f>IFERROR(VLOOKUP(AE4675,[3]Sheet2!$M:$O,3,FALSE),0)</f>
        <v>0</v>
      </c>
      <c r="AD4675" s="11">
        <f>IFERROR(VLOOKUP(AE4675,[3]Sheet2!$M:$O,2,FALSE),0)</f>
        <v>0</v>
      </c>
      <c r="AE4675" s="10" t="str">
        <f t="shared" si="219"/>
        <v>76/77SHL</v>
      </c>
      <c r="AF4675" s="13">
        <f t="shared" ref="AF4675:AF4738" si="221">IFERROR(M4675/Z4675,0)</f>
        <v>8.1984013117442096E-3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710</v>
      </c>
      <c r="AA4676" s="11">
        <f t="shared" si="220"/>
        <v>37.4</v>
      </c>
      <c r="AB4676" s="5">
        <f>IFERROR(VLOOKUP(C4676,[2]Sheet1!$B:$F,5,FALSE),0)</f>
        <v>13538629.379999999</v>
      </c>
      <c r="AC4676" s="11">
        <f>IFERROR(VLOOKUP(AE4676,[3]Sheet2!$M:$O,3,FALSE),0)</f>
        <v>0</v>
      </c>
      <c r="AD4676" s="11">
        <f>IFERROR(VLOOKUP(AE4676,[3]Sheet2!$M:$O,2,FALSE),0)</f>
        <v>0</v>
      </c>
      <c r="AE4676" s="10" t="str">
        <f t="shared" si="219"/>
        <v>76/77TRH</v>
      </c>
      <c r="AF4676" s="13">
        <f t="shared" si="221"/>
        <v>2.6760563380281689E-2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706.4</v>
      </c>
      <c r="AA4677" s="11">
        <f t="shared" si="220"/>
        <v>50.5</v>
      </c>
      <c r="AB4677" s="5">
        <f>IFERROR(VLOOKUP(C4677,[2]Sheet1!$B:$F,5,FALSE),0)</f>
        <v>3553484.6999999997</v>
      </c>
      <c r="AC4677" s="11">
        <f>IFERROR(VLOOKUP(AE4677,[3]Sheet2!$M:$O,3,FALSE),0)</f>
        <v>0</v>
      </c>
      <c r="AD4677" s="11">
        <f>IFERROR(VLOOKUP(AE4677,[3]Sheet2!$M:$O,2,FALSE),0)</f>
        <v>0</v>
      </c>
      <c r="AE4677" s="10" t="str">
        <f t="shared" si="219"/>
        <v>76/77OHL</v>
      </c>
      <c r="AF4677" s="13">
        <f t="shared" si="221"/>
        <v>1.9818799546998868E-2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487.9</v>
      </c>
      <c r="AA4678" s="11">
        <f t="shared" si="220"/>
        <v>162.6</v>
      </c>
      <c r="AB4678" s="5">
        <f>IFERROR(VLOOKUP(C4678,[2]Sheet1!$B:$F,5,FALSE),0)</f>
        <v>36428413.100000001</v>
      </c>
      <c r="AC4678" s="11">
        <f>IFERROR(VLOOKUP(AE4678,[3]Sheet2!$M:$O,3,FALSE),0)</f>
        <v>0</v>
      </c>
      <c r="AD4678" s="11">
        <f>IFERROR(VLOOKUP(AE4678,[3]Sheet2!$M:$O,2,FALSE),0)</f>
        <v>0</v>
      </c>
      <c r="AE4678" s="10" t="str">
        <f t="shared" si="219"/>
        <v>76/77SHL</v>
      </c>
      <c r="AF4678" s="13">
        <f t="shared" si="221"/>
        <v>6.1488009838081576E-3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710</v>
      </c>
      <c r="AA4679" s="11">
        <f t="shared" si="220"/>
        <v>39.4</v>
      </c>
      <c r="AB4679" s="5">
        <f>IFERROR(VLOOKUP(C4679,[2]Sheet1!$B:$F,5,FALSE),0)</f>
        <v>13538629.379999999</v>
      </c>
      <c r="AC4679" s="11">
        <f>IFERROR(VLOOKUP(AE4679,[3]Sheet2!$M:$O,3,FALSE),0)</f>
        <v>0</v>
      </c>
      <c r="AD4679" s="11">
        <f>IFERROR(VLOOKUP(AE4679,[3]Sheet2!$M:$O,2,FALSE),0)</f>
        <v>0</v>
      </c>
      <c r="AE4679" s="10" t="str">
        <f t="shared" si="219"/>
        <v>76/77TRH</v>
      </c>
      <c r="AF4679" s="13">
        <f t="shared" si="221"/>
        <v>2.5352112676056339E-2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859</v>
      </c>
      <c r="AA4680" s="11">
        <f t="shared" si="220"/>
        <v>-429.5</v>
      </c>
      <c r="AB4680" s="5">
        <f>IFERROR(VLOOKUP(C4680,[2]Sheet1!$B:$F,5,FALSE),0)</f>
        <v>16107956</v>
      </c>
      <c r="AC4680" s="11">
        <f>IFERROR(VLOOKUP(AE4680,[3]Sheet2!$M:$O,3,FALSE),0)</f>
        <v>0</v>
      </c>
      <c r="AD4680" s="11">
        <f>IFERROR(VLOOKUP(AE4680,[3]Sheet2!$M:$O,2,FALSE),0)</f>
        <v>0</v>
      </c>
      <c r="AE4680" s="10" t="str">
        <f t="shared" si="219"/>
        <v>76/77CGH</v>
      </c>
      <c r="AF4680" s="13">
        <f t="shared" si="221"/>
        <v>-2.3282887077997671E-3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706.4</v>
      </c>
      <c r="AA4681" s="11">
        <f t="shared" si="220"/>
        <v>117.7</v>
      </c>
      <c r="AB4681" s="5">
        <f>IFERROR(VLOOKUP(C4681,[2]Sheet1!$B:$F,5,FALSE),0)</f>
        <v>3553484.6999999997</v>
      </c>
      <c r="AC4681" s="11">
        <f>IFERROR(VLOOKUP(AE4681,[3]Sheet2!$M:$O,3,FALSE),0)</f>
        <v>0</v>
      </c>
      <c r="AD4681" s="11">
        <f>IFERROR(VLOOKUP(AE4681,[3]Sheet2!$M:$O,2,FALSE),0)</f>
        <v>0</v>
      </c>
      <c r="AE4681" s="10" t="str">
        <f t="shared" si="219"/>
        <v>76/77OHL</v>
      </c>
      <c r="AF4681" s="13">
        <f t="shared" si="221"/>
        <v>8.493771234428087E-3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487.9</v>
      </c>
      <c r="AA4682" s="11">
        <f t="shared" si="220"/>
        <v>487.9</v>
      </c>
      <c r="AB4682" s="5">
        <f>IFERROR(VLOOKUP(C4682,[2]Sheet1!$B:$F,5,FALSE),0)</f>
        <v>36428413.100000001</v>
      </c>
      <c r="AC4682" s="11">
        <f>IFERROR(VLOOKUP(AE4682,[3]Sheet2!$M:$O,3,FALSE),0)</f>
        <v>0</v>
      </c>
      <c r="AD4682" s="11">
        <f>IFERROR(VLOOKUP(AE4682,[3]Sheet2!$M:$O,2,FALSE),0)</f>
        <v>0</v>
      </c>
      <c r="AE4682" s="10" t="str">
        <f t="shared" si="219"/>
        <v>76/77SHL</v>
      </c>
      <c r="AF4682" s="13">
        <f t="shared" si="221"/>
        <v>2.0496003279360524E-3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710</v>
      </c>
      <c r="AA4683" s="11">
        <f t="shared" si="220"/>
        <v>78.900000000000006</v>
      </c>
      <c r="AB4683" s="5">
        <f>IFERROR(VLOOKUP(C4683,[2]Sheet1!$B:$F,5,FALSE),0)</f>
        <v>13538629.379999999</v>
      </c>
      <c r="AC4683" s="11">
        <f>IFERROR(VLOOKUP(AE4683,[3]Sheet2!$M:$O,3,FALSE),0)</f>
        <v>0</v>
      </c>
      <c r="AD4683" s="11">
        <f>IFERROR(VLOOKUP(AE4683,[3]Sheet2!$M:$O,2,FALSE),0)</f>
        <v>0</v>
      </c>
      <c r="AE4683" s="10" t="str">
        <f t="shared" si="219"/>
        <v>76/77TRH</v>
      </c>
      <c r="AF4683" s="13">
        <f t="shared" si="221"/>
        <v>1.2676056338028169E-2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859</v>
      </c>
      <c r="AA4684" s="11">
        <f t="shared" si="220"/>
        <v>-107.4</v>
      </c>
      <c r="AB4684" s="5">
        <f>IFERROR(VLOOKUP(C4684,[2]Sheet1!$B:$F,5,FALSE),0)</f>
        <v>16107956</v>
      </c>
      <c r="AC4684" s="11">
        <f>IFERROR(VLOOKUP(AE4684,[3]Sheet2!$M:$O,3,FALSE),0)</f>
        <v>0</v>
      </c>
      <c r="AD4684" s="11">
        <f>IFERROR(VLOOKUP(AE4684,[3]Sheet2!$M:$O,2,FALSE),0)</f>
        <v>0</v>
      </c>
      <c r="AE4684" s="10" t="str">
        <f t="shared" si="219"/>
        <v>76/77CGH</v>
      </c>
      <c r="AF4684" s="13">
        <f t="shared" si="221"/>
        <v>-9.3131548311990685E-3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706.4</v>
      </c>
      <c r="AA4685" s="11">
        <f t="shared" si="220"/>
        <v>-33.6</v>
      </c>
      <c r="AB4685" s="5">
        <f>IFERROR(VLOOKUP(C4685,[2]Sheet1!$B:$F,5,FALSE),0)</f>
        <v>3553484.6999999997</v>
      </c>
      <c r="AC4685" s="11">
        <f>IFERROR(VLOOKUP(AE4685,[3]Sheet2!$M:$O,3,FALSE),0)</f>
        <v>0</v>
      </c>
      <c r="AD4685" s="11">
        <f>IFERROR(VLOOKUP(AE4685,[3]Sheet2!$M:$O,2,FALSE),0)</f>
        <v>0</v>
      </c>
      <c r="AE4685" s="10" t="str">
        <f t="shared" si="219"/>
        <v>77/78OHL</v>
      </c>
      <c r="AF4685" s="13">
        <f t="shared" si="221"/>
        <v>-2.9728199320498302E-2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487.9</v>
      </c>
      <c r="AA4686" s="11">
        <f t="shared" si="220"/>
        <v>-122</v>
      </c>
      <c r="AB4686" s="5">
        <f>IFERROR(VLOOKUP(C4686,[2]Sheet1!$B:$F,5,FALSE),0)</f>
        <v>36428413.100000001</v>
      </c>
      <c r="AC4686" s="11">
        <f>IFERROR(VLOOKUP(AE4686,[3]Sheet2!$M:$O,3,FALSE),0)</f>
        <v>0</v>
      </c>
      <c r="AD4686" s="11">
        <f>IFERROR(VLOOKUP(AE4686,[3]Sheet2!$M:$O,2,FALSE),0)</f>
        <v>0</v>
      </c>
      <c r="AE4686" s="10" t="str">
        <f t="shared" si="219"/>
        <v>77/78SHL</v>
      </c>
      <c r="AF4686" s="13">
        <f t="shared" si="221"/>
        <v>-8.1984013117442096E-3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710</v>
      </c>
      <c r="AA4687" s="11">
        <f t="shared" si="220"/>
        <v>-41.8</v>
      </c>
      <c r="AB4687" s="5">
        <f>IFERROR(VLOOKUP(C4687,[2]Sheet1!$B:$F,5,FALSE),0)</f>
        <v>13538629.379999999</v>
      </c>
      <c r="AC4687" s="11">
        <f>IFERROR(VLOOKUP(AE4687,[3]Sheet2!$M:$O,3,FALSE),0)</f>
        <v>0</v>
      </c>
      <c r="AD4687" s="11">
        <f>IFERROR(VLOOKUP(AE4687,[3]Sheet2!$M:$O,2,FALSE),0)</f>
        <v>0</v>
      </c>
      <c r="AE4687" s="10" t="str">
        <f t="shared" si="219"/>
        <v>77/78TRH</v>
      </c>
      <c r="AF4687" s="13">
        <f t="shared" si="221"/>
        <v>-2.3943661971830985E-2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706.4</v>
      </c>
      <c r="AA4688" s="11">
        <f t="shared" si="220"/>
        <v>-28.3</v>
      </c>
      <c r="AB4688" s="5">
        <f>IFERROR(VLOOKUP(C4688,[2]Sheet1!$B:$F,5,FALSE),0)</f>
        <v>3553484.6999999997</v>
      </c>
      <c r="AC4688" s="11">
        <f>IFERROR(VLOOKUP(AE4688,[3]Sheet2!$M:$O,3,FALSE),0)</f>
        <v>0</v>
      </c>
      <c r="AD4688" s="11">
        <f>IFERROR(VLOOKUP(AE4688,[3]Sheet2!$M:$O,2,FALSE),0)</f>
        <v>0</v>
      </c>
      <c r="AE4688" s="10" t="str">
        <f t="shared" si="219"/>
        <v>77/78OHL</v>
      </c>
      <c r="AF4688" s="13">
        <f t="shared" si="221"/>
        <v>-3.5390713476783693E-2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487.9</v>
      </c>
      <c r="AA4689" s="11">
        <f t="shared" si="220"/>
        <v>-162.6</v>
      </c>
      <c r="AB4689" s="5">
        <f>IFERROR(VLOOKUP(C4689,[2]Sheet1!$B:$F,5,FALSE),0)</f>
        <v>36428413.100000001</v>
      </c>
      <c r="AC4689" s="11">
        <f>IFERROR(VLOOKUP(AE4689,[3]Sheet2!$M:$O,3,FALSE),0)</f>
        <v>0</v>
      </c>
      <c r="AD4689" s="11">
        <f>IFERROR(VLOOKUP(AE4689,[3]Sheet2!$M:$O,2,FALSE),0)</f>
        <v>0</v>
      </c>
      <c r="AE4689" s="10" t="str">
        <f t="shared" si="219"/>
        <v>77/78SHL</v>
      </c>
      <c r="AF4689" s="13">
        <f t="shared" si="221"/>
        <v>-6.1488009838081576E-3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710</v>
      </c>
      <c r="AA4690" s="11">
        <f t="shared" si="220"/>
        <v>-78.900000000000006</v>
      </c>
      <c r="AB4690" s="5">
        <f>IFERROR(VLOOKUP(C4690,[2]Sheet1!$B:$F,5,FALSE),0)</f>
        <v>13538629.379999999</v>
      </c>
      <c r="AC4690" s="11">
        <f>IFERROR(VLOOKUP(AE4690,[3]Sheet2!$M:$O,3,FALSE),0)</f>
        <v>0</v>
      </c>
      <c r="AD4690" s="11">
        <f>IFERROR(VLOOKUP(AE4690,[3]Sheet2!$M:$O,2,FALSE),0)</f>
        <v>0</v>
      </c>
      <c r="AE4690" s="10" t="str">
        <f t="shared" si="219"/>
        <v>77/78TRH</v>
      </c>
      <c r="AF4690" s="13">
        <f t="shared" si="221"/>
        <v>-1.2676056338028169E-2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859</v>
      </c>
      <c r="AA4691" s="11">
        <f t="shared" si="220"/>
        <v>-34.4</v>
      </c>
      <c r="AB4691" s="5">
        <f>IFERROR(VLOOKUP(C4691,[2]Sheet1!$B:$F,5,FALSE),0)</f>
        <v>16107956</v>
      </c>
      <c r="AC4691" s="11">
        <f>IFERROR(VLOOKUP(AE4691,[3]Sheet2!$M:$O,3,FALSE),0)</f>
        <v>0</v>
      </c>
      <c r="AD4691" s="11">
        <f>IFERROR(VLOOKUP(AE4691,[3]Sheet2!$M:$O,2,FALSE),0)</f>
        <v>0</v>
      </c>
      <c r="AE4691" s="10" t="str">
        <f t="shared" si="219"/>
        <v>77/78CGH</v>
      </c>
      <c r="AF4691" s="13">
        <f t="shared" si="221"/>
        <v>-2.9103608847497089E-2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706.4</v>
      </c>
      <c r="AA4692" s="11">
        <f t="shared" si="220"/>
        <v>-28.3</v>
      </c>
      <c r="AB4692" s="5">
        <f>IFERROR(VLOOKUP(C4692,[2]Sheet1!$B:$F,5,FALSE),0)</f>
        <v>3553484.6999999997</v>
      </c>
      <c r="AC4692" s="11">
        <f>IFERROR(VLOOKUP(AE4692,[3]Sheet2!$M:$O,3,FALSE),0)</f>
        <v>0</v>
      </c>
      <c r="AD4692" s="11">
        <f>IFERROR(VLOOKUP(AE4692,[3]Sheet2!$M:$O,2,FALSE),0)</f>
        <v>0</v>
      </c>
      <c r="AE4692" s="10" t="str">
        <f t="shared" si="219"/>
        <v>77/78OHL</v>
      </c>
      <c r="AF4692" s="13">
        <f t="shared" si="221"/>
        <v>-3.5390713476783693E-2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487.9</v>
      </c>
      <c r="AA4693" s="11">
        <f t="shared" si="220"/>
        <v>-244</v>
      </c>
      <c r="AB4693" s="5">
        <f>IFERROR(VLOOKUP(C4693,[2]Sheet1!$B:$F,5,FALSE),0)</f>
        <v>36428413.100000001</v>
      </c>
      <c r="AC4693" s="11">
        <f>IFERROR(VLOOKUP(AE4693,[3]Sheet2!$M:$O,3,FALSE),0)</f>
        <v>0</v>
      </c>
      <c r="AD4693" s="11">
        <f>IFERROR(VLOOKUP(AE4693,[3]Sheet2!$M:$O,2,FALSE),0)</f>
        <v>0</v>
      </c>
      <c r="AE4693" s="10" t="str">
        <f t="shared" si="219"/>
        <v>77/78SHL</v>
      </c>
      <c r="AF4693" s="13">
        <f t="shared" si="221"/>
        <v>-4.0992006558721048E-3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710</v>
      </c>
      <c r="AA4694" s="11">
        <f t="shared" si="220"/>
        <v>-78.900000000000006</v>
      </c>
      <c r="AB4694" s="5">
        <f>IFERROR(VLOOKUP(C4694,[2]Sheet1!$B:$F,5,FALSE),0)</f>
        <v>13538629.379999999</v>
      </c>
      <c r="AC4694" s="11">
        <f>IFERROR(VLOOKUP(AE4694,[3]Sheet2!$M:$O,3,FALSE),0)</f>
        <v>0</v>
      </c>
      <c r="AD4694" s="11">
        <f>IFERROR(VLOOKUP(AE4694,[3]Sheet2!$M:$O,2,FALSE),0)</f>
        <v>0</v>
      </c>
      <c r="AE4694" s="10" t="str">
        <f t="shared" si="219"/>
        <v>77/78TRH</v>
      </c>
      <c r="AF4694" s="13">
        <f t="shared" si="221"/>
        <v>-1.2676056338028169E-2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859</v>
      </c>
      <c r="AA4695" s="11">
        <f t="shared" si="220"/>
        <v>-53.7</v>
      </c>
      <c r="AB4695" s="5">
        <f>IFERROR(VLOOKUP(C4695,[2]Sheet1!$B:$F,5,FALSE),0)</f>
        <v>16107956</v>
      </c>
      <c r="AC4695" s="11">
        <f>IFERROR(VLOOKUP(AE4695,[3]Sheet2!$M:$O,3,FALSE),0)</f>
        <v>0</v>
      </c>
      <c r="AD4695" s="11">
        <f>IFERROR(VLOOKUP(AE4695,[3]Sheet2!$M:$O,2,FALSE),0)</f>
        <v>0</v>
      </c>
      <c r="AE4695" s="10" t="str">
        <f t="shared" si="219"/>
        <v>77/78CGH</v>
      </c>
      <c r="AF4695" s="13">
        <f t="shared" si="221"/>
        <v>-1.8626309662398137E-2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706.4</v>
      </c>
      <c r="AA4696" s="11">
        <f t="shared" si="220"/>
        <v>-30.7</v>
      </c>
      <c r="AB4696" s="5">
        <f>IFERROR(VLOOKUP(C4696,[2]Sheet1!$B:$F,5,FALSE),0)</f>
        <v>3553484.6999999997</v>
      </c>
      <c r="AC4696" s="11">
        <f>IFERROR(VLOOKUP(AE4696,[3]Sheet2!$M:$O,3,FALSE),0)</f>
        <v>0</v>
      </c>
      <c r="AD4696" s="11">
        <f>IFERROR(VLOOKUP(AE4696,[3]Sheet2!$M:$O,2,FALSE),0)</f>
        <v>0</v>
      </c>
      <c r="AE4696" s="10" t="str">
        <f t="shared" si="219"/>
        <v>77/78OHL</v>
      </c>
      <c r="AF4696" s="13">
        <f t="shared" si="221"/>
        <v>-3.2559456398640996E-2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487.9</v>
      </c>
      <c r="AA4697" s="11">
        <f t="shared" si="220"/>
        <v>-244</v>
      </c>
      <c r="AB4697" s="5">
        <f>IFERROR(VLOOKUP(C4697,[2]Sheet1!$B:$F,5,FALSE),0)</f>
        <v>36428413.100000001</v>
      </c>
      <c r="AC4697" s="11">
        <f>IFERROR(VLOOKUP(AE4697,[3]Sheet2!$M:$O,3,FALSE),0)</f>
        <v>0</v>
      </c>
      <c r="AD4697" s="11">
        <f>IFERROR(VLOOKUP(AE4697,[3]Sheet2!$M:$O,2,FALSE),0)</f>
        <v>0</v>
      </c>
      <c r="AE4697" s="10" t="str">
        <f t="shared" si="219"/>
        <v>77/78SHL</v>
      </c>
      <c r="AF4697" s="13">
        <f t="shared" si="221"/>
        <v>-4.0992006558721048E-3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710</v>
      </c>
      <c r="AA4698" s="11">
        <f t="shared" si="220"/>
        <v>-236.7</v>
      </c>
      <c r="AB4698" s="5">
        <f>IFERROR(VLOOKUP(C4698,[2]Sheet1!$B:$F,5,FALSE),0)</f>
        <v>13538629.379999999</v>
      </c>
      <c r="AC4698" s="11">
        <f>IFERROR(VLOOKUP(AE4698,[3]Sheet2!$M:$O,3,FALSE),0)</f>
        <v>0</v>
      </c>
      <c r="AD4698" s="11">
        <f>IFERROR(VLOOKUP(AE4698,[3]Sheet2!$M:$O,2,FALSE),0)</f>
        <v>0</v>
      </c>
      <c r="AE4698" s="10" t="str">
        <f t="shared" si="219"/>
        <v>77/78TRH</v>
      </c>
      <c r="AF4698" s="13">
        <f t="shared" si="221"/>
        <v>-4.2253521126760559E-3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859</v>
      </c>
      <c r="AA4699" s="11">
        <f t="shared" si="220"/>
        <v>-50.5</v>
      </c>
      <c r="AB4699" s="5">
        <f>IFERROR(VLOOKUP(C4699,[2]Sheet1!$B:$F,5,FALSE),0)</f>
        <v>16107956</v>
      </c>
      <c r="AC4699" s="11">
        <f>IFERROR(VLOOKUP(AE4699,[3]Sheet2!$M:$O,3,FALSE),0)</f>
        <v>0</v>
      </c>
      <c r="AD4699" s="11">
        <f>IFERROR(VLOOKUP(AE4699,[3]Sheet2!$M:$O,2,FALSE),0)</f>
        <v>0</v>
      </c>
      <c r="AE4699" s="10" t="str">
        <f t="shared" si="219"/>
        <v>77/78CGH</v>
      </c>
      <c r="AF4699" s="13">
        <f t="shared" si="221"/>
        <v>-1.9790454016298021E-2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706.4</v>
      </c>
      <c r="AA4700" s="11">
        <f t="shared" si="220"/>
        <v>-35.299999999999997</v>
      </c>
      <c r="AB4700" s="5">
        <f>IFERROR(VLOOKUP(C4700,[2]Sheet1!$B:$F,5,FALSE),0)</f>
        <v>3553484.6999999997</v>
      </c>
      <c r="AC4700" s="11">
        <f>IFERROR(VLOOKUP(AE4700,[3]Sheet2!$M:$O,3,FALSE),0)</f>
        <v>0</v>
      </c>
      <c r="AD4700" s="11">
        <f>IFERROR(VLOOKUP(AE4700,[3]Sheet2!$M:$O,2,FALSE),0)</f>
        <v>0</v>
      </c>
      <c r="AE4700" s="10" t="str">
        <f t="shared" si="219"/>
        <v>78/79OHL</v>
      </c>
      <c r="AF4700" s="13">
        <f t="shared" si="221"/>
        <v>-2.8312570781426953E-2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487.9</v>
      </c>
      <c r="AA4701" s="11">
        <f t="shared" si="220"/>
        <v>-487.9</v>
      </c>
      <c r="AB4701" s="5">
        <f>IFERROR(VLOOKUP(C4701,[2]Sheet1!$B:$F,5,FALSE),0)</f>
        <v>36428413.100000001</v>
      </c>
      <c r="AC4701" s="11">
        <f>IFERROR(VLOOKUP(AE4701,[3]Sheet2!$M:$O,3,FALSE),0)</f>
        <v>0</v>
      </c>
      <c r="AD4701" s="11">
        <f>IFERROR(VLOOKUP(AE4701,[3]Sheet2!$M:$O,2,FALSE),0)</f>
        <v>0</v>
      </c>
      <c r="AE4701" s="10" t="str">
        <f t="shared" si="219"/>
        <v>78/79SHL</v>
      </c>
      <c r="AF4701" s="13">
        <f t="shared" si="221"/>
        <v>-2.0496003279360524E-3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710</v>
      </c>
      <c r="AA4702" s="11">
        <f t="shared" si="220"/>
        <v>-71</v>
      </c>
      <c r="AB4702" s="5">
        <f>IFERROR(VLOOKUP(C4702,[2]Sheet1!$B:$F,5,FALSE),0)</f>
        <v>13538629.379999999</v>
      </c>
      <c r="AC4702" s="11">
        <f>IFERROR(VLOOKUP(AE4702,[3]Sheet2!$M:$O,3,FALSE),0)</f>
        <v>0</v>
      </c>
      <c r="AD4702" s="11">
        <f>IFERROR(VLOOKUP(AE4702,[3]Sheet2!$M:$O,2,FALSE),0)</f>
        <v>0</v>
      </c>
      <c r="AE4702" s="10" t="str">
        <f t="shared" si="219"/>
        <v>78/79TRH</v>
      </c>
      <c r="AF4702" s="13">
        <f t="shared" si="221"/>
        <v>-1.4084507042253521E-2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859</v>
      </c>
      <c r="AA4703" s="11">
        <f t="shared" si="220"/>
        <v>-85.9</v>
      </c>
      <c r="AB4703" s="5">
        <f>IFERROR(VLOOKUP(C4703,[2]Sheet1!$B:$F,5,FALSE),0)</f>
        <v>16107956</v>
      </c>
      <c r="AC4703" s="11">
        <f>IFERROR(VLOOKUP(AE4703,[3]Sheet2!$M:$O,3,FALSE),0)</f>
        <v>0</v>
      </c>
      <c r="AD4703" s="11">
        <f>IFERROR(VLOOKUP(AE4703,[3]Sheet2!$M:$O,2,FALSE),0)</f>
        <v>0</v>
      </c>
      <c r="AE4703" s="10" t="str">
        <f t="shared" si="219"/>
        <v>78/79CGH</v>
      </c>
      <c r="AF4703" s="13">
        <f t="shared" si="221"/>
        <v>-1.1641443538998836E-2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706.4</v>
      </c>
      <c r="AA4704" s="11">
        <f t="shared" si="220"/>
        <v>-50.5</v>
      </c>
      <c r="AB4704" s="5">
        <f>IFERROR(VLOOKUP(C4704,[2]Sheet1!$B:$F,5,FALSE),0)</f>
        <v>3553484.6999999997</v>
      </c>
      <c r="AC4704" s="11">
        <f>IFERROR(VLOOKUP(AE4704,[3]Sheet2!$M:$O,3,FALSE),0)</f>
        <v>0</v>
      </c>
      <c r="AD4704" s="11">
        <f>IFERROR(VLOOKUP(AE4704,[3]Sheet2!$M:$O,2,FALSE),0)</f>
        <v>0</v>
      </c>
      <c r="AE4704" s="10" t="str">
        <f t="shared" si="219"/>
        <v>78/79OHL</v>
      </c>
      <c r="AF4704" s="13">
        <f t="shared" si="221"/>
        <v>-1.9818799546998868E-2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487.9</v>
      </c>
      <c r="AA4705" s="11">
        <f t="shared" si="220"/>
        <v>487.9</v>
      </c>
      <c r="AB4705" s="5">
        <f>IFERROR(VLOOKUP(C4705,[2]Sheet1!$B:$F,5,FALSE),0)</f>
        <v>36428413.100000001</v>
      </c>
      <c r="AC4705" s="11">
        <f>IFERROR(VLOOKUP(AE4705,[3]Sheet2!$M:$O,3,FALSE),0)</f>
        <v>0</v>
      </c>
      <c r="AD4705" s="11">
        <f>IFERROR(VLOOKUP(AE4705,[3]Sheet2!$M:$O,2,FALSE),0)</f>
        <v>0</v>
      </c>
      <c r="AE4705" s="10" t="str">
        <f t="shared" si="219"/>
        <v>78/79SHL</v>
      </c>
      <c r="AF4705" s="13">
        <f t="shared" si="221"/>
        <v>2.0496003279360524E-3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710</v>
      </c>
      <c r="AA4706" s="11">
        <f t="shared" si="220"/>
        <v>0</v>
      </c>
      <c r="AB4706" s="5">
        <f>IFERROR(VLOOKUP(C4706,[2]Sheet1!$B:$F,5,FALSE),0)</f>
        <v>13538629.379999999</v>
      </c>
      <c r="AC4706" s="11">
        <f>IFERROR(VLOOKUP(AE4706,[3]Sheet2!$M:$O,3,FALSE),0)</f>
        <v>0</v>
      </c>
      <c r="AD4706" s="11">
        <f>IFERROR(VLOOKUP(AE4706,[3]Sheet2!$M:$O,2,FALSE),0)</f>
        <v>0</v>
      </c>
      <c r="AE4706" s="10" t="str">
        <f t="shared" si="219"/>
        <v>78/79TRH</v>
      </c>
      <c r="AF4706" s="13">
        <f t="shared" si="221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859</v>
      </c>
      <c r="AA4707" s="11">
        <f t="shared" si="220"/>
        <v>-429.5</v>
      </c>
      <c r="AB4707" s="5">
        <f>IFERROR(VLOOKUP(C4707,[2]Sheet1!$B:$F,5,FALSE),0)</f>
        <v>16107956</v>
      </c>
      <c r="AC4707" s="11">
        <f>IFERROR(VLOOKUP(AE4707,[3]Sheet2!$M:$O,3,FALSE),0)</f>
        <v>0</v>
      </c>
      <c r="AD4707" s="11">
        <f>IFERROR(VLOOKUP(AE4707,[3]Sheet2!$M:$O,2,FALSE),0)</f>
        <v>0</v>
      </c>
      <c r="AE4707" s="10" t="str">
        <f t="shared" si="219"/>
        <v>78/79CGH</v>
      </c>
      <c r="AF4707" s="13">
        <f t="shared" si="221"/>
        <v>-2.3282887077997671E-3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16250</v>
      </c>
      <c r="AA4708" s="11">
        <f t="shared" si="220"/>
        <v>39.9</v>
      </c>
      <c r="AB4708" s="5">
        <f>IFERROR(VLOOKUP(C4708,[2]Sheet1!$B:$F,5,FALSE),0)</f>
        <v>175399.83</v>
      </c>
      <c r="AC4708" s="11">
        <f>IFERROR(VLOOKUP(AE4708,[3]Sheet2!$M:$O,3,FALSE),0)</f>
        <v>0</v>
      </c>
      <c r="AD4708" s="11">
        <f>IFERROR(VLOOKUP(AE4708,[3]Sheet2!$M:$O,2,FALSE),0)</f>
        <v>0</v>
      </c>
      <c r="AE4708" s="10" t="str">
        <f t="shared" si="219"/>
        <v>73/74BNL</v>
      </c>
      <c r="AF4708" s="13">
        <f t="shared" si="221"/>
        <v>2.5046153846153846E-2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16250</v>
      </c>
      <c r="AA4709" s="11">
        <f t="shared" si="220"/>
        <v>-16250</v>
      </c>
      <c r="AB4709" s="5">
        <f>IFERROR(VLOOKUP(C4709,[2]Sheet1!$B:$F,5,FALSE),0)</f>
        <v>175399.83</v>
      </c>
      <c r="AC4709" s="11">
        <f>IFERROR(VLOOKUP(AE4709,[3]Sheet2!$M:$O,3,FALSE),0)</f>
        <v>0</v>
      </c>
      <c r="AD4709" s="11">
        <f>IFERROR(VLOOKUP(AE4709,[3]Sheet2!$M:$O,2,FALSE),0)</f>
        <v>0</v>
      </c>
      <c r="AE4709" s="10" t="str">
        <f t="shared" si="219"/>
        <v>73/74BNL</v>
      </c>
      <c r="AF4709" s="13">
        <f t="shared" si="221"/>
        <v>-6.1538461538461535E-5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11800</v>
      </c>
      <c r="AA4710" s="11">
        <f t="shared" si="220"/>
        <v>99.2</v>
      </c>
      <c r="AB4710" s="5">
        <f>IFERROR(VLOOKUP(C4710,[2]Sheet1!$B:$F,5,FALSE),0)</f>
        <v>108900</v>
      </c>
      <c r="AC4710" s="11">
        <f>IFERROR(VLOOKUP(AE4710,[3]Sheet2!$M:$O,3,FALSE),0)</f>
        <v>0</v>
      </c>
      <c r="AD4710" s="11">
        <f>IFERROR(VLOOKUP(AE4710,[3]Sheet2!$M:$O,2,FALSE),0)</f>
        <v>25</v>
      </c>
      <c r="AE4710" s="10" t="str">
        <f t="shared" si="219"/>
        <v>73/74BNT</v>
      </c>
      <c r="AF4710" s="13">
        <f t="shared" si="221"/>
        <v>1.0084745762711865E-2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1156.0999999999999</v>
      </c>
      <c r="AA4711" s="11">
        <f t="shared" si="220"/>
        <v>68</v>
      </c>
      <c r="AB4711" s="5">
        <f>IFERROR(VLOOKUP(C4711,[2]Sheet1!$B:$F,5,FALSE),0)</f>
        <v>15489945.24</v>
      </c>
      <c r="AC4711" s="11">
        <f>IFERROR(VLOOKUP(AE4711,[3]Sheet2!$M:$O,3,FALSE),0)</f>
        <v>0</v>
      </c>
      <c r="AD4711" s="11">
        <f>IFERROR(VLOOKUP(AE4711,[3]Sheet2!$M:$O,2,FALSE),0)</f>
        <v>21.05</v>
      </c>
      <c r="AE4711" s="10" t="str">
        <f t="shared" si="219"/>
        <v>73/74HDL</v>
      </c>
      <c r="AF4711" s="13">
        <f t="shared" si="221"/>
        <v>1.4704610327826315E-2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47000</v>
      </c>
      <c r="AA4712" s="11">
        <f t="shared" si="220"/>
        <v>145.5</v>
      </c>
      <c r="AB4712" s="5">
        <f>IFERROR(VLOOKUP(C4712,[2]Sheet1!$B:$F,5,FALSE),0)</f>
        <v>138150</v>
      </c>
      <c r="AC4712" s="11">
        <f>IFERROR(VLOOKUP(AE4712,[3]Sheet2!$M:$O,3,FALSE),0)</f>
        <v>0</v>
      </c>
      <c r="AD4712" s="11">
        <f>IFERROR(VLOOKUP(AE4712,[3]Sheet2!$M:$O,2,FALSE),0)</f>
        <v>1270</v>
      </c>
      <c r="AE4712" s="10" t="str">
        <f t="shared" si="219"/>
        <v>73/74UNL</v>
      </c>
      <c r="AF4712" s="13">
        <f t="shared" si="221"/>
        <v>6.8723404255319146E-3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16250</v>
      </c>
      <c r="AA4713" s="11">
        <f t="shared" si="220"/>
        <v>1805.6</v>
      </c>
      <c r="AB4713" s="5">
        <f>IFERROR(VLOOKUP(C4713,[2]Sheet1!$B:$F,5,FALSE),0)</f>
        <v>175399.83</v>
      </c>
      <c r="AC4713" s="11">
        <f>IFERROR(VLOOKUP(AE4713,[3]Sheet2!$M:$O,3,FALSE),0)</f>
        <v>0</v>
      </c>
      <c r="AD4713" s="11">
        <f>IFERROR(VLOOKUP(AE4713,[3]Sheet2!$M:$O,2,FALSE),0)</f>
        <v>0</v>
      </c>
      <c r="AE4713" s="10" t="str">
        <f t="shared" si="219"/>
        <v>73/74BNL</v>
      </c>
      <c r="AF4713" s="13">
        <f t="shared" si="221"/>
        <v>5.538461538461539E-4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11800</v>
      </c>
      <c r="AA4714" s="11">
        <f t="shared" si="220"/>
        <v>60.2</v>
      </c>
      <c r="AB4714" s="5">
        <f>IFERROR(VLOOKUP(C4714,[2]Sheet1!$B:$F,5,FALSE),0)</f>
        <v>108900</v>
      </c>
      <c r="AC4714" s="11">
        <f>IFERROR(VLOOKUP(AE4714,[3]Sheet2!$M:$O,3,FALSE),0)</f>
        <v>0</v>
      </c>
      <c r="AD4714" s="11">
        <f>IFERROR(VLOOKUP(AE4714,[3]Sheet2!$M:$O,2,FALSE),0)</f>
        <v>25</v>
      </c>
      <c r="AE4714" s="10" t="str">
        <f t="shared" si="219"/>
        <v>73/74BNT</v>
      </c>
      <c r="AF4714" s="13">
        <f t="shared" si="221"/>
        <v>1.6610169491525422E-2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1156.0999999999999</v>
      </c>
      <c r="AA4715" s="11">
        <f t="shared" si="220"/>
        <v>48.2</v>
      </c>
      <c r="AB4715" s="5">
        <f>IFERROR(VLOOKUP(C4715,[2]Sheet1!$B:$F,5,FALSE),0)</f>
        <v>15489945.24</v>
      </c>
      <c r="AC4715" s="11">
        <f>IFERROR(VLOOKUP(AE4715,[3]Sheet2!$M:$O,3,FALSE),0)</f>
        <v>0</v>
      </c>
      <c r="AD4715" s="11">
        <f>IFERROR(VLOOKUP(AE4715,[3]Sheet2!$M:$O,2,FALSE),0)</f>
        <v>21.05</v>
      </c>
      <c r="AE4715" s="10" t="str">
        <f t="shared" si="219"/>
        <v>73/74HDL</v>
      </c>
      <c r="AF4715" s="13">
        <f t="shared" si="221"/>
        <v>2.0759449874578326E-2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47000</v>
      </c>
      <c r="AA4716" s="11">
        <f t="shared" si="220"/>
        <v>101.3</v>
      </c>
      <c r="AB4716" s="5">
        <f>IFERROR(VLOOKUP(C4716,[2]Sheet1!$B:$F,5,FALSE),0)</f>
        <v>138150</v>
      </c>
      <c r="AC4716" s="11">
        <f>IFERROR(VLOOKUP(AE4716,[3]Sheet2!$M:$O,3,FALSE),0)</f>
        <v>0</v>
      </c>
      <c r="AD4716" s="11">
        <f>IFERROR(VLOOKUP(AE4716,[3]Sheet2!$M:$O,2,FALSE),0)</f>
        <v>1270</v>
      </c>
      <c r="AE4716" s="10" t="str">
        <f t="shared" si="219"/>
        <v>73/74UNL</v>
      </c>
      <c r="AF4716" s="13">
        <f t="shared" si="221"/>
        <v>9.8723404255319155E-3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16250</v>
      </c>
      <c r="AA4717" s="11">
        <f t="shared" si="220"/>
        <v>85.5</v>
      </c>
      <c r="AB4717" s="5">
        <f>IFERROR(VLOOKUP(C4717,[2]Sheet1!$B:$F,5,FALSE),0)</f>
        <v>175399.83</v>
      </c>
      <c r="AC4717" s="11">
        <f>IFERROR(VLOOKUP(AE4717,[3]Sheet2!$M:$O,3,FALSE),0)</f>
        <v>0</v>
      </c>
      <c r="AD4717" s="11">
        <f>IFERROR(VLOOKUP(AE4717,[3]Sheet2!$M:$O,2,FALSE),0)</f>
        <v>0</v>
      </c>
      <c r="AE4717" s="10" t="str">
        <f t="shared" si="219"/>
        <v>73/74BNL</v>
      </c>
      <c r="AF4717" s="13">
        <f t="shared" si="221"/>
        <v>1.1692307692307693E-2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11800</v>
      </c>
      <c r="AA4718" s="11">
        <f t="shared" si="220"/>
        <v>96.7</v>
      </c>
      <c r="AB4718" s="5">
        <f>IFERROR(VLOOKUP(C4718,[2]Sheet1!$B:$F,5,FALSE),0)</f>
        <v>108900</v>
      </c>
      <c r="AC4718" s="11">
        <f>IFERROR(VLOOKUP(AE4718,[3]Sheet2!$M:$O,3,FALSE),0)</f>
        <v>0</v>
      </c>
      <c r="AD4718" s="11">
        <f>IFERROR(VLOOKUP(AE4718,[3]Sheet2!$M:$O,2,FALSE),0)</f>
        <v>25</v>
      </c>
      <c r="AE4718" s="10" t="str">
        <f t="shared" si="219"/>
        <v>73/74BNT</v>
      </c>
      <c r="AF4718" s="13">
        <f t="shared" si="221"/>
        <v>1.0338983050847458E-2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1156.0999999999999</v>
      </c>
      <c r="AA4719" s="11">
        <f t="shared" si="220"/>
        <v>115.6</v>
      </c>
      <c r="AB4719" s="5">
        <f>IFERROR(VLOOKUP(C4719,[2]Sheet1!$B:$F,5,FALSE),0)</f>
        <v>15489945.24</v>
      </c>
      <c r="AC4719" s="11">
        <f>IFERROR(VLOOKUP(AE4719,[3]Sheet2!$M:$O,3,FALSE),0)</f>
        <v>0</v>
      </c>
      <c r="AD4719" s="11">
        <f>IFERROR(VLOOKUP(AE4719,[3]Sheet2!$M:$O,2,FALSE),0)</f>
        <v>21.05</v>
      </c>
      <c r="AE4719" s="10" t="str">
        <f t="shared" si="219"/>
        <v>73/74HDL</v>
      </c>
      <c r="AF4719" s="13">
        <f t="shared" si="221"/>
        <v>8.6497707810743018E-3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47000</v>
      </c>
      <c r="AA4720" s="11">
        <f t="shared" si="220"/>
        <v>142.4</v>
      </c>
      <c r="AB4720" s="5">
        <f>IFERROR(VLOOKUP(C4720,[2]Sheet1!$B:$F,5,FALSE),0)</f>
        <v>138150</v>
      </c>
      <c r="AC4720" s="11">
        <f>IFERROR(VLOOKUP(AE4720,[3]Sheet2!$M:$O,3,FALSE),0)</f>
        <v>0</v>
      </c>
      <c r="AD4720" s="11">
        <f>IFERROR(VLOOKUP(AE4720,[3]Sheet2!$M:$O,2,FALSE),0)</f>
        <v>1270</v>
      </c>
      <c r="AE4720" s="10" t="str">
        <f t="shared" si="219"/>
        <v>73/74UNL</v>
      </c>
      <c r="AF4720" s="13">
        <f t="shared" si="221"/>
        <v>7.0212765957446809E-3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16250</v>
      </c>
      <c r="AA4721" s="11">
        <f t="shared" si="220"/>
        <v>26.6</v>
      </c>
      <c r="AB4721" s="5">
        <f>IFERROR(VLOOKUP(C4721,[2]Sheet1!$B:$F,5,FALSE),0)</f>
        <v>175399.83</v>
      </c>
      <c r="AC4721" s="11">
        <f>IFERROR(VLOOKUP(AE4721,[3]Sheet2!$M:$O,3,FALSE),0)</f>
        <v>0</v>
      </c>
      <c r="AD4721" s="11">
        <f>IFERROR(VLOOKUP(AE4721,[3]Sheet2!$M:$O,2,FALSE),0)</f>
        <v>0</v>
      </c>
      <c r="AE4721" s="10" t="str">
        <f t="shared" si="219"/>
        <v>74/75BNL</v>
      </c>
      <c r="AF4721" s="13">
        <f t="shared" si="221"/>
        <v>3.7661538461538462E-2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11800</v>
      </c>
      <c r="AA4722" s="11">
        <f t="shared" si="220"/>
        <v>15.9</v>
      </c>
      <c r="AB4722" s="5">
        <f>IFERROR(VLOOKUP(C4722,[2]Sheet1!$B:$F,5,FALSE),0)</f>
        <v>108900</v>
      </c>
      <c r="AC4722" s="11">
        <f>IFERROR(VLOOKUP(AE4722,[3]Sheet2!$M:$O,3,FALSE),0)</f>
        <v>0</v>
      </c>
      <c r="AD4722" s="11">
        <f>IFERROR(VLOOKUP(AE4722,[3]Sheet2!$M:$O,2,FALSE),0)</f>
        <v>0</v>
      </c>
      <c r="AE4722" s="10" t="str">
        <f t="shared" si="219"/>
        <v>74/75BNT</v>
      </c>
      <c r="AF4722" s="13">
        <f t="shared" si="221"/>
        <v>6.2881355932203384E-2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1156.0999999999999</v>
      </c>
      <c r="AA4723" s="11">
        <f t="shared" si="220"/>
        <v>44.5</v>
      </c>
      <c r="AB4723" s="5">
        <f>IFERROR(VLOOKUP(C4723,[2]Sheet1!$B:$F,5,FALSE),0)</f>
        <v>15489945.24</v>
      </c>
      <c r="AC4723" s="11">
        <f>IFERROR(VLOOKUP(AE4723,[3]Sheet2!$M:$O,3,FALSE),0)</f>
        <v>0</v>
      </c>
      <c r="AD4723" s="11">
        <f>IFERROR(VLOOKUP(AE4723,[3]Sheet2!$M:$O,2,FALSE),0)</f>
        <v>0</v>
      </c>
      <c r="AE4723" s="10" t="str">
        <f t="shared" si="219"/>
        <v>74/75HDL</v>
      </c>
      <c r="AF4723" s="13">
        <f t="shared" si="221"/>
        <v>2.2489404030793185E-2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47000</v>
      </c>
      <c r="AA4724" s="11">
        <f t="shared" si="220"/>
        <v>63.6</v>
      </c>
      <c r="AB4724" s="5">
        <f>IFERROR(VLOOKUP(C4724,[2]Sheet1!$B:$F,5,FALSE),0)</f>
        <v>138150</v>
      </c>
      <c r="AC4724" s="11">
        <f>IFERROR(VLOOKUP(AE4724,[3]Sheet2!$M:$O,3,FALSE),0)</f>
        <v>0</v>
      </c>
      <c r="AD4724" s="11">
        <f>IFERROR(VLOOKUP(AE4724,[3]Sheet2!$M:$O,2,FALSE),0)</f>
        <v>0</v>
      </c>
      <c r="AE4724" s="10" t="str">
        <f t="shared" si="219"/>
        <v>74/75UNL</v>
      </c>
      <c r="AF4724" s="13">
        <f t="shared" si="221"/>
        <v>1.5723404255319148E-2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16250</v>
      </c>
      <c r="AA4725" s="11">
        <f t="shared" si="220"/>
        <v>-95</v>
      </c>
      <c r="AB4725" s="5">
        <f>IFERROR(VLOOKUP(C4725,[2]Sheet1!$B:$F,5,FALSE),0)</f>
        <v>175399.83</v>
      </c>
      <c r="AC4725" s="11">
        <f>IFERROR(VLOOKUP(AE4725,[3]Sheet2!$M:$O,3,FALSE),0)</f>
        <v>0</v>
      </c>
      <c r="AD4725" s="11">
        <f>IFERROR(VLOOKUP(AE4725,[3]Sheet2!$M:$O,2,FALSE),0)</f>
        <v>0</v>
      </c>
      <c r="AE4725" s="10" t="str">
        <f t="shared" si="219"/>
        <v>74/75BNL</v>
      </c>
      <c r="AF4725" s="13">
        <f t="shared" si="221"/>
        <v>-1.0523076923076923E-2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11800</v>
      </c>
      <c r="AA4726" s="11">
        <f t="shared" si="220"/>
        <v>-72.400000000000006</v>
      </c>
      <c r="AB4726" s="5">
        <f>IFERROR(VLOOKUP(C4726,[2]Sheet1!$B:$F,5,FALSE),0)</f>
        <v>108900</v>
      </c>
      <c r="AC4726" s="11">
        <f>IFERROR(VLOOKUP(AE4726,[3]Sheet2!$M:$O,3,FALSE),0)</f>
        <v>0</v>
      </c>
      <c r="AD4726" s="11">
        <f>IFERROR(VLOOKUP(AE4726,[3]Sheet2!$M:$O,2,FALSE),0)</f>
        <v>0</v>
      </c>
      <c r="AE4726" s="10" t="str">
        <f t="shared" si="219"/>
        <v>74/75BNT</v>
      </c>
      <c r="AF4726" s="13">
        <f t="shared" si="221"/>
        <v>-1.3813559322033899E-2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1156.0999999999999</v>
      </c>
      <c r="AA4727" s="11">
        <f t="shared" si="220"/>
        <v>21</v>
      </c>
      <c r="AB4727" s="5">
        <f>IFERROR(VLOOKUP(C4727,[2]Sheet1!$B:$F,5,FALSE),0)</f>
        <v>15489945.24</v>
      </c>
      <c r="AC4727" s="11">
        <f>IFERROR(VLOOKUP(AE4727,[3]Sheet2!$M:$O,3,FALSE),0)</f>
        <v>0</v>
      </c>
      <c r="AD4727" s="11">
        <f>IFERROR(VLOOKUP(AE4727,[3]Sheet2!$M:$O,2,FALSE),0)</f>
        <v>0</v>
      </c>
      <c r="AE4727" s="10" t="str">
        <f t="shared" si="219"/>
        <v>74/75HDL</v>
      </c>
      <c r="AF4727" s="13">
        <f t="shared" si="221"/>
        <v>4.7573739295908662E-2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47000</v>
      </c>
      <c r="AA4728" s="11">
        <f t="shared" si="220"/>
        <v>115.2</v>
      </c>
      <c r="AB4728" s="5">
        <f>IFERROR(VLOOKUP(C4728,[2]Sheet1!$B:$F,5,FALSE),0)</f>
        <v>138150</v>
      </c>
      <c r="AC4728" s="11">
        <f>IFERROR(VLOOKUP(AE4728,[3]Sheet2!$M:$O,3,FALSE),0)</f>
        <v>0</v>
      </c>
      <c r="AD4728" s="11">
        <f>IFERROR(VLOOKUP(AE4728,[3]Sheet2!$M:$O,2,FALSE),0)</f>
        <v>0</v>
      </c>
      <c r="AE4728" s="10" t="str">
        <f t="shared" si="219"/>
        <v>74/75UNL</v>
      </c>
      <c r="AF4728" s="13">
        <f t="shared" si="221"/>
        <v>8.6808510638297868E-3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607.5</v>
      </c>
      <c r="AA4729" s="11">
        <f t="shared" si="220"/>
        <v>20.3</v>
      </c>
      <c r="AB4729" s="5">
        <f>IFERROR(VLOOKUP(C4729,[2]Sheet1!$B:$F,5,FALSE),0)</f>
        <v>55932287</v>
      </c>
      <c r="AC4729" s="11">
        <f>IFERROR(VLOOKUP(AE4729,[3]Sheet2!$M:$O,3,FALSE),0)</f>
        <v>0</v>
      </c>
      <c r="AD4729" s="11">
        <f>IFERROR(VLOOKUP(AE4729,[3]Sheet2!$M:$O,2,FALSE),0)</f>
        <v>0</v>
      </c>
      <c r="AE4729" s="10" t="str">
        <f t="shared" si="219"/>
        <v>74/75SHIVM</v>
      </c>
      <c r="AF4729" s="13">
        <f t="shared" si="221"/>
        <v>4.9382716049382713E-2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16250</v>
      </c>
      <c r="AA4730" s="11">
        <f t="shared" si="220"/>
        <v>86</v>
      </c>
      <c r="AB4730" s="5">
        <f>IFERROR(VLOOKUP(C4730,[2]Sheet1!$B:$F,5,FALSE),0)</f>
        <v>175399.83</v>
      </c>
      <c r="AC4730" s="11">
        <f>IFERROR(VLOOKUP(AE4730,[3]Sheet2!$M:$O,3,FALSE),0)</f>
        <v>0</v>
      </c>
      <c r="AD4730" s="11">
        <f>IFERROR(VLOOKUP(AE4730,[3]Sheet2!$M:$O,2,FALSE),0)</f>
        <v>0</v>
      </c>
      <c r="AE4730" s="10" t="str">
        <f t="shared" si="219"/>
        <v>74/75BNL</v>
      </c>
      <c r="AF4730" s="13">
        <f t="shared" si="221"/>
        <v>1.1630769230769231E-2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11800</v>
      </c>
      <c r="AA4731" s="11">
        <f t="shared" si="220"/>
        <v>54.4</v>
      </c>
      <c r="AB4731" s="5">
        <f>IFERROR(VLOOKUP(C4731,[2]Sheet1!$B:$F,5,FALSE),0)</f>
        <v>108900</v>
      </c>
      <c r="AC4731" s="11">
        <f>IFERROR(VLOOKUP(AE4731,[3]Sheet2!$M:$O,3,FALSE),0)</f>
        <v>0</v>
      </c>
      <c r="AD4731" s="11">
        <f>IFERROR(VLOOKUP(AE4731,[3]Sheet2!$M:$O,2,FALSE),0)</f>
        <v>0</v>
      </c>
      <c r="AE4731" s="10" t="str">
        <f t="shared" si="219"/>
        <v>74/75BNT</v>
      </c>
      <c r="AF4731" s="13">
        <f t="shared" si="221"/>
        <v>1.8389830508474578E-2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1156.0999999999999</v>
      </c>
      <c r="AA4732" s="11">
        <f t="shared" si="220"/>
        <v>17.3</v>
      </c>
      <c r="AB4732" s="5">
        <f>IFERROR(VLOOKUP(C4732,[2]Sheet1!$B:$F,5,FALSE),0)</f>
        <v>15489945.24</v>
      </c>
      <c r="AC4732" s="11">
        <f>IFERROR(VLOOKUP(AE4732,[3]Sheet2!$M:$O,3,FALSE),0)</f>
        <v>0</v>
      </c>
      <c r="AD4732" s="11">
        <f>IFERROR(VLOOKUP(AE4732,[3]Sheet2!$M:$O,2,FALSE),0)</f>
        <v>0</v>
      </c>
      <c r="AE4732" s="10" t="str">
        <f t="shared" si="219"/>
        <v>74/75HDL</v>
      </c>
      <c r="AF4732" s="13">
        <f t="shared" si="221"/>
        <v>5.7953464233197825E-2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47000</v>
      </c>
      <c r="AA4733" s="11">
        <f t="shared" si="220"/>
        <v>128.80000000000001</v>
      </c>
      <c r="AB4733" s="5">
        <f>IFERROR(VLOOKUP(C4733,[2]Sheet1!$B:$F,5,FALSE),0)</f>
        <v>138150</v>
      </c>
      <c r="AC4733" s="11">
        <f>IFERROR(VLOOKUP(AE4733,[3]Sheet2!$M:$O,3,FALSE),0)</f>
        <v>0</v>
      </c>
      <c r="AD4733" s="11">
        <f>IFERROR(VLOOKUP(AE4733,[3]Sheet2!$M:$O,2,FALSE),0)</f>
        <v>0</v>
      </c>
      <c r="AE4733" s="10" t="str">
        <f t="shared" si="219"/>
        <v>74/75UNL</v>
      </c>
      <c r="AF4733" s="13">
        <f t="shared" si="221"/>
        <v>7.7659574468085107E-3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607.5</v>
      </c>
      <c r="AA4734" s="11">
        <f t="shared" si="220"/>
        <v>19</v>
      </c>
      <c r="AB4734" s="5">
        <f>IFERROR(VLOOKUP(C4734,[2]Sheet1!$B:$F,5,FALSE),0)</f>
        <v>55932287</v>
      </c>
      <c r="AC4734" s="11">
        <f>IFERROR(VLOOKUP(AE4734,[3]Sheet2!$M:$O,3,FALSE),0)</f>
        <v>0</v>
      </c>
      <c r="AD4734" s="11">
        <f>IFERROR(VLOOKUP(AE4734,[3]Sheet2!$M:$O,2,FALSE),0)</f>
        <v>0</v>
      </c>
      <c r="AE4734" s="10" t="str">
        <f t="shared" ref="AE4734:AE4797" si="222">B4734&amp;C4734</f>
        <v>74/75SHIVM</v>
      </c>
      <c r="AF4734" s="13">
        <f t="shared" si="221"/>
        <v>5.2674897119341563E-2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16250</v>
      </c>
      <c r="AA4735" s="11">
        <f t="shared" si="220"/>
        <v>52.6</v>
      </c>
      <c r="AB4735" s="5">
        <f>IFERROR(VLOOKUP(C4735,[2]Sheet1!$B:$F,5,FALSE),0)</f>
        <v>175399.83</v>
      </c>
      <c r="AC4735" s="11">
        <f>IFERROR(VLOOKUP(AE4735,[3]Sheet2!$M:$O,3,FALSE),0)</f>
        <v>0</v>
      </c>
      <c r="AD4735" s="11">
        <f>IFERROR(VLOOKUP(AE4735,[3]Sheet2!$M:$O,2,FALSE),0)</f>
        <v>0</v>
      </c>
      <c r="AE4735" s="10" t="str">
        <f t="shared" si="222"/>
        <v>74/75BNL</v>
      </c>
      <c r="AF4735" s="13">
        <f t="shared" si="221"/>
        <v>1.9015384615384615E-2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11800</v>
      </c>
      <c r="AA4736" s="11">
        <f t="shared" si="220"/>
        <v>36.4</v>
      </c>
      <c r="AB4736" s="5">
        <f>IFERROR(VLOOKUP(C4736,[2]Sheet1!$B:$F,5,FALSE),0)</f>
        <v>108900</v>
      </c>
      <c r="AC4736" s="11">
        <f>IFERROR(VLOOKUP(AE4736,[3]Sheet2!$M:$O,3,FALSE),0)</f>
        <v>0</v>
      </c>
      <c r="AD4736" s="11">
        <f>IFERROR(VLOOKUP(AE4736,[3]Sheet2!$M:$O,2,FALSE),0)</f>
        <v>0</v>
      </c>
      <c r="AE4736" s="10" t="str">
        <f t="shared" si="222"/>
        <v>74/75BNT</v>
      </c>
      <c r="AF4736" s="13">
        <f t="shared" si="221"/>
        <v>2.7457627118644069E-2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1156.0999999999999</v>
      </c>
      <c r="AA4737" s="11">
        <f t="shared" si="220"/>
        <v>14.6</v>
      </c>
      <c r="AB4737" s="5">
        <f>IFERROR(VLOOKUP(C4737,[2]Sheet1!$B:$F,5,FALSE),0)</f>
        <v>15489945.24</v>
      </c>
      <c r="AC4737" s="11">
        <f>IFERROR(VLOOKUP(AE4737,[3]Sheet2!$M:$O,3,FALSE),0)</f>
        <v>0</v>
      </c>
      <c r="AD4737" s="11">
        <f>IFERROR(VLOOKUP(AE4737,[3]Sheet2!$M:$O,2,FALSE),0)</f>
        <v>0</v>
      </c>
      <c r="AE4737" s="10" t="str">
        <f t="shared" si="222"/>
        <v>74/75HDL</v>
      </c>
      <c r="AF4737" s="13">
        <f t="shared" si="221"/>
        <v>6.8333189170486988E-2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47000</v>
      </c>
      <c r="AA4738" s="11">
        <f t="shared" si="220"/>
        <v>43.3</v>
      </c>
      <c r="AB4738" s="5">
        <f>IFERROR(VLOOKUP(C4738,[2]Sheet1!$B:$F,5,FALSE),0)</f>
        <v>138150</v>
      </c>
      <c r="AC4738" s="11">
        <f>IFERROR(VLOOKUP(AE4738,[3]Sheet2!$M:$O,3,FALSE),0)</f>
        <v>0</v>
      </c>
      <c r="AD4738" s="11">
        <f>IFERROR(VLOOKUP(AE4738,[3]Sheet2!$M:$O,2,FALSE),0)</f>
        <v>0</v>
      </c>
      <c r="AE4738" s="10" t="str">
        <f t="shared" si="222"/>
        <v>74/75UNL</v>
      </c>
      <c r="AF4738" s="13">
        <f t="shared" si="221"/>
        <v>2.3085106382978723E-2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607.5</v>
      </c>
      <c r="AA4739" s="11">
        <f t="shared" ref="AA4739:AA4802" si="223">ROUND(IFERROR(Z4739/M4739,0),1)</f>
        <v>20.3</v>
      </c>
      <c r="AB4739" s="5">
        <f>IFERROR(VLOOKUP(C4739,[2]Sheet1!$B:$F,5,FALSE),0)</f>
        <v>55932287</v>
      </c>
      <c r="AC4739" s="11">
        <f>IFERROR(VLOOKUP(AE4739,[3]Sheet2!$M:$O,3,FALSE),0)</f>
        <v>0</v>
      </c>
      <c r="AD4739" s="11">
        <f>IFERROR(VLOOKUP(AE4739,[3]Sheet2!$M:$O,2,FALSE),0)</f>
        <v>0</v>
      </c>
      <c r="AE4739" s="10" t="str">
        <f t="shared" si="222"/>
        <v>74/75SHIVM</v>
      </c>
      <c r="AF4739" s="13">
        <f t="shared" ref="AF4739:AF4802" si="224">IFERROR(M4739/Z4739,0)</f>
        <v>4.9382716049382713E-2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16250</v>
      </c>
      <c r="AA4740" s="11">
        <f t="shared" si="223"/>
        <v>26.9</v>
      </c>
      <c r="AB4740" s="5">
        <f>IFERROR(VLOOKUP(C4740,[2]Sheet1!$B:$F,5,FALSE),0)</f>
        <v>175399.83</v>
      </c>
      <c r="AC4740" s="11">
        <f>IFERROR(VLOOKUP(AE4740,[3]Sheet2!$M:$O,3,FALSE),0)</f>
        <v>0</v>
      </c>
      <c r="AD4740" s="11">
        <f>IFERROR(VLOOKUP(AE4740,[3]Sheet2!$M:$O,2,FALSE),0)</f>
        <v>0</v>
      </c>
      <c r="AE4740" s="10" t="str">
        <f t="shared" si="222"/>
        <v>75/76BNL</v>
      </c>
      <c r="AF4740" s="13">
        <f t="shared" si="224"/>
        <v>3.7169230769230767E-2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11800</v>
      </c>
      <c r="AA4741" s="11">
        <f t="shared" si="223"/>
        <v>13</v>
      </c>
      <c r="AB4741" s="5">
        <f>IFERROR(VLOOKUP(C4741,[2]Sheet1!$B:$F,5,FALSE),0)</f>
        <v>108900</v>
      </c>
      <c r="AC4741" s="11">
        <f>IFERROR(VLOOKUP(AE4741,[3]Sheet2!$M:$O,3,FALSE),0)</f>
        <v>0</v>
      </c>
      <c r="AD4741" s="11">
        <f>IFERROR(VLOOKUP(AE4741,[3]Sheet2!$M:$O,2,FALSE),0)</f>
        <v>0</v>
      </c>
      <c r="AE4741" s="10" t="str">
        <f t="shared" si="222"/>
        <v>75/76BNT</v>
      </c>
      <c r="AF4741" s="13">
        <f t="shared" si="224"/>
        <v>7.7033898305084753E-2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1156.0999999999999</v>
      </c>
      <c r="AA4742" s="11">
        <f t="shared" si="223"/>
        <v>17.3</v>
      </c>
      <c r="AB4742" s="5">
        <f>IFERROR(VLOOKUP(C4742,[2]Sheet1!$B:$F,5,FALSE),0)</f>
        <v>15489945.24</v>
      </c>
      <c r="AC4742" s="11">
        <f>IFERROR(VLOOKUP(AE4742,[3]Sheet2!$M:$O,3,FALSE),0)</f>
        <v>0</v>
      </c>
      <c r="AD4742" s="11">
        <f>IFERROR(VLOOKUP(AE4742,[3]Sheet2!$M:$O,2,FALSE),0)</f>
        <v>0</v>
      </c>
      <c r="AE4742" s="10" t="str">
        <f t="shared" si="222"/>
        <v>75/76HDL</v>
      </c>
      <c r="AF4742" s="13">
        <f t="shared" si="224"/>
        <v>5.7953464233197825E-2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47000</v>
      </c>
      <c r="AA4743" s="11">
        <f t="shared" si="223"/>
        <v>32.299999999999997</v>
      </c>
      <c r="AB4743" s="5">
        <f>IFERROR(VLOOKUP(C4743,[2]Sheet1!$B:$F,5,FALSE),0)</f>
        <v>138150</v>
      </c>
      <c r="AC4743" s="11">
        <f>IFERROR(VLOOKUP(AE4743,[3]Sheet2!$M:$O,3,FALSE),0)</f>
        <v>0</v>
      </c>
      <c r="AD4743" s="11">
        <f>IFERROR(VLOOKUP(AE4743,[3]Sheet2!$M:$O,2,FALSE),0)</f>
        <v>0</v>
      </c>
      <c r="AE4743" s="10" t="str">
        <f t="shared" si="222"/>
        <v>75/76UNL</v>
      </c>
      <c r="AF4743" s="13">
        <f t="shared" si="224"/>
        <v>3.0914893617021277E-2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607.5</v>
      </c>
      <c r="AA4744" s="11">
        <f t="shared" si="223"/>
        <v>16</v>
      </c>
      <c r="AB4744" s="5">
        <f>IFERROR(VLOOKUP(C4744,[2]Sheet1!$B:$F,5,FALSE),0)</f>
        <v>55932287</v>
      </c>
      <c r="AC4744" s="11">
        <f>IFERROR(VLOOKUP(AE4744,[3]Sheet2!$M:$O,3,FALSE),0)</f>
        <v>0</v>
      </c>
      <c r="AD4744" s="11">
        <f>IFERROR(VLOOKUP(AE4744,[3]Sheet2!$M:$O,2,FALSE),0)</f>
        <v>0</v>
      </c>
      <c r="AE4744" s="10" t="str">
        <f t="shared" si="222"/>
        <v>75/76SHIVM</v>
      </c>
      <c r="AF4744" s="13">
        <f t="shared" si="224"/>
        <v>6.2551440329218111E-2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16250</v>
      </c>
      <c r="AA4745" s="11">
        <f t="shared" si="223"/>
        <v>97.3</v>
      </c>
      <c r="AB4745" s="5">
        <f>IFERROR(VLOOKUP(C4745,[2]Sheet1!$B:$F,5,FALSE),0)</f>
        <v>175399.83</v>
      </c>
      <c r="AC4745" s="11">
        <f>IFERROR(VLOOKUP(AE4745,[3]Sheet2!$M:$O,3,FALSE),0)</f>
        <v>0</v>
      </c>
      <c r="AD4745" s="11">
        <f>IFERROR(VLOOKUP(AE4745,[3]Sheet2!$M:$O,2,FALSE),0)</f>
        <v>0</v>
      </c>
      <c r="AE4745" s="10" t="str">
        <f t="shared" si="222"/>
        <v>75/76BNL</v>
      </c>
      <c r="AF4745" s="13">
        <f t="shared" si="224"/>
        <v>1.0276923076923078E-2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11800</v>
      </c>
      <c r="AA4746" s="11">
        <f t="shared" si="223"/>
        <v>34</v>
      </c>
      <c r="AB4746" s="5">
        <f>IFERROR(VLOOKUP(C4746,[2]Sheet1!$B:$F,5,FALSE),0)</f>
        <v>108900</v>
      </c>
      <c r="AC4746" s="11">
        <f>IFERROR(VLOOKUP(AE4746,[3]Sheet2!$M:$O,3,FALSE),0)</f>
        <v>0</v>
      </c>
      <c r="AD4746" s="11">
        <f>IFERROR(VLOOKUP(AE4746,[3]Sheet2!$M:$O,2,FALSE),0)</f>
        <v>0</v>
      </c>
      <c r="AE4746" s="10" t="str">
        <f t="shared" si="222"/>
        <v>75/76BNT</v>
      </c>
      <c r="AF4746" s="13">
        <f t="shared" si="224"/>
        <v>2.940677966101695E-2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1156.0999999999999</v>
      </c>
      <c r="AA4747" s="11">
        <f t="shared" si="223"/>
        <v>12</v>
      </c>
      <c r="AB4747" s="5">
        <f>IFERROR(VLOOKUP(C4747,[2]Sheet1!$B:$F,5,FALSE),0)</f>
        <v>15489945.24</v>
      </c>
      <c r="AC4747" s="11">
        <f>IFERROR(VLOOKUP(AE4747,[3]Sheet2!$M:$O,3,FALSE),0)</f>
        <v>0</v>
      </c>
      <c r="AD4747" s="11">
        <f>IFERROR(VLOOKUP(AE4747,[3]Sheet2!$M:$O,2,FALSE),0)</f>
        <v>0</v>
      </c>
      <c r="AE4747" s="10" t="str">
        <f t="shared" si="222"/>
        <v>75/76HDL</v>
      </c>
      <c r="AF4747" s="13">
        <f t="shared" si="224"/>
        <v>8.3037799498313303E-2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47000</v>
      </c>
      <c r="AA4748" s="11">
        <f t="shared" si="223"/>
        <v>67.5</v>
      </c>
      <c r="AB4748" s="5">
        <f>IFERROR(VLOOKUP(C4748,[2]Sheet1!$B:$F,5,FALSE),0)</f>
        <v>138150</v>
      </c>
      <c r="AC4748" s="11">
        <f>IFERROR(VLOOKUP(AE4748,[3]Sheet2!$M:$O,3,FALSE),0)</f>
        <v>0</v>
      </c>
      <c r="AD4748" s="11">
        <f>IFERROR(VLOOKUP(AE4748,[3]Sheet2!$M:$O,2,FALSE),0)</f>
        <v>0</v>
      </c>
      <c r="AE4748" s="10" t="str">
        <f t="shared" si="222"/>
        <v>75/76UNL</v>
      </c>
      <c r="AF4748" s="13">
        <f t="shared" si="224"/>
        <v>1.4808510638297872E-2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607.5</v>
      </c>
      <c r="AA4749" s="11">
        <f t="shared" si="223"/>
        <v>17.899999999999999</v>
      </c>
      <c r="AB4749" s="5">
        <f>IFERROR(VLOOKUP(C4749,[2]Sheet1!$B:$F,5,FALSE),0)</f>
        <v>55932287</v>
      </c>
      <c r="AC4749" s="11">
        <f>IFERROR(VLOOKUP(AE4749,[3]Sheet2!$M:$O,3,FALSE),0)</f>
        <v>0</v>
      </c>
      <c r="AD4749" s="11">
        <f>IFERROR(VLOOKUP(AE4749,[3]Sheet2!$M:$O,2,FALSE),0)</f>
        <v>0</v>
      </c>
      <c r="AE4749" s="10" t="str">
        <f t="shared" si="222"/>
        <v>75/76SHIVM</v>
      </c>
      <c r="AF4749" s="13">
        <f t="shared" si="224"/>
        <v>5.5967078189300412E-2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16250</v>
      </c>
      <c r="AA4750" s="11">
        <f t="shared" si="223"/>
        <v>86</v>
      </c>
      <c r="AB4750" s="5">
        <f>IFERROR(VLOOKUP(C4750,[2]Sheet1!$B:$F,5,FALSE),0)</f>
        <v>175399.83</v>
      </c>
      <c r="AC4750" s="11">
        <f>IFERROR(VLOOKUP(AE4750,[3]Sheet2!$M:$O,3,FALSE),0)</f>
        <v>0</v>
      </c>
      <c r="AD4750" s="11">
        <f>IFERROR(VLOOKUP(AE4750,[3]Sheet2!$M:$O,2,FALSE),0)</f>
        <v>0</v>
      </c>
      <c r="AE4750" s="10" t="str">
        <f t="shared" si="222"/>
        <v>75/76BNL</v>
      </c>
      <c r="AF4750" s="13">
        <f t="shared" si="224"/>
        <v>1.1630769230769231E-2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11800</v>
      </c>
      <c r="AA4751" s="11">
        <f t="shared" si="223"/>
        <v>55.4</v>
      </c>
      <c r="AB4751" s="5">
        <f>IFERROR(VLOOKUP(C4751,[2]Sheet1!$B:$F,5,FALSE),0)</f>
        <v>108900</v>
      </c>
      <c r="AC4751" s="11">
        <f>IFERROR(VLOOKUP(AE4751,[3]Sheet2!$M:$O,3,FALSE),0)</f>
        <v>0</v>
      </c>
      <c r="AD4751" s="11">
        <f>IFERROR(VLOOKUP(AE4751,[3]Sheet2!$M:$O,2,FALSE),0)</f>
        <v>0</v>
      </c>
      <c r="AE4751" s="10" t="str">
        <f t="shared" si="222"/>
        <v>75/76BNT</v>
      </c>
      <c r="AF4751" s="13">
        <f t="shared" si="224"/>
        <v>1.8050847457627119E-2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1156.0999999999999</v>
      </c>
      <c r="AA4752" s="11">
        <f t="shared" si="223"/>
        <v>10.199999999999999</v>
      </c>
      <c r="AB4752" s="5">
        <f>IFERROR(VLOOKUP(C4752,[2]Sheet1!$B:$F,5,FALSE),0)</f>
        <v>15489945.24</v>
      </c>
      <c r="AC4752" s="11">
        <f>IFERROR(VLOOKUP(AE4752,[3]Sheet2!$M:$O,3,FALSE),0)</f>
        <v>0</v>
      </c>
      <c r="AD4752" s="11">
        <f>IFERROR(VLOOKUP(AE4752,[3]Sheet2!$M:$O,2,FALSE),0)</f>
        <v>0</v>
      </c>
      <c r="AE4752" s="10" t="str">
        <f t="shared" si="222"/>
        <v>75/76HDL</v>
      </c>
      <c r="AF4752" s="13">
        <f t="shared" si="224"/>
        <v>9.7742409826139617E-2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47000</v>
      </c>
      <c r="AA4753" s="11">
        <f t="shared" si="223"/>
        <v>118.7</v>
      </c>
      <c r="AB4753" s="5">
        <f>IFERROR(VLOOKUP(C4753,[2]Sheet1!$B:$F,5,FALSE),0)</f>
        <v>138150</v>
      </c>
      <c r="AC4753" s="11">
        <f>IFERROR(VLOOKUP(AE4753,[3]Sheet2!$M:$O,3,FALSE),0)</f>
        <v>0</v>
      </c>
      <c r="AD4753" s="11">
        <f>IFERROR(VLOOKUP(AE4753,[3]Sheet2!$M:$O,2,FALSE),0)</f>
        <v>0</v>
      </c>
      <c r="AE4753" s="10" t="str">
        <f t="shared" si="222"/>
        <v>75/76UNL</v>
      </c>
      <c r="AF4753" s="13">
        <f t="shared" si="224"/>
        <v>8.4255319148936175E-3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607.5</v>
      </c>
      <c r="AA4754" s="11">
        <f t="shared" si="223"/>
        <v>19</v>
      </c>
      <c r="AB4754" s="5">
        <f>IFERROR(VLOOKUP(C4754,[2]Sheet1!$B:$F,5,FALSE),0)</f>
        <v>55932287</v>
      </c>
      <c r="AC4754" s="11">
        <f>IFERROR(VLOOKUP(AE4754,[3]Sheet2!$M:$O,3,FALSE),0)</f>
        <v>0</v>
      </c>
      <c r="AD4754" s="11">
        <f>IFERROR(VLOOKUP(AE4754,[3]Sheet2!$M:$O,2,FALSE),0)</f>
        <v>0</v>
      </c>
      <c r="AE4754" s="10" t="str">
        <f t="shared" si="222"/>
        <v>75/76SHIVM</v>
      </c>
      <c r="AF4754" s="13">
        <f t="shared" si="224"/>
        <v>5.2674897119341563E-2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16250</v>
      </c>
      <c r="AA4755" s="11">
        <f t="shared" si="223"/>
        <v>50.5</v>
      </c>
      <c r="AB4755" s="5">
        <f>IFERROR(VLOOKUP(C4755,[2]Sheet1!$B:$F,5,FALSE),0)</f>
        <v>175399.83</v>
      </c>
      <c r="AC4755" s="11">
        <f>IFERROR(VLOOKUP(AE4755,[3]Sheet2!$M:$O,3,FALSE),0)</f>
        <v>0</v>
      </c>
      <c r="AD4755" s="11">
        <f>IFERROR(VLOOKUP(AE4755,[3]Sheet2!$M:$O,2,FALSE),0)</f>
        <v>0</v>
      </c>
      <c r="AE4755" s="10" t="str">
        <f t="shared" si="222"/>
        <v>75/76BNL</v>
      </c>
      <c r="AF4755" s="13">
        <f t="shared" si="224"/>
        <v>1.9815384615384617E-2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11800</v>
      </c>
      <c r="AA4756" s="11">
        <f t="shared" si="223"/>
        <v>41.3</v>
      </c>
      <c r="AB4756" s="5">
        <f>IFERROR(VLOOKUP(C4756,[2]Sheet1!$B:$F,5,FALSE),0)</f>
        <v>108900</v>
      </c>
      <c r="AC4756" s="11">
        <f>IFERROR(VLOOKUP(AE4756,[3]Sheet2!$M:$O,3,FALSE),0)</f>
        <v>0</v>
      </c>
      <c r="AD4756" s="11">
        <f>IFERROR(VLOOKUP(AE4756,[3]Sheet2!$M:$O,2,FALSE),0)</f>
        <v>0</v>
      </c>
      <c r="AE4756" s="10" t="str">
        <f t="shared" si="222"/>
        <v>75/76BNT</v>
      </c>
      <c r="AF4756" s="13">
        <f t="shared" si="224"/>
        <v>2.423728813559322E-2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1156.0999999999999</v>
      </c>
      <c r="AA4757" s="11">
        <f t="shared" si="223"/>
        <v>8.6</v>
      </c>
      <c r="AB4757" s="5">
        <f>IFERROR(VLOOKUP(C4757,[2]Sheet1!$B:$F,5,FALSE),0)</f>
        <v>15489945.24</v>
      </c>
      <c r="AC4757" s="11">
        <f>IFERROR(VLOOKUP(AE4757,[3]Sheet2!$M:$O,3,FALSE),0)</f>
        <v>0</v>
      </c>
      <c r="AD4757" s="11">
        <f>IFERROR(VLOOKUP(AE4757,[3]Sheet2!$M:$O,2,FALSE),0)</f>
        <v>0</v>
      </c>
      <c r="AE4757" s="10" t="str">
        <f t="shared" si="222"/>
        <v>75/76HDL</v>
      </c>
      <c r="AF4757" s="13">
        <f t="shared" si="224"/>
        <v>0.11590692846639565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47000</v>
      </c>
      <c r="AA4758" s="11">
        <f t="shared" si="223"/>
        <v>40.6</v>
      </c>
      <c r="AB4758" s="5">
        <f>IFERROR(VLOOKUP(C4758,[2]Sheet1!$B:$F,5,FALSE),0)</f>
        <v>138150</v>
      </c>
      <c r="AC4758" s="11">
        <f>IFERROR(VLOOKUP(AE4758,[3]Sheet2!$M:$O,3,FALSE),0)</f>
        <v>0</v>
      </c>
      <c r="AD4758" s="11">
        <f>IFERROR(VLOOKUP(AE4758,[3]Sheet2!$M:$O,2,FALSE),0)</f>
        <v>0</v>
      </c>
      <c r="AE4758" s="10" t="str">
        <f t="shared" si="222"/>
        <v>75/76UNL</v>
      </c>
      <c r="AF4758" s="13">
        <f t="shared" si="224"/>
        <v>2.4638297872340426E-2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607.5</v>
      </c>
      <c r="AA4759" s="11">
        <f t="shared" si="223"/>
        <v>17.899999999999999</v>
      </c>
      <c r="AB4759" s="5">
        <f>IFERROR(VLOOKUP(C4759,[2]Sheet1!$B:$F,5,FALSE),0)</f>
        <v>55932287</v>
      </c>
      <c r="AC4759" s="11">
        <f>IFERROR(VLOOKUP(AE4759,[3]Sheet2!$M:$O,3,FALSE),0)</f>
        <v>0</v>
      </c>
      <c r="AD4759" s="11">
        <f>IFERROR(VLOOKUP(AE4759,[3]Sheet2!$M:$O,2,FALSE),0)</f>
        <v>0</v>
      </c>
      <c r="AE4759" s="10" t="str">
        <f t="shared" si="222"/>
        <v>75/76SHIVM</v>
      </c>
      <c r="AF4759" s="13">
        <f t="shared" si="224"/>
        <v>5.5967078189300412E-2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16250</v>
      </c>
      <c r="AA4760" s="11">
        <f t="shared" si="223"/>
        <v>23.3</v>
      </c>
      <c r="AB4760" s="5">
        <f>IFERROR(VLOOKUP(C4760,[2]Sheet1!$B:$F,5,FALSE),0)</f>
        <v>175399.83</v>
      </c>
      <c r="AC4760" s="11">
        <f>IFERROR(VLOOKUP(AE4760,[3]Sheet2!$M:$O,3,FALSE),0)</f>
        <v>0</v>
      </c>
      <c r="AD4760" s="11">
        <f>IFERROR(VLOOKUP(AE4760,[3]Sheet2!$M:$O,2,FALSE),0)</f>
        <v>0</v>
      </c>
      <c r="AE4760" s="10" t="str">
        <f t="shared" si="222"/>
        <v>76/77BNL</v>
      </c>
      <c r="AF4760" s="13">
        <f t="shared" si="224"/>
        <v>4.2892307692307695E-2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11800</v>
      </c>
      <c r="AA4761" s="11">
        <f t="shared" si="223"/>
        <v>11.9</v>
      </c>
      <c r="AB4761" s="5">
        <f>IFERROR(VLOOKUP(C4761,[2]Sheet1!$B:$F,5,FALSE),0)</f>
        <v>108900</v>
      </c>
      <c r="AC4761" s="11">
        <f>IFERROR(VLOOKUP(AE4761,[3]Sheet2!$M:$O,3,FALSE),0)</f>
        <v>0</v>
      </c>
      <c r="AD4761" s="11">
        <f>IFERROR(VLOOKUP(AE4761,[3]Sheet2!$M:$O,2,FALSE),0)</f>
        <v>0</v>
      </c>
      <c r="AE4761" s="10" t="str">
        <f t="shared" si="222"/>
        <v>76/77BNT</v>
      </c>
      <c r="AF4761" s="13">
        <f t="shared" si="224"/>
        <v>8.4152542372881362E-2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1156.0999999999999</v>
      </c>
      <c r="AA4762" s="11">
        <f t="shared" si="223"/>
        <v>17.3</v>
      </c>
      <c r="AB4762" s="5">
        <f>IFERROR(VLOOKUP(C4762,[2]Sheet1!$B:$F,5,FALSE),0)</f>
        <v>15489945.24</v>
      </c>
      <c r="AC4762" s="11">
        <f>IFERROR(VLOOKUP(AE4762,[3]Sheet2!$M:$O,3,FALSE),0)</f>
        <v>0</v>
      </c>
      <c r="AD4762" s="11">
        <f>IFERROR(VLOOKUP(AE4762,[3]Sheet2!$M:$O,2,FALSE),0)</f>
        <v>0</v>
      </c>
      <c r="AE4762" s="10" t="str">
        <f t="shared" si="222"/>
        <v>76/77HDL</v>
      </c>
      <c r="AF4762" s="13">
        <f t="shared" si="224"/>
        <v>5.7953464233197825E-2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47000</v>
      </c>
      <c r="AA4763" s="11">
        <f t="shared" si="223"/>
        <v>44</v>
      </c>
      <c r="AB4763" s="5">
        <f>IFERROR(VLOOKUP(C4763,[2]Sheet1!$B:$F,5,FALSE),0)</f>
        <v>138150</v>
      </c>
      <c r="AC4763" s="11">
        <f>IFERROR(VLOOKUP(AE4763,[3]Sheet2!$M:$O,3,FALSE),0)</f>
        <v>0</v>
      </c>
      <c r="AD4763" s="11">
        <f>IFERROR(VLOOKUP(AE4763,[3]Sheet2!$M:$O,2,FALSE),0)</f>
        <v>0</v>
      </c>
      <c r="AE4763" s="10" t="str">
        <f t="shared" si="222"/>
        <v>76/77UNL</v>
      </c>
      <c r="AF4763" s="13">
        <f t="shared" si="224"/>
        <v>2.274468085106383E-2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607.5</v>
      </c>
      <c r="AA4764" s="11">
        <f t="shared" si="223"/>
        <v>33.799999999999997</v>
      </c>
      <c r="AB4764" s="5">
        <f>IFERROR(VLOOKUP(C4764,[2]Sheet1!$B:$F,5,FALSE),0)</f>
        <v>55932287</v>
      </c>
      <c r="AC4764" s="11">
        <f>IFERROR(VLOOKUP(AE4764,[3]Sheet2!$M:$O,3,FALSE),0)</f>
        <v>0</v>
      </c>
      <c r="AD4764" s="11">
        <f>IFERROR(VLOOKUP(AE4764,[3]Sheet2!$M:$O,2,FALSE),0)</f>
        <v>0</v>
      </c>
      <c r="AE4764" s="10" t="str">
        <f t="shared" si="222"/>
        <v>76/77SHIVM</v>
      </c>
      <c r="AF4764" s="13">
        <f t="shared" si="224"/>
        <v>2.9629629629629631E-2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16250</v>
      </c>
      <c r="AA4765" s="11">
        <f t="shared" si="223"/>
        <v>68</v>
      </c>
      <c r="AB4765" s="5">
        <f>IFERROR(VLOOKUP(C4765,[2]Sheet1!$B:$F,5,FALSE),0)</f>
        <v>175399.83</v>
      </c>
      <c r="AC4765" s="11">
        <f>IFERROR(VLOOKUP(AE4765,[3]Sheet2!$M:$O,3,FALSE),0)</f>
        <v>0</v>
      </c>
      <c r="AD4765" s="11">
        <f>IFERROR(VLOOKUP(AE4765,[3]Sheet2!$M:$O,2,FALSE),0)</f>
        <v>0</v>
      </c>
      <c r="AE4765" s="10" t="str">
        <f t="shared" si="222"/>
        <v>76/77BNL</v>
      </c>
      <c r="AF4765" s="13">
        <f t="shared" si="224"/>
        <v>1.4707692307692307E-2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11800</v>
      </c>
      <c r="AA4766" s="11">
        <f t="shared" si="223"/>
        <v>29.4</v>
      </c>
      <c r="AB4766" s="5">
        <f>IFERROR(VLOOKUP(C4766,[2]Sheet1!$B:$F,5,FALSE),0)</f>
        <v>108900</v>
      </c>
      <c r="AC4766" s="11">
        <f>IFERROR(VLOOKUP(AE4766,[3]Sheet2!$M:$O,3,FALSE),0)</f>
        <v>0</v>
      </c>
      <c r="AD4766" s="11">
        <f>IFERROR(VLOOKUP(AE4766,[3]Sheet2!$M:$O,2,FALSE),0)</f>
        <v>0</v>
      </c>
      <c r="AE4766" s="10" t="str">
        <f t="shared" si="222"/>
        <v>76/77BNT</v>
      </c>
      <c r="AF4766" s="13">
        <f t="shared" si="224"/>
        <v>3.4067796610169489E-2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1156.0999999999999</v>
      </c>
      <c r="AA4767" s="11">
        <f t="shared" si="223"/>
        <v>13.1</v>
      </c>
      <c r="AB4767" s="5">
        <f>IFERROR(VLOOKUP(C4767,[2]Sheet1!$B:$F,5,FALSE),0)</f>
        <v>15489945.24</v>
      </c>
      <c r="AC4767" s="11">
        <f>IFERROR(VLOOKUP(AE4767,[3]Sheet2!$M:$O,3,FALSE),0)</f>
        <v>0</v>
      </c>
      <c r="AD4767" s="11">
        <f>IFERROR(VLOOKUP(AE4767,[3]Sheet2!$M:$O,2,FALSE),0)</f>
        <v>0</v>
      </c>
      <c r="AE4767" s="10" t="str">
        <f t="shared" si="222"/>
        <v>76/77HDL</v>
      </c>
      <c r="AF4767" s="13">
        <f t="shared" si="224"/>
        <v>7.6117982873453865E-2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47000</v>
      </c>
      <c r="AA4768" s="11">
        <f t="shared" si="223"/>
        <v>91.1</v>
      </c>
      <c r="AB4768" s="5">
        <f>IFERROR(VLOOKUP(C4768,[2]Sheet1!$B:$F,5,FALSE),0)</f>
        <v>138150</v>
      </c>
      <c r="AC4768" s="11">
        <f>IFERROR(VLOOKUP(AE4768,[3]Sheet2!$M:$O,3,FALSE),0)</f>
        <v>0</v>
      </c>
      <c r="AD4768" s="11">
        <f>IFERROR(VLOOKUP(AE4768,[3]Sheet2!$M:$O,2,FALSE),0)</f>
        <v>0</v>
      </c>
      <c r="AE4768" s="10" t="str">
        <f t="shared" si="222"/>
        <v>76/77UNL</v>
      </c>
      <c r="AF4768" s="13">
        <f t="shared" si="224"/>
        <v>1.0978723404255319E-2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607.5</v>
      </c>
      <c r="AA4769" s="11">
        <f t="shared" si="223"/>
        <v>28.9</v>
      </c>
      <c r="AB4769" s="5">
        <f>IFERROR(VLOOKUP(C4769,[2]Sheet1!$B:$F,5,FALSE),0)</f>
        <v>55932287</v>
      </c>
      <c r="AC4769" s="11">
        <f>IFERROR(VLOOKUP(AE4769,[3]Sheet2!$M:$O,3,FALSE),0)</f>
        <v>0</v>
      </c>
      <c r="AD4769" s="11">
        <f>IFERROR(VLOOKUP(AE4769,[3]Sheet2!$M:$O,2,FALSE),0)</f>
        <v>0</v>
      </c>
      <c r="AE4769" s="10" t="str">
        <f t="shared" si="222"/>
        <v>76/77SHIVM</v>
      </c>
      <c r="AF4769" s="13">
        <f t="shared" si="224"/>
        <v>3.4567901234567898E-2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16250</v>
      </c>
      <c r="AA4770" s="11">
        <f t="shared" si="223"/>
        <v>-1354.2</v>
      </c>
      <c r="AB4770" s="5">
        <f>IFERROR(VLOOKUP(C4770,[2]Sheet1!$B:$F,5,FALSE),0)</f>
        <v>175399.83</v>
      </c>
      <c r="AC4770" s="11">
        <f>IFERROR(VLOOKUP(AE4770,[3]Sheet2!$M:$O,3,FALSE),0)</f>
        <v>0</v>
      </c>
      <c r="AD4770" s="11">
        <f>IFERROR(VLOOKUP(AE4770,[3]Sheet2!$M:$O,2,FALSE),0)</f>
        <v>0</v>
      </c>
      <c r="AE4770" s="10" t="str">
        <f t="shared" si="222"/>
        <v>76/77BNL</v>
      </c>
      <c r="AF4770" s="13">
        <f t="shared" si="224"/>
        <v>-7.3846153846153842E-4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11800</v>
      </c>
      <c r="AA4771" s="11">
        <f t="shared" si="223"/>
        <v>327.8</v>
      </c>
      <c r="AB4771" s="5">
        <f>IFERROR(VLOOKUP(C4771,[2]Sheet1!$B:$F,5,FALSE),0)</f>
        <v>108900</v>
      </c>
      <c r="AC4771" s="11">
        <f>IFERROR(VLOOKUP(AE4771,[3]Sheet2!$M:$O,3,FALSE),0)</f>
        <v>0</v>
      </c>
      <c r="AD4771" s="11">
        <f>IFERROR(VLOOKUP(AE4771,[3]Sheet2!$M:$O,2,FALSE),0)</f>
        <v>0</v>
      </c>
      <c r="AE4771" s="10" t="str">
        <f t="shared" si="222"/>
        <v>76/77BNT</v>
      </c>
      <c r="AF4771" s="13">
        <f t="shared" si="224"/>
        <v>3.0508474576271187E-3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1156.0999999999999</v>
      </c>
      <c r="AA4772" s="11">
        <f t="shared" si="223"/>
        <v>11.4</v>
      </c>
      <c r="AB4772" s="5">
        <f>IFERROR(VLOOKUP(C4772,[2]Sheet1!$B:$F,5,FALSE),0)</f>
        <v>15489945.24</v>
      </c>
      <c r="AC4772" s="11">
        <f>IFERROR(VLOOKUP(AE4772,[3]Sheet2!$M:$O,3,FALSE),0)</f>
        <v>0</v>
      </c>
      <c r="AD4772" s="11">
        <f>IFERROR(VLOOKUP(AE4772,[3]Sheet2!$M:$O,2,FALSE),0)</f>
        <v>0</v>
      </c>
      <c r="AE4772" s="10" t="str">
        <f t="shared" si="222"/>
        <v>76/77HDL</v>
      </c>
      <c r="AF4772" s="13">
        <f t="shared" si="224"/>
        <v>8.7362684888850448E-2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47000</v>
      </c>
      <c r="AA4773" s="11">
        <f t="shared" si="223"/>
        <v>-427.3</v>
      </c>
      <c r="AB4773" s="5">
        <f>IFERROR(VLOOKUP(C4773,[2]Sheet1!$B:$F,5,FALSE),0)</f>
        <v>138150</v>
      </c>
      <c r="AC4773" s="11">
        <f>IFERROR(VLOOKUP(AE4773,[3]Sheet2!$M:$O,3,FALSE),0)</f>
        <v>0</v>
      </c>
      <c r="AD4773" s="11">
        <f>IFERROR(VLOOKUP(AE4773,[3]Sheet2!$M:$O,2,FALSE),0)</f>
        <v>0</v>
      </c>
      <c r="AE4773" s="10" t="str">
        <f t="shared" si="222"/>
        <v>76/77UNL</v>
      </c>
      <c r="AF4773" s="13">
        <f t="shared" si="224"/>
        <v>-2.3404255319148938E-3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607.5</v>
      </c>
      <c r="AA4774" s="11">
        <f t="shared" si="223"/>
        <v>25.3</v>
      </c>
      <c r="AB4774" s="5">
        <f>IFERROR(VLOOKUP(C4774,[2]Sheet1!$B:$F,5,FALSE),0)</f>
        <v>55932287</v>
      </c>
      <c r="AC4774" s="11">
        <f>IFERROR(VLOOKUP(AE4774,[3]Sheet2!$M:$O,3,FALSE),0)</f>
        <v>0</v>
      </c>
      <c r="AD4774" s="11">
        <f>IFERROR(VLOOKUP(AE4774,[3]Sheet2!$M:$O,2,FALSE),0)</f>
        <v>0</v>
      </c>
      <c r="AE4774" s="10" t="str">
        <f t="shared" si="222"/>
        <v>76/77SHIVM</v>
      </c>
      <c r="AF4774" s="13">
        <f t="shared" si="224"/>
        <v>3.9506172839506172E-2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16250</v>
      </c>
      <c r="AA4775" s="11">
        <f t="shared" si="223"/>
        <v>-677.1</v>
      </c>
      <c r="AB4775" s="5">
        <f>IFERROR(VLOOKUP(C4775,[2]Sheet1!$B:$F,5,FALSE),0)</f>
        <v>175399.83</v>
      </c>
      <c r="AC4775" s="11">
        <f>IFERROR(VLOOKUP(AE4775,[3]Sheet2!$M:$O,3,FALSE),0)</f>
        <v>0</v>
      </c>
      <c r="AD4775" s="11">
        <f>IFERROR(VLOOKUP(AE4775,[3]Sheet2!$M:$O,2,FALSE),0)</f>
        <v>0</v>
      </c>
      <c r="AE4775" s="10" t="str">
        <f t="shared" si="222"/>
        <v>76/77BNL</v>
      </c>
      <c r="AF4775" s="13">
        <f t="shared" si="224"/>
        <v>-1.4769230769230768E-3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11800</v>
      </c>
      <c r="AA4776" s="11">
        <f t="shared" si="223"/>
        <v>-1311.1</v>
      </c>
      <c r="AB4776" s="5">
        <f>IFERROR(VLOOKUP(C4776,[2]Sheet1!$B:$F,5,FALSE),0)</f>
        <v>108900</v>
      </c>
      <c r="AC4776" s="11">
        <f>IFERROR(VLOOKUP(AE4776,[3]Sheet2!$M:$O,3,FALSE),0)</f>
        <v>0</v>
      </c>
      <c r="AD4776" s="11">
        <f>IFERROR(VLOOKUP(AE4776,[3]Sheet2!$M:$O,2,FALSE),0)</f>
        <v>0</v>
      </c>
      <c r="AE4776" s="10" t="str">
        <f t="shared" si="222"/>
        <v>76/77BNT</v>
      </c>
      <c r="AF4776" s="13">
        <f t="shared" si="224"/>
        <v>-7.6271186440677967E-4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1156.0999999999999</v>
      </c>
      <c r="AA4777" s="11">
        <f t="shared" si="223"/>
        <v>14.3</v>
      </c>
      <c r="AB4777" s="5">
        <f>IFERROR(VLOOKUP(C4777,[2]Sheet1!$B:$F,5,FALSE),0)</f>
        <v>15489945.24</v>
      </c>
      <c r="AC4777" s="11">
        <f>IFERROR(VLOOKUP(AE4777,[3]Sheet2!$M:$O,3,FALSE),0)</f>
        <v>0</v>
      </c>
      <c r="AD4777" s="11">
        <f>IFERROR(VLOOKUP(AE4777,[3]Sheet2!$M:$O,2,FALSE),0)</f>
        <v>0</v>
      </c>
      <c r="AE4777" s="10" t="str">
        <f t="shared" si="222"/>
        <v>76/77HDL</v>
      </c>
      <c r="AF4777" s="13">
        <f t="shared" si="224"/>
        <v>7.0063143326701854E-2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223"/>
        <v>0</v>
      </c>
      <c r="AB4778" s="5">
        <f>IFERROR(VLOOKUP(C4778,[2]Sheet1!$B:$F,5,FALSE),0)</f>
        <v>288536.16000000003</v>
      </c>
      <c r="AC4778" s="11">
        <f>IFERROR(VLOOKUP(AE4778,[3]Sheet2!$M:$O,3,FALSE),0)</f>
        <v>0</v>
      </c>
      <c r="AD4778" s="11">
        <f>IFERROR(VLOOKUP(AE4778,[3]Sheet2!$M:$O,2,FALSE),0)</f>
        <v>0</v>
      </c>
      <c r="AE4778" s="10" t="str">
        <f t="shared" si="222"/>
        <v>76/77NLO</v>
      </c>
      <c r="AF4778" s="13">
        <f t="shared" si="224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47000</v>
      </c>
      <c r="AA4779" s="11">
        <f t="shared" si="223"/>
        <v>121.8</v>
      </c>
      <c r="AB4779" s="5">
        <f>IFERROR(VLOOKUP(C4779,[2]Sheet1!$B:$F,5,FALSE),0)</f>
        <v>138150</v>
      </c>
      <c r="AC4779" s="11">
        <f>IFERROR(VLOOKUP(AE4779,[3]Sheet2!$M:$O,3,FALSE),0)</f>
        <v>0</v>
      </c>
      <c r="AD4779" s="11">
        <f>IFERROR(VLOOKUP(AE4779,[3]Sheet2!$M:$O,2,FALSE),0)</f>
        <v>0</v>
      </c>
      <c r="AE4779" s="10" t="str">
        <f t="shared" si="222"/>
        <v>76/77UNL</v>
      </c>
      <c r="AF4779" s="13">
        <f t="shared" si="224"/>
        <v>8.2127659574468079E-3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607.5</v>
      </c>
      <c r="AA4780" s="11">
        <f t="shared" si="223"/>
        <v>25.3</v>
      </c>
      <c r="AB4780" s="5">
        <f>IFERROR(VLOOKUP(C4780,[2]Sheet1!$B:$F,5,FALSE),0)</f>
        <v>55932287</v>
      </c>
      <c r="AC4780" s="11">
        <f>IFERROR(VLOOKUP(AE4780,[3]Sheet2!$M:$O,3,FALSE),0)</f>
        <v>0</v>
      </c>
      <c r="AD4780" s="11">
        <f>IFERROR(VLOOKUP(AE4780,[3]Sheet2!$M:$O,2,FALSE),0)</f>
        <v>0</v>
      </c>
      <c r="AE4780" s="10" t="str">
        <f t="shared" si="222"/>
        <v>76/77SHIVM</v>
      </c>
      <c r="AF4780" s="13">
        <f t="shared" si="224"/>
        <v>3.9506172839506172E-2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16250</v>
      </c>
      <c r="AA4781" s="11">
        <f t="shared" si="223"/>
        <v>22.6</v>
      </c>
      <c r="AB4781" s="5">
        <f>IFERROR(VLOOKUP(C4781,[2]Sheet1!$B:$F,5,FALSE),0)</f>
        <v>175399.83</v>
      </c>
      <c r="AC4781" s="11">
        <f>IFERROR(VLOOKUP(AE4781,[3]Sheet2!$M:$O,3,FALSE),0)</f>
        <v>0</v>
      </c>
      <c r="AD4781" s="11">
        <f>IFERROR(VLOOKUP(AE4781,[3]Sheet2!$M:$O,2,FALSE),0)</f>
        <v>0</v>
      </c>
      <c r="AE4781" s="10" t="str">
        <f t="shared" si="222"/>
        <v>77/78BNL</v>
      </c>
      <c r="AF4781" s="13">
        <f t="shared" si="224"/>
        <v>4.4246153846153845E-2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11800</v>
      </c>
      <c r="AA4782" s="11">
        <f t="shared" si="223"/>
        <v>12.5</v>
      </c>
      <c r="AB4782" s="5">
        <f>IFERROR(VLOOKUP(C4782,[2]Sheet1!$B:$F,5,FALSE),0)</f>
        <v>108900</v>
      </c>
      <c r="AC4782" s="11">
        <f>IFERROR(VLOOKUP(AE4782,[3]Sheet2!$M:$O,3,FALSE),0)</f>
        <v>0</v>
      </c>
      <c r="AD4782" s="11">
        <f>IFERROR(VLOOKUP(AE4782,[3]Sheet2!$M:$O,2,FALSE),0)</f>
        <v>0</v>
      </c>
      <c r="AE4782" s="10" t="str">
        <f t="shared" si="222"/>
        <v>77/78BNT</v>
      </c>
      <c r="AF4782" s="13">
        <f t="shared" si="224"/>
        <v>8.0084745762711865E-2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1156.0999999999999</v>
      </c>
      <c r="AA4783" s="11">
        <f t="shared" si="223"/>
        <v>8.9</v>
      </c>
      <c r="AB4783" s="5">
        <f>IFERROR(VLOOKUP(C4783,[2]Sheet1!$B:$F,5,FALSE),0)</f>
        <v>15489945.24</v>
      </c>
      <c r="AC4783" s="11">
        <f>IFERROR(VLOOKUP(AE4783,[3]Sheet2!$M:$O,3,FALSE),0)</f>
        <v>0</v>
      </c>
      <c r="AD4783" s="11">
        <f>IFERROR(VLOOKUP(AE4783,[3]Sheet2!$M:$O,2,FALSE),0)</f>
        <v>0</v>
      </c>
      <c r="AE4783" s="10" t="str">
        <f t="shared" si="222"/>
        <v>77/78HDL</v>
      </c>
      <c r="AF4783" s="13">
        <f t="shared" si="224"/>
        <v>0.11244702015396593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47000</v>
      </c>
      <c r="AA4784" s="11">
        <f t="shared" si="223"/>
        <v>90</v>
      </c>
      <c r="AB4784" s="5">
        <f>IFERROR(VLOOKUP(C4784,[2]Sheet1!$B:$F,5,FALSE),0)</f>
        <v>138150</v>
      </c>
      <c r="AC4784" s="11">
        <f>IFERROR(VLOOKUP(AE4784,[3]Sheet2!$M:$O,3,FALSE),0)</f>
        <v>0</v>
      </c>
      <c r="AD4784" s="11">
        <f>IFERROR(VLOOKUP(AE4784,[3]Sheet2!$M:$O,2,FALSE),0)</f>
        <v>0</v>
      </c>
      <c r="AE4784" s="10" t="str">
        <f t="shared" si="222"/>
        <v>77/78UNL</v>
      </c>
      <c r="AF4784" s="13">
        <f t="shared" si="224"/>
        <v>1.1106382978723404E-2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607.5</v>
      </c>
      <c r="AA4785" s="11">
        <f t="shared" si="223"/>
        <v>23.4</v>
      </c>
      <c r="AB4785" s="5">
        <f>IFERROR(VLOOKUP(C4785,[2]Sheet1!$B:$F,5,FALSE),0)</f>
        <v>55932287</v>
      </c>
      <c r="AC4785" s="11">
        <f>IFERROR(VLOOKUP(AE4785,[3]Sheet2!$M:$O,3,FALSE),0)</f>
        <v>0</v>
      </c>
      <c r="AD4785" s="11">
        <f>IFERROR(VLOOKUP(AE4785,[3]Sheet2!$M:$O,2,FALSE),0)</f>
        <v>0</v>
      </c>
      <c r="AE4785" s="10" t="str">
        <f t="shared" si="222"/>
        <v>77/78SHIVM</v>
      </c>
      <c r="AF4785" s="13">
        <f t="shared" si="224"/>
        <v>4.2798353909465021E-2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16250</v>
      </c>
      <c r="AA4786" s="11">
        <f t="shared" si="223"/>
        <v>-1250</v>
      </c>
      <c r="AB4786" s="5">
        <f>IFERROR(VLOOKUP(C4786,[2]Sheet1!$B:$F,5,FALSE),0)</f>
        <v>175399.83</v>
      </c>
      <c r="AC4786" s="11">
        <f>IFERROR(VLOOKUP(AE4786,[3]Sheet2!$M:$O,3,FALSE),0)</f>
        <v>0</v>
      </c>
      <c r="AD4786" s="11">
        <f>IFERROR(VLOOKUP(AE4786,[3]Sheet2!$M:$O,2,FALSE),0)</f>
        <v>0</v>
      </c>
      <c r="AE4786" s="10" t="str">
        <f t="shared" si="222"/>
        <v>77/78BNL</v>
      </c>
      <c r="AF4786" s="13">
        <f t="shared" si="224"/>
        <v>-8.0000000000000004E-4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11800</v>
      </c>
      <c r="AA4787" s="11">
        <f t="shared" si="223"/>
        <v>318.89999999999998</v>
      </c>
      <c r="AB4787" s="5">
        <f>IFERROR(VLOOKUP(C4787,[2]Sheet1!$B:$F,5,FALSE),0)</f>
        <v>108900</v>
      </c>
      <c r="AC4787" s="11">
        <f>IFERROR(VLOOKUP(AE4787,[3]Sheet2!$M:$O,3,FALSE),0)</f>
        <v>0</v>
      </c>
      <c r="AD4787" s="11">
        <f>IFERROR(VLOOKUP(AE4787,[3]Sheet2!$M:$O,2,FALSE),0)</f>
        <v>0</v>
      </c>
      <c r="AE4787" s="10" t="str">
        <f t="shared" si="222"/>
        <v>77/78BNT</v>
      </c>
      <c r="AF4787" s="13">
        <f t="shared" si="224"/>
        <v>3.1355932203389831E-3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1156.0999999999999</v>
      </c>
      <c r="AA4788" s="11">
        <f t="shared" si="223"/>
        <v>12.6</v>
      </c>
      <c r="AB4788" s="5">
        <f>IFERROR(VLOOKUP(C4788,[2]Sheet1!$B:$F,5,FALSE),0)</f>
        <v>15489945.24</v>
      </c>
      <c r="AC4788" s="11">
        <f>IFERROR(VLOOKUP(AE4788,[3]Sheet2!$M:$O,3,FALSE),0)</f>
        <v>0</v>
      </c>
      <c r="AD4788" s="11">
        <f>IFERROR(VLOOKUP(AE4788,[3]Sheet2!$M:$O,2,FALSE),0)</f>
        <v>0</v>
      </c>
      <c r="AE4788" s="10" t="str">
        <f t="shared" si="222"/>
        <v>77/78HDL</v>
      </c>
      <c r="AF4788" s="13">
        <f t="shared" si="224"/>
        <v>7.9577891185883584E-2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223"/>
        <v>0</v>
      </c>
      <c r="AB4789" s="5">
        <f>IFERROR(VLOOKUP(C4789,[2]Sheet1!$B:$F,5,FALSE),0)</f>
        <v>288536.16000000003</v>
      </c>
      <c r="AC4789" s="11">
        <f>IFERROR(VLOOKUP(AE4789,[3]Sheet2!$M:$O,3,FALSE),0)</f>
        <v>0</v>
      </c>
      <c r="AD4789" s="11">
        <f>IFERROR(VLOOKUP(AE4789,[3]Sheet2!$M:$O,2,FALSE),0)</f>
        <v>0</v>
      </c>
      <c r="AE4789" s="10" t="str">
        <f t="shared" si="222"/>
        <v>77/78NLO</v>
      </c>
      <c r="AF4789" s="13">
        <f t="shared" si="224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47000</v>
      </c>
      <c r="AA4790" s="11">
        <f t="shared" si="223"/>
        <v>164.9</v>
      </c>
      <c r="AB4790" s="5">
        <f>IFERROR(VLOOKUP(C4790,[2]Sheet1!$B:$F,5,FALSE),0)</f>
        <v>138150</v>
      </c>
      <c r="AC4790" s="11">
        <f>IFERROR(VLOOKUP(AE4790,[3]Sheet2!$M:$O,3,FALSE),0)</f>
        <v>0</v>
      </c>
      <c r="AD4790" s="11">
        <f>IFERROR(VLOOKUP(AE4790,[3]Sheet2!$M:$O,2,FALSE),0)</f>
        <v>0</v>
      </c>
      <c r="AE4790" s="10" t="str">
        <f t="shared" si="222"/>
        <v>77/78UNL</v>
      </c>
      <c r="AF4790" s="13">
        <f t="shared" si="224"/>
        <v>6.0638297872340425E-3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607.5</v>
      </c>
      <c r="AA4791" s="11">
        <f t="shared" si="223"/>
        <v>22.5</v>
      </c>
      <c r="AB4791" s="5">
        <f>IFERROR(VLOOKUP(C4791,[2]Sheet1!$B:$F,5,FALSE),0)</f>
        <v>55932287</v>
      </c>
      <c r="AC4791" s="11">
        <f>IFERROR(VLOOKUP(AE4791,[3]Sheet2!$M:$O,3,FALSE),0)</f>
        <v>0</v>
      </c>
      <c r="AD4791" s="11">
        <f>IFERROR(VLOOKUP(AE4791,[3]Sheet2!$M:$O,2,FALSE),0)</f>
        <v>0</v>
      </c>
      <c r="AE4791" s="10" t="str">
        <f t="shared" si="222"/>
        <v>77/78SHIVM</v>
      </c>
      <c r="AF4791" s="13">
        <f t="shared" si="224"/>
        <v>4.4444444444444446E-2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16250</v>
      </c>
      <c r="AA4792" s="11">
        <f t="shared" si="223"/>
        <v>77.400000000000006</v>
      </c>
      <c r="AB4792" s="5">
        <f>IFERROR(VLOOKUP(C4792,[2]Sheet1!$B:$F,5,FALSE),0)</f>
        <v>175399.83</v>
      </c>
      <c r="AC4792" s="11">
        <f>IFERROR(VLOOKUP(AE4792,[3]Sheet2!$M:$O,3,FALSE),0)</f>
        <v>0</v>
      </c>
      <c r="AD4792" s="11">
        <f>IFERROR(VLOOKUP(AE4792,[3]Sheet2!$M:$O,2,FALSE),0)</f>
        <v>0</v>
      </c>
      <c r="AE4792" s="10" t="str">
        <f t="shared" si="222"/>
        <v>77/78BNL</v>
      </c>
      <c r="AF4792" s="13">
        <f t="shared" si="224"/>
        <v>1.2923076923076923E-2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11800</v>
      </c>
      <c r="AA4793" s="11">
        <f t="shared" si="223"/>
        <v>30.6</v>
      </c>
      <c r="AB4793" s="5">
        <f>IFERROR(VLOOKUP(C4793,[2]Sheet1!$B:$F,5,FALSE),0)</f>
        <v>108900</v>
      </c>
      <c r="AC4793" s="11">
        <f>IFERROR(VLOOKUP(AE4793,[3]Sheet2!$M:$O,3,FALSE),0)</f>
        <v>0</v>
      </c>
      <c r="AD4793" s="11">
        <f>IFERROR(VLOOKUP(AE4793,[3]Sheet2!$M:$O,2,FALSE),0)</f>
        <v>0</v>
      </c>
      <c r="AE4793" s="10" t="str">
        <f t="shared" si="222"/>
        <v>77/78BNT</v>
      </c>
      <c r="AF4793" s="13">
        <f t="shared" si="224"/>
        <v>3.2627118644067796E-2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1156.0999999999999</v>
      </c>
      <c r="AA4794" s="11">
        <f t="shared" si="223"/>
        <v>11.2</v>
      </c>
      <c r="AB4794" s="5">
        <f>IFERROR(VLOOKUP(C4794,[2]Sheet1!$B:$F,5,FALSE),0)</f>
        <v>15489945.24</v>
      </c>
      <c r="AC4794" s="11">
        <f>IFERROR(VLOOKUP(AE4794,[3]Sheet2!$M:$O,3,FALSE),0)</f>
        <v>0</v>
      </c>
      <c r="AD4794" s="11">
        <f>IFERROR(VLOOKUP(AE4794,[3]Sheet2!$M:$O,2,FALSE),0)</f>
        <v>0</v>
      </c>
      <c r="AE4794" s="10" t="str">
        <f t="shared" si="222"/>
        <v>77/78HDL</v>
      </c>
      <c r="AF4794" s="13">
        <f t="shared" si="224"/>
        <v>8.9092639045065314E-2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47000</v>
      </c>
      <c r="AA4795" s="11">
        <f t="shared" si="223"/>
        <v>100.9</v>
      </c>
      <c r="AB4795" s="5">
        <f>IFERROR(VLOOKUP(C4795,[2]Sheet1!$B:$F,5,FALSE),0)</f>
        <v>138150</v>
      </c>
      <c r="AC4795" s="11">
        <f>IFERROR(VLOOKUP(AE4795,[3]Sheet2!$M:$O,3,FALSE),0)</f>
        <v>0</v>
      </c>
      <c r="AD4795" s="11">
        <f>IFERROR(VLOOKUP(AE4795,[3]Sheet2!$M:$O,2,FALSE),0)</f>
        <v>0</v>
      </c>
      <c r="AE4795" s="10" t="str">
        <f t="shared" si="222"/>
        <v>77/78UNL</v>
      </c>
      <c r="AF4795" s="13">
        <f t="shared" si="224"/>
        <v>9.9148936170212771E-3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607.5</v>
      </c>
      <c r="AA4796" s="11">
        <f t="shared" si="223"/>
        <v>18.399999999999999</v>
      </c>
      <c r="AB4796" s="5">
        <f>IFERROR(VLOOKUP(C4796,[2]Sheet1!$B:$F,5,FALSE),0)</f>
        <v>55932287</v>
      </c>
      <c r="AC4796" s="11">
        <f>IFERROR(VLOOKUP(AE4796,[3]Sheet2!$M:$O,3,FALSE),0)</f>
        <v>0</v>
      </c>
      <c r="AD4796" s="11">
        <f>IFERROR(VLOOKUP(AE4796,[3]Sheet2!$M:$O,2,FALSE),0)</f>
        <v>0</v>
      </c>
      <c r="AE4796" s="10" t="str">
        <f t="shared" si="222"/>
        <v>77/78SHIVM</v>
      </c>
      <c r="AF4796" s="13">
        <f t="shared" si="224"/>
        <v>5.4320987654320987E-2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16250</v>
      </c>
      <c r="AA4797" s="11">
        <f t="shared" si="223"/>
        <v>70.3</v>
      </c>
      <c r="AB4797" s="5">
        <f>IFERROR(VLOOKUP(C4797,[2]Sheet1!$B:$F,5,FALSE),0)</f>
        <v>175399.83</v>
      </c>
      <c r="AC4797" s="11">
        <f>IFERROR(VLOOKUP(AE4797,[3]Sheet2!$M:$O,3,FALSE),0)</f>
        <v>0</v>
      </c>
      <c r="AD4797" s="11">
        <f>IFERROR(VLOOKUP(AE4797,[3]Sheet2!$M:$O,2,FALSE),0)</f>
        <v>0</v>
      </c>
      <c r="AE4797" s="10" t="str">
        <f t="shared" si="222"/>
        <v>77/78BNL</v>
      </c>
      <c r="AF4797" s="13">
        <f t="shared" si="224"/>
        <v>1.4215384615384616E-2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11800</v>
      </c>
      <c r="AA4798" s="11">
        <f t="shared" si="223"/>
        <v>33.5</v>
      </c>
      <c r="AB4798" s="5">
        <f>IFERROR(VLOOKUP(C4798,[2]Sheet1!$B:$F,5,FALSE),0)</f>
        <v>108900</v>
      </c>
      <c r="AC4798" s="11">
        <f>IFERROR(VLOOKUP(AE4798,[3]Sheet2!$M:$O,3,FALSE),0)</f>
        <v>0</v>
      </c>
      <c r="AD4798" s="11">
        <f>IFERROR(VLOOKUP(AE4798,[3]Sheet2!$M:$O,2,FALSE),0)</f>
        <v>0</v>
      </c>
      <c r="AE4798" s="10" t="str">
        <f t="shared" ref="AE4798:AE4861" si="225">B4798&amp;C4798</f>
        <v>77/78BNT</v>
      </c>
      <c r="AF4798" s="13">
        <f t="shared" si="224"/>
        <v>2.9830508474576273E-2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1156.0999999999999</v>
      </c>
      <c r="AA4799" s="11">
        <f t="shared" si="223"/>
        <v>9.6</v>
      </c>
      <c r="AB4799" s="5">
        <f>IFERROR(VLOOKUP(C4799,[2]Sheet1!$B:$F,5,FALSE),0)</f>
        <v>15489945.24</v>
      </c>
      <c r="AC4799" s="11">
        <f>IFERROR(VLOOKUP(AE4799,[3]Sheet2!$M:$O,3,FALSE),0)</f>
        <v>0</v>
      </c>
      <c r="AD4799" s="11">
        <f>IFERROR(VLOOKUP(AE4799,[3]Sheet2!$M:$O,2,FALSE),0)</f>
        <v>0</v>
      </c>
      <c r="AE4799" s="10" t="str">
        <f t="shared" si="225"/>
        <v>77/78HDL</v>
      </c>
      <c r="AF4799" s="13">
        <f t="shared" si="224"/>
        <v>0.10379724937289163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223"/>
        <v>0</v>
      </c>
      <c r="AB4800" s="5">
        <f>IFERROR(VLOOKUP(C4800,[2]Sheet1!$B:$F,5,FALSE),0)</f>
        <v>288536.16000000003</v>
      </c>
      <c r="AC4800" s="11">
        <f>IFERROR(VLOOKUP(AE4800,[3]Sheet2!$M:$O,3,FALSE),0)</f>
        <v>0</v>
      </c>
      <c r="AD4800" s="11">
        <f>IFERROR(VLOOKUP(AE4800,[3]Sheet2!$M:$O,2,FALSE),0)</f>
        <v>0</v>
      </c>
      <c r="AE4800" s="10" t="str">
        <f t="shared" si="225"/>
        <v>77/78NLO</v>
      </c>
      <c r="AF4800" s="13">
        <f t="shared" si="224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47000</v>
      </c>
      <c r="AA4801" s="11">
        <f t="shared" si="223"/>
        <v>154.1</v>
      </c>
      <c r="AB4801" s="5">
        <f>IFERROR(VLOOKUP(C4801,[2]Sheet1!$B:$F,5,FALSE),0)</f>
        <v>138150</v>
      </c>
      <c r="AC4801" s="11">
        <f>IFERROR(VLOOKUP(AE4801,[3]Sheet2!$M:$O,3,FALSE),0)</f>
        <v>0</v>
      </c>
      <c r="AD4801" s="11">
        <f>IFERROR(VLOOKUP(AE4801,[3]Sheet2!$M:$O,2,FALSE),0)</f>
        <v>0</v>
      </c>
      <c r="AE4801" s="10" t="str">
        <f t="shared" si="225"/>
        <v>77/78UNL</v>
      </c>
      <c r="AF4801" s="13">
        <f t="shared" si="224"/>
        <v>6.4893617021276597E-3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607.5</v>
      </c>
      <c r="AA4802" s="11">
        <f t="shared" si="223"/>
        <v>19</v>
      </c>
      <c r="AB4802" s="5">
        <f>IFERROR(VLOOKUP(C4802,[2]Sheet1!$B:$F,5,FALSE),0)</f>
        <v>55932287</v>
      </c>
      <c r="AC4802" s="11">
        <f>IFERROR(VLOOKUP(AE4802,[3]Sheet2!$M:$O,3,FALSE),0)</f>
        <v>0</v>
      </c>
      <c r="AD4802" s="11">
        <f>IFERROR(VLOOKUP(AE4802,[3]Sheet2!$M:$O,2,FALSE),0)</f>
        <v>0</v>
      </c>
      <c r="AE4802" s="10" t="str">
        <f t="shared" si="225"/>
        <v>77/78SHIVM</v>
      </c>
      <c r="AF4802" s="13">
        <f t="shared" si="224"/>
        <v>5.2674897119341563E-2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16250</v>
      </c>
      <c r="AA4803" s="11">
        <f t="shared" ref="AA4803:AA4866" si="226">ROUND(IFERROR(Z4803/M4803,0),1)</f>
        <v>16.899999999999999</v>
      </c>
      <c r="AB4803" s="5">
        <f>IFERROR(VLOOKUP(C4803,[2]Sheet1!$B:$F,5,FALSE),0)</f>
        <v>175399.83</v>
      </c>
      <c r="AC4803" s="11">
        <f>IFERROR(VLOOKUP(AE4803,[3]Sheet2!$M:$O,3,FALSE),0)</f>
        <v>0</v>
      </c>
      <c r="AD4803" s="11">
        <f>IFERROR(VLOOKUP(AE4803,[3]Sheet2!$M:$O,2,FALSE),0)</f>
        <v>0</v>
      </c>
      <c r="AE4803" s="10" t="str">
        <f t="shared" si="225"/>
        <v>78/79BNL</v>
      </c>
      <c r="AF4803" s="13">
        <f t="shared" ref="AF4803:AF4866" si="227">IFERROR(M4803/Z4803,0)</f>
        <v>5.9261538461538463E-2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11800</v>
      </c>
      <c r="AA4804" s="11">
        <f t="shared" si="226"/>
        <v>9.4</v>
      </c>
      <c r="AB4804" s="5">
        <f>IFERROR(VLOOKUP(C4804,[2]Sheet1!$B:$F,5,FALSE),0)</f>
        <v>108900</v>
      </c>
      <c r="AC4804" s="11">
        <f>IFERROR(VLOOKUP(AE4804,[3]Sheet2!$M:$O,3,FALSE),0)</f>
        <v>0</v>
      </c>
      <c r="AD4804" s="11">
        <f>IFERROR(VLOOKUP(AE4804,[3]Sheet2!$M:$O,2,FALSE),0)</f>
        <v>0</v>
      </c>
      <c r="AE4804" s="10" t="str">
        <f t="shared" si="225"/>
        <v>78/79BNT</v>
      </c>
      <c r="AF4804" s="13">
        <f t="shared" si="227"/>
        <v>0.10669491525423729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1156.0999999999999</v>
      </c>
      <c r="AA4805" s="11">
        <f t="shared" si="226"/>
        <v>11.9</v>
      </c>
      <c r="AB4805" s="5">
        <f>IFERROR(VLOOKUP(C4805,[2]Sheet1!$B:$F,5,FALSE),0)</f>
        <v>15489945.24</v>
      </c>
      <c r="AC4805" s="11">
        <f>IFERROR(VLOOKUP(AE4805,[3]Sheet2!$M:$O,3,FALSE),0)</f>
        <v>0</v>
      </c>
      <c r="AD4805" s="11">
        <f>IFERROR(VLOOKUP(AE4805,[3]Sheet2!$M:$O,2,FALSE),0)</f>
        <v>0</v>
      </c>
      <c r="AE4805" s="10" t="str">
        <f t="shared" si="225"/>
        <v>78/79HDL</v>
      </c>
      <c r="AF4805" s="13">
        <f t="shared" si="227"/>
        <v>8.3902776576420729E-2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226"/>
        <v>0</v>
      </c>
      <c r="AB4806" s="5">
        <f>IFERROR(VLOOKUP(C4806,[2]Sheet1!$B:$F,5,FALSE),0)</f>
        <v>288536.16000000003</v>
      </c>
      <c r="AC4806" s="11">
        <f>IFERROR(VLOOKUP(AE4806,[3]Sheet2!$M:$O,3,FALSE),0)</f>
        <v>0</v>
      </c>
      <c r="AD4806" s="11">
        <f>IFERROR(VLOOKUP(AE4806,[3]Sheet2!$M:$O,2,FALSE),0)</f>
        <v>0</v>
      </c>
      <c r="AE4806" s="10" t="str">
        <f t="shared" si="225"/>
        <v>78/79NLO</v>
      </c>
      <c r="AF4806" s="13">
        <f t="shared" si="227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47000</v>
      </c>
      <c r="AA4807" s="11">
        <f t="shared" si="226"/>
        <v>42.8</v>
      </c>
      <c r="AB4807" s="5">
        <f>IFERROR(VLOOKUP(C4807,[2]Sheet1!$B:$F,5,FALSE),0)</f>
        <v>138150</v>
      </c>
      <c r="AC4807" s="11">
        <f>IFERROR(VLOOKUP(AE4807,[3]Sheet2!$M:$O,3,FALSE),0)</f>
        <v>0</v>
      </c>
      <c r="AD4807" s="11">
        <f>IFERROR(VLOOKUP(AE4807,[3]Sheet2!$M:$O,2,FALSE),0)</f>
        <v>0</v>
      </c>
      <c r="AE4807" s="10" t="str">
        <f t="shared" si="225"/>
        <v>78/79UNL</v>
      </c>
      <c r="AF4807" s="13">
        <f t="shared" si="227"/>
        <v>2.3340425531914892E-2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607.5</v>
      </c>
      <c r="AA4808" s="11">
        <f t="shared" si="226"/>
        <v>32</v>
      </c>
      <c r="AB4808" s="5">
        <f>IFERROR(VLOOKUP(C4808,[2]Sheet1!$B:$F,5,FALSE),0)</f>
        <v>55932287</v>
      </c>
      <c r="AC4808" s="11">
        <f>IFERROR(VLOOKUP(AE4808,[3]Sheet2!$M:$O,3,FALSE),0)</f>
        <v>0</v>
      </c>
      <c r="AD4808" s="11">
        <f>IFERROR(VLOOKUP(AE4808,[3]Sheet2!$M:$O,2,FALSE),0)</f>
        <v>0</v>
      </c>
      <c r="AE4808" s="10" t="str">
        <f t="shared" si="225"/>
        <v>78/79SHIVM</v>
      </c>
      <c r="AF4808" s="13">
        <f t="shared" si="227"/>
        <v>3.1275720164609055E-2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16250</v>
      </c>
      <c r="AA4809" s="11">
        <f t="shared" si="226"/>
        <v>44.2</v>
      </c>
      <c r="AB4809" s="5">
        <f>IFERROR(VLOOKUP(C4809,[2]Sheet1!$B:$F,5,FALSE),0)</f>
        <v>175399.83</v>
      </c>
      <c r="AC4809" s="11">
        <f>IFERROR(VLOOKUP(AE4809,[3]Sheet2!$M:$O,3,FALSE),0)</f>
        <v>0</v>
      </c>
      <c r="AD4809" s="11">
        <f>IFERROR(VLOOKUP(AE4809,[3]Sheet2!$M:$O,2,FALSE),0)</f>
        <v>0</v>
      </c>
      <c r="AE4809" s="10" t="str">
        <f t="shared" si="225"/>
        <v>78/79BNL</v>
      </c>
      <c r="AF4809" s="13">
        <f t="shared" si="227"/>
        <v>2.2646153846153847E-2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11800</v>
      </c>
      <c r="AA4810" s="11">
        <f t="shared" si="226"/>
        <v>23.6</v>
      </c>
      <c r="AB4810" s="5">
        <f>IFERROR(VLOOKUP(C4810,[2]Sheet1!$B:$F,5,FALSE),0)</f>
        <v>108900</v>
      </c>
      <c r="AC4810" s="11">
        <f>IFERROR(VLOOKUP(AE4810,[3]Sheet2!$M:$O,3,FALSE),0)</f>
        <v>0</v>
      </c>
      <c r="AD4810" s="11">
        <f>IFERROR(VLOOKUP(AE4810,[3]Sheet2!$M:$O,2,FALSE),0)</f>
        <v>0</v>
      </c>
      <c r="AE4810" s="10" t="str">
        <f t="shared" si="225"/>
        <v>78/79BNT</v>
      </c>
      <c r="AF4810" s="13">
        <f t="shared" si="227"/>
        <v>4.2372881355932202E-2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1156.0999999999999</v>
      </c>
      <c r="AA4811" s="11">
        <f t="shared" si="226"/>
        <v>19</v>
      </c>
      <c r="AB4811" s="5">
        <f>IFERROR(VLOOKUP(C4811,[2]Sheet1!$B:$F,5,FALSE),0)</f>
        <v>15489945.24</v>
      </c>
      <c r="AC4811" s="11">
        <f>IFERROR(VLOOKUP(AE4811,[3]Sheet2!$M:$O,3,FALSE),0)</f>
        <v>0</v>
      </c>
      <c r="AD4811" s="11">
        <f>IFERROR(VLOOKUP(AE4811,[3]Sheet2!$M:$O,2,FALSE),0)</f>
        <v>0</v>
      </c>
      <c r="AE4811" s="10" t="str">
        <f t="shared" si="225"/>
        <v>78/79HDL</v>
      </c>
      <c r="AF4811" s="13">
        <f t="shared" si="227"/>
        <v>5.276360176455324E-2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226"/>
        <v>0</v>
      </c>
      <c r="AB4812" s="5">
        <f>IFERROR(VLOOKUP(C4812,[2]Sheet1!$B:$F,5,FALSE),0)</f>
        <v>288536.16000000003</v>
      </c>
      <c r="AC4812" s="11">
        <f>IFERROR(VLOOKUP(AE4812,[3]Sheet2!$M:$O,3,FALSE),0)</f>
        <v>0</v>
      </c>
      <c r="AD4812" s="11">
        <f>IFERROR(VLOOKUP(AE4812,[3]Sheet2!$M:$O,2,FALSE),0)</f>
        <v>0</v>
      </c>
      <c r="AE4812" s="10" t="str">
        <f t="shared" si="225"/>
        <v>78/79NLO</v>
      </c>
      <c r="AF4812" s="13">
        <f t="shared" si="227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47000</v>
      </c>
      <c r="AA4813" s="11">
        <f t="shared" si="226"/>
        <v>69.5</v>
      </c>
      <c r="AB4813" s="5">
        <f>IFERROR(VLOOKUP(C4813,[2]Sheet1!$B:$F,5,FALSE),0)</f>
        <v>138150</v>
      </c>
      <c r="AC4813" s="11">
        <f>IFERROR(VLOOKUP(AE4813,[3]Sheet2!$M:$O,3,FALSE),0)</f>
        <v>0</v>
      </c>
      <c r="AD4813" s="11">
        <f>IFERROR(VLOOKUP(AE4813,[3]Sheet2!$M:$O,2,FALSE),0)</f>
        <v>0</v>
      </c>
      <c r="AE4813" s="10" t="str">
        <f t="shared" si="225"/>
        <v>78/79UNL</v>
      </c>
      <c r="AF4813" s="13">
        <f t="shared" si="227"/>
        <v>1.4382978723404256E-2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607.5</v>
      </c>
      <c r="AA4814" s="11">
        <f t="shared" si="226"/>
        <v>32</v>
      </c>
      <c r="AB4814" s="5">
        <f>IFERROR(VLOOKUP(C4814,[2]Sheet1!$B:$F,5,FALSE),0)</f>
        <v>55932287</v>
      </c>
      <c r="AC4814" s="11">
        <f>IFERROR(VLOOKUP(AE4814,[3]Sheet2!$M:$O,3,FALSE),0)</f>
        <v>0</v>
      </c>
      <c r="AD4814" s="11">
        <f>IFERROR(VLOOKUP(AE4814,[3]Sheet2!$M:$O,2,FALSE),0)</f>
        <v>0</v>
      </c>
      <c r="AE4814" s="10" t="str">
        <f t="shared" si="225"/>
        <v>78/79SHIVM</v>
      </c>
      <c r="AF4814" s="13">
        <f t="shared" si="227"/>
        <v>3.1275720164609055E-2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1835</v>
      </c>
      <c r="AA4815" s="11">
        <f t="shared" si="226"/>
        <v>34.6</v>
      </c>
      <c r="AB4815" s="5">
        <f>IFERROR(VLOOKUP(C4815,[2]Sheet1!$B:$F,5,FALSE),0)</f>
        <v>12963424.600000001</v>
      </c>
      <c r="AC4815" s="11">
        <f>IFERROR(VLOOKUP(AE4815,[3]Sheet2!$M:$O,3,FALSE),0)</f>
        <v>22.06</v>
      </c>
      <c r="AD4815" s="11">
        <f>IFERROR(VLOOKUP(AE4815,[3]Sheet2!$M:$O,2,FALSE),0)</f>
        <v>1.1599999999999999</v>
      </c>
      <c r="AE4815" s="10" t="str">
        <f t="shared" si="225"/>
        <v>73/74CIT</v>
      </c>
      <c r="AF4815" s="13">
        <f t="shared" si="227"/>
        <v>2.888283378746594E-2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258.89999999999998</v>
      </c>
      <c r="AA4816" s="11">
        <f t="shared" si="226"/>
        <v>64.7</v>
      </c>
      <c r="AB4816" s="5">
        <f>IFERROR(VLOOKUP(C4816,[2]Sheet1!$B:$F,5,FALSE),0)</f>
        <v>49856420.400000006</v>
      </c>
      <c r="AC4816" s="11">
        <f>IFERROR(VLOOKUP(AE4816,[3]Sheet2!$M:$O,3,FALSE),0)</f>
        <v>0</v>
      </c>
      <c r="AD4816" s="11">
        <f>IFERROR(VLOOKUP(AE4816,[3]Sheet2!$M:$O,2,FALSE),0)</f>
        <v>5</v>
      </c>
      <c r="AE4816" s="10" t="str">
        <f t="shared" si="225"/>
        <v>73/74HIDCL</v>
      </c>
      <c r="AF4816" s="13">
        <f t="shared" si="227"/>
        <v>1.5449980687524142E-2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258.89999999999998</v>
      </c>
      <c r="AA4817" s="11">
        <f t="shared" si="226"/>
        <v>51.8</v>
      </c>
      <c r="AB4817" s="5">
        <f>IFERROR(VLOOKUP(C4817,[2]Sheet1!$B:$F,5,FALSE),0)</f>
        <v>49856420.400000006</v>
      </c>
      <c r="AC4817" s="11">
        <f>IFERROR(VLOOKUP(AE4817,[3]Sheet2!$M:$O,3,FALSE),0)</f>
        <v>0</v>
      </c>
      <c r="AD4817" s="11">
        <f>IFERROR(VLOOKUP(AE4817,[3]Sheet2!$M:$O,2,FALSE),0)</f>
        <v>5</v>
      </c>
      <c r="AE4817" s="10" t="str">
        <f t="shared" si="225"/>
        <v>73/74HIDCL</v>
      </c>
      <c r="AF4817" s="13">
        <f t="shared" si="227"/>
        <v>1.9312475859405178E-2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1835</v>
      </c>
      <c r="AA4818" s="11">
        <f t="shared" si="226"/>
        <v>48.3</v>
      </c>
      <c r="AB4818" s="5">
        <f>IFERROR(VLOOKUP(C4818,[2]Sheet1!$B:$F,5,FALSE),0)</f>
        <v>12963424.600000001</v>
      </c>
      <c r="AC4818" s="11">
        <f>IFERROR(VLOOKUP(AE4818,[3]Sheet2!$M:$O,3,FALSE),0)</f>
        <v>22.06</v>
      </c>
      <c r="AD4818" s="11">
        <f>IFERROR(VLOOKUP(AE4818,[3]Sheet2!$M:$O,2,FALSE),0)</f>
        <v>1.1599999999999999</v>
      </c>
      <c r="AE4818" s="10" t="str">
        <f t="shared" si="225"/>
        <v>73/74CIT</v>
      </c>
      <c r="AF4818" s="13">
        <f t="shared" si="227"/>
        <v>2.0708446866485014E-2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258.89999999999998</v>
      </c>
      <c r="AA4819" s="11">
        <f t="shared" si="226"/>
        <v>51.8</v>
      </c>
      <c r="AB4819" s="5">
        <f>IFERROR(VLOOKUP(C4819,[2]Sheet1!$B:$F,5,FALSE),0)</f>
        <v>49856420.400000006</v>
      </c>
      <c r="AC4819" s="11">
        <f>IFERROR(VLOOKUP(AE4819,[3]Sheet2!$M:$O,3,FALSE),0)</f>
        <v>0</v>
      </c>
      <c r="AD4819" s="11">
        <f>IFERROR(VLOOKUP(AE4819,[3]Sheet2!$M:$O,2,FALSE),0)</f>
        <v>5</v>
      </c>
      <c r="AE4819" s="10" t="str">
        <f t="shared" si="225"/>
        <v>73/74HIDCL</v>
      </c>
      <c r="AF4819" s="13">
        <f t="shared" si="227"/>
        <v>1.9312475859405178E-2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1835</v>
      </c>
      <c r="AA4820" s="11">
        <f t="shared" si="226"/>
        <v>42.7</v>
      </c>
      <c r="AB4820" s="5">
        <f>IFERROR(VLOOKUP(C4820,[2]Sheet1!$B:$F,5,FALSE),0)</f>
        <v>12963424.600000001</v>
      </c>
      <c r="AC4820" s="11">
        <f>IFERROR(VLOOKUP(AE4820,[3]Sheet2!$M:$O,3,FALSE),0)</f>
        <v>0</v>
      </c>
      <c r="AD4820" s="11">
        <f>IFERROR(VLOOKUP(AE4820,[3]Sheet2!$M:$O,2,FALSE),0)</f>
        <v>0</v>
      </c>
      <c r="AE4820" s="10" t="str">
        <f t="shared" si="225"/>
        <v>74/75CIT</v>
      </c>
      <c r="AF4820" s="13">
        <f t="shared" si="227"/>
        <v>2.3433242506811988E-2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258.89999999999998</v>
      </c>
      <c r="AA4821" s="11">
        <f t="shared" si="226"/>
        <v>32.4</v>
      </c>
      <c r="AB4821" s="5">
        <f>IFERROR(VLOOKUP(C4821,[2]Sheet1!$B:$F,5,FALSE),0)</f>
        <v>49856420.400000006</v>
      </c>
      <c r="AC4821" s="11">
        <f>IFERROR(VLOOKUP(AE4821,[3]Sheet2!$M:$O,3,FALSE),0)</f>
        <v>0</v>
      </c>
      <c r="AD4821" s="11">
        <f>IFERROR(VLOOKUP(AE4821,[3]Sheet2!$M:$O,2,FALSE),0)</f>
        <v>0</v>
      </c>
      <c r="AE4821" s="10" t="str">
        <f t="shared" si="225"/>
        <v>74/75HIDCL</v>
      </c>
      <c r="AF4821" s="13">
        <f t="shared" si="227"/>
        <v>3.0899961375048284E-2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1835</v>
      </c>
      <c r="AA4822" s="11">
        <f t="shared" si="226"/>
        <v>45.9</v>
      </c>
      <c r="AB4822" s="5">
        <f>IFERROR(VLOOKUP(C4822,[2]Sheet1!$B:$F,5,FALSE),0)</f>
        <v>12963424.600000001</v>
      </c>
      <c r="AC4822" s="11">
        <f>IFERROR(VLOOKUP(AE4822,[3]Sheet2!$M:$O,3,FALSE),0)</f>
        <v>0</v>
      </c>
      <c r="AD4822" s="11">
        <f>IFERROR(VLOOKUP(AE4822,[3]Sheet2!$M:$O,2,FALSE),0)</f>
        <v>0</v>
      </c>
      <c r="AE4822" s="10" t="str">
        <f t="shared" si="225"/>
        <v>74/75CIT</v>
      </c>
      <c r="AF4822" s="13">
        <f t="shared" si="227"/>
        <v>2.1798365122615803E-2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258.89999999999998</v>
      </c>
      <c r="AA4823" s="11">
        <f t="shared" si="226"/>
        <v>32.4</v>
      </c>
      <c r="AB4823" s="5">
        <f>IFERROR(VLOOKUP(C4823,[2]Sheet1!$B:$F,5,FALSE),0)</f>
        <v>49856420.400000006</v>
      </c>
      <c r="AC4823" s="11">
        <f>IFERROR(VLOOKUP(AE4823,[3]Sheet2!$M:$O,3,FALSE),0)</f>
        <v>0</v>
      </c>
      <c r="AD4823" s="11">
        <f>IFERROR(VLOOKUP(AE4823,[3]Sheet2!$M:$O,2,FALSE),0)</f>
        <v>0</v>
      </c>
      <c r="AE4823" s="10" t="str">
        <f t="shared" si="225"/>
        <v>74/75HIDCL</v>
      </c>
      <c r="AF4823" s="13">
        <f t="shared" si="227"/>
        <v>3.0899961375048284E-2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1835</v>
      </c>
      <c r="AA4824" s="11">
        <f t="shared" si="226"/>
        <v>34.6</v>
      </c>
      <c r="AB4824" s="5">
        <f>IFERROR(VLOOKUP(C4824,[2]Sheet1!$B:$F,5,FALSE),0)</f>
        <v>12963424.600000001</v>
      </c>
      <c r="AC4824" s="11">
        <f>IFERROR(VLOOKUP(AE4824,[3]Sheet2!$M:$O,3,FALSE),0)</f>
        <v>0</v>
      </c>
      <c r="AD4824" s="11">
        <f>IFERROR(VLOOKUP(AE4824,[3]Sheet2!$M:$O,2,FALSE),0)</f>
        <v>0</v>
      </c>
      <c r="AE4824" s="10" t="str">
        <f t="shared" si="225"/>
        <v>74/75CIT</v>
      </c>
      <c r="AF4824" s="13">
        <f t="shared" si="227"/>
        <v>2.888283378746594E-2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258.89999999999998</v>
      </c>
      <c r="AA4825" s="11">
        <f t="shared" si="226"/>
        <v>32.4</v>
      </c>
      <c r="AB4825" s="5">
        <f>IFERROR(VLOOKUP(C4825,[2]Sheet1!$B:$F,5,FALSE),0)</f>
        <v>49856420.400000006</v>
      </c>
      <c r="AC4825" s="11">
        <f>IFERROR(VLOOKUP(AE4825,[3]Sheet2!$M:$O,3,FALSE),0)</f>
        <v>0</v>
      </c>
      <c r="AD4825" s="11">
        <f>IFERROR(VLOOKUP(AE4825,[3]Sheet2!$M:$O,2,FALSE),0)</f>
        <v>0</v>
      </c>
      <c r="AE4825" s="10" t="str">
        <f t="shared" si="225"/>
        <v>74/75HIDCL</v>
      </c>
      <c r="AF4825" s="13">
        <f t="shared" si="227"/>
        <v>3.0899961375048284E-2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1835</v>
      </c>
      <c r="AA4826" s="11">
        <f t="shared" si="226"/>
        <v>45.9</v>
      </c>
      <c r="AB4826" s="5">
        <f>IFERROR(VLOOKUP(C4826,[2]Sheet1!$B:$F,5,FALSE),0)</f>
        <v>12963424.600000001</v>
      </c>
      <c r="AC4826" s="11">
        <f>IFERROR(VLOOKUP(AE4826,[3]Sheet2!$M:$O,3,FALSE),0)</f>
        <v>0</v>
      </c>
      <c r="AD4826" s="11">
        <f>IFERROR(VLOOKUP(AE4826,[3]Sheet2!$M:$O,2,FALSE),0)</f>
        <v>0</v>
      </c>
      <c r="AE4826" s="10" t="str">
        <f t="shared" si="225"/>
        <v>74/75CIT</v>
      </c>
      <c r="AF4826" s="13">
        <f t="shared" si="227"/>
        <v>2.1798365122615803E-2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258.89999999999998</v>
      </c>
      <c r="AA4827" s="11">
        <f t="shared" si="226"/>
        <v>32.4</v>
      </c>
      <c r="AB4827" s="5">
        <f>IFERROR(VLOOKUP(C4827,[2]Sheet1!$B:$F,5,FALSE),0)</f>
        <v>49856420.400000006</v>
      </c>
      <c r="AC4827" s="11">
        <f>IFERROR(VLOOKUP(AE4827,[3]Sheet2!$M:$O,3,FALSE),0)</f>
        <v>0</v>
      </c>
      <c r="AD4827" s="11">
        <f>IFERROR(VLOOKUP(AE4827,[3]Sheet2!$M:$O,2,FALSE),0)</f>
        <v>0</v>
      </c>
      <c r="AE4827" s="10" t="str">
        <f t="shared" si="225"/>
        <v>74/75HIDCL</v>
      </c>
      <c r="AF4827" s="13">
        <f t="shared" si="227"/>
        <v>3.0899961375048284E-2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1835</v>
      </c>
      <c r="AA4828" s="11">
        <f t="shared" si="226"/>
        <v>48.3</v>
      </c>
      <c r="AB4828" s="5">
        <f>IFERROR(VLOOKUP(C4828,[2]Sheet1!$B:$F,5,FALSE),0)</f>
        <v>12963424.600000001</v>
      </c>
      <c r="AC4828" s="11">
        <f>IFERROR(VLOOKUP(AE4828,[3]Sheet2!$M:$O,3,FALSE),0)</f>
        <v>0</v>
      </c>
      <c r="AD4828" s="11">
        <f>IFERROR(VLOOKUP(AE4828,[3]Sheet2!$M:$O,2,FALSE),0)</f>
        <v>0</v>
      </c>
      <c r="AE4828" s="10" t="str">
        <f t="shared" si="225"/>
        <v>75/76CIT</v>
      </c>
      <c r="AF4828" s="13">
        <f t="shared" si="227"/>
        <v>2.0708446866485014E-2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258.89999999999998</v>
      </c>
      <c r="AA4829" s="11">
        <f t="shared" si="226"/>
        <v>23.5</v>
      </c>
      <c r="AB4829" s="5">
        <f>IFERROR(VLOOKUP(C4829,[2]Sheet1!$B:$F,5,FALSE),0)</f>
        <v>49856420.400000006</v>
      </c>
      <c r="AC4829" s="11">
        <f>IFERROR(VLOOKUP(AE4829,[3]Sheet2!$M:$O,3,FALSE),0)</f>
        <v>0</v>
      </c>
      <c r="AD4829" s="11">
        <f>IFERROR(VLOOKUP(AE4829,[3]Sheet2!$M:$O,2,FALSE),0)</f>
        <v>0</v>
      </c>
      <c r="AE4829" s="10" t="str">
        <f t="shared" si="225"/>
        <v>75/76HIDCL</v>
      </c>
      <c r="AF4829" s="13">
        <f t="shared" si="227"/>
        <v>4.2487446890691394E-2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1835</v>
      </c>
      <c r="AA4830" s="11">
        <f t="shared" si="226"/>
        <v>52.4</v>
      </c>
      <c r="AB4830" s="5">
        <f>IFERROR(VLOOKUP(C4830,[2]Sheet1!$B:$F,5,FALSE),0)</f>
        <v>12963424.600000001</v>
      </c>
      <c r="AC4830" s="11">
        <f>IFERROR(VLOOKUP(AE4830,[3]Sheet2!$M:$O,3,FALSE),0)</f>
        <v>0</v>
      </c>
      <c r="AD4830" s="11">
        <f>IFERROR(VLOOKUP(AE4830,[3]Sheet2!$M:$O,2,FALSE),0)</f>
        <v>0</v>
      </c>
      <c r="AE4830" s="10" t="str">
        <f t="shared" si="225"/>
        <v>75/76CIT</v>
      </c>
      <c r="AF4830" s="13">
        <f t="shared" si="227"/>
        <v>1.9073569482288829E-2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258.89999999999998</v>
      </c>
      <c r="AA4831" s="11">
        <f t="shared" si="226"/>
        <v>25.9</v>
      </c>
      <c r="AB4831" s="5">
        <f>IFERROR(VLOOKUP(C4831,[2]Sheet1!$B:$F,5,FALSE),0)</f>
        <v>49856420.400000006</v>
      </c>
      <c r="AC4831" s="11">
        <f>IFERROR(VLOOKUP(AE4831,[3]Sheet2!$M:$O,3,FALSE),0)</f>
        <v>0</v>
      </c>
      <c r="AD4831" s="11">
        <f>IFERROR(VLOOKUP(AE4831,[3]Sheet2!$M:$O,2,FALSE),0)</f>
        <v>0</v>
      </c>
      <c r="AE4831" s="10" t="str">
        <f t="shared" si="225"/>
        <v>75/76HIDCL</v>
      </c>
      <c r="AF4831" s="13">
        <f t="shared" si="227"/>
        <v>3.8624951718810356E-2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1835</v>
      </c>
      <c r="AA4832" s="11">
        <f t="shared" si="226"/>
        <v>52.4</v>
      </c>
      <c r="AB4832" s="5">
        <f>IFERROR(VLOOKUP(C4832,[2]Sheet1!$B:$F,5,FALSE),0)</f>
        <v>12963424.600000001</v>
      </c>
      <c r="AC4832" s="11">
        <f>IFERROR(VLOOKUP(AE4832,[3]Sheet2!$M:$O,3,FALSE),0)</f>
        <v>0</v>
      </c>
      <c r="AD4832" s="11">
        <f>IFERROR(VLOOKUP(AE4832,[3]Sheet2!$M:$O,2,FALSE),0)</f>
        <v>0</v>
      </c>
      <c r="AE4832" s="10" t="str">
        <f t="shared" si="225"/>
        <v>75/76CIT</v>
      </c>
      <c r="AF4832" s="13">
        <f t="shared" si="227"/>
        <v>1.9073569482288829E-2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258.89999999999998</v>
      </c>
      <c r="AA4833" s="11">
        <f t="shared" si="226"/>
        <v>25.9</v>
      </c>
      <c r="AB4833" s="5">
        <f>IFERROR(VLOOKUP(C4833,[2]Sheet1!$B:$F,5,FALSE),0)</f>
        <v>49856420.400000006</v>
      </c>
      <c r="AC4833" s="11">
        <f>IFERROR(VLOOKUP(AE4833,[3]Sheet2!$M:$O,3,FALSE),0)</f>
        <v>0</v>
      </c>
      <c r="AD4833" s="11">
        <f>IFERROR(VLOOKUP(AE4833,[3]Sheet2!$M:$O,2,FALSE),0)</f>
        <v>0</v>
      </c>
      <c r="AE4833" s="10" t="str">
        <f t="shared" si="225"/>
        <v>75/76HIDCL</v>
      </c>
      <c r="AF4833" s="13">
        <f t="shared" si="227"/>
        <v>3.8624951718810356E-2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265</v>
      </c>
      <c r="AA4834" s="11">
        <f t="shared" si="226"/>
        <v>44.2</v>
      </c>
      <c r="AB4834" s="5">
        <f>IFERROR(VLOOKUP(C4834,[2]Sheet1!$B:$F,5,FALSE),0)</f>
        <v>86400000</v>
      </c>
      <c r="AC4834" s="11">
        <f>IFERROR(VLOOKUP(AE4834,[3]Sheet2!$M:$O,3,FALSE),0)</f>
        <v>0</v>
      </c>
      <c r="AD4834" s="11">
        <f>IFERROR(VLOOKUP(AE4834,[3]Sheet2!$M:$O,2,FALSE),0)</f>
        <v>0</v>
      </c>
      <c r="AE4834" s="10" t="str">
        <f t="shared" si="225"/>
        <v>75/76NIFRA</v>
      </c>
      <c r="AF4834" s="13">
        <f t="shared" si="227"/>
        <v>2.2641509433962263E-2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1835</v>
      </c>
      <c r="AA4835" s="11">
        <f t="shared" si="226"/>
        <v>47.1</v>
      </c>
      <c r="AB4835" s="5">
        <f>IFERROR(VLOOKUP(C4835,[2]Sheet1!$B:$F,5,FALSE),0)</f>
        <v>12963424.600000001</v>
      </c>
      <c r="AC4835" s="11">
        <f>IFERROR(VLOOKUP(AE4835,[3]Sheet2!$M:$O,3,FALSE),0)</f>
        <v>0</v>
      </c>
      <c r="AD4835" s="11">
        <f>IFERROR(VLOOKUP(AE4835,[3]Sheet2!$M:$O,2,FALSE),0)</f>
        <v>0</v>
      </c>
      <c r="AE4835" s="10" t="str">
        <f t="shared" si="225"/>
        <v>75/76CIT</v>
      </c>
      <c r="AF4835" s="13">
        <f t="shared" si="227"/>
        <v>2.125340599455041E-2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258.89999999999998</v>
      </c>
      <c r="AA4836" s="11">
        <f t="shared" si="226"/>
        <v>25.9</v>
      </c>
      <c r="AB4836" s="5">
        <f>IFERROR(VLOOKUP(C4836,[2]Sheet1!$B:$F,5,FALSE),0)</f>
        <v>49856420.400000006</v>
      </c>
      <c r="AC4836" s="11">
        <f>IFERROR(VLOOKUP(AE4836,[3]Sheet2!$M:$O,3,FALSE),0)</f>
        <v>0</v>
      </c>
      <c r="AD4836" s="11">
        <f>IFERROR(VLOOKUP(AE4836,[3]Sheet2!$M:$O,2,FALSE),0)</f>
        <v>0</v>
      </c>
      <c r="AE4836" s="10" t="str">
        <f t="shared" si="225"/>
        <v>75/76HIDCL</v>
      </c>
      <c r="AF4836" s="13">
        <f t="shared" si="227"/>
        <v>3.8624951718810356E-2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265</v>
      </c>
      <c r="AA4837" s="11">
        <f t="shared" si="226"/>
        <v>44.2</v>
      </c>
      <c r="AB4837" s="5">
        <f>IFERROR(VLOOKUP(C4837,[2]Sheet1!$B:$F,5,FALSE),0)</f>
        <v>86400000</v>
      </c>
      <c r="AC4837" s="11">
        <f>IFERROR(VLOOKUP(AE4837,[3]Sheet2!$M:$O,3,FALSE),0)</f>
        <v>0</v>
      </c>
      <c r="AD4837" s="11">
        <f>IFERROR(VLOOKUP(AE4837,[3]Sheet2!$M:$O,2,FALSE),0)</f>
        <v>0</v>
      </c>
      <c r="AE4837" s="10" t="str">
        <f t="shared" si="225"/>
        <v>75/76NIFRA</v>
      </c>
      <c r="AF4837" s="13">
        <f t="shared" si="227"/>
        <v>2.2641509433962263E-2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1835</v>
      </c>
      <c r="AA4838" s="11">
        <f t="shared" si="226"/>
        <v>41.7</v>
      </c>
      <c r="AB4838" s="5">
        <f>IFERROR(VLOOKUP(C4838,[2]Sheet1!$B:$F,5,FALSE),0)</f>
        <v>12963424.600000001</v>
      </c>
      <c r="AC4838" s="11">
        <f>IFERROR(VLOOKUP(AE4838,[3]Sheet2!$M:$O,3,FALSE),0)</f>
        <v>0</v>
      </c>
      <c r="AD4838" s="11">
        <f>IFERROR(VLOOKUP(AE4838,[3]Sheet2!$M:$O,2,FALSE),0)</f>
        <v>0</v>
      </c>
      <c r="AE4838" s="10" t="str">
        <f t="shared" si="225"/>
        <v>76/77CIT</v>
      </c>
      <c r="AF4838" s="13">
        <f t="shared" si="227"/>
        <v>2.3978201634877384E-2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258.89999999999998</v>
      </c>
      <c r="AA4839" s="11">
        <f t="shared" si="226"/>
        <v>25.9</v>
      </c>
      <c r="AB4839" s="5">
        <f>IFERROR(VLOOKUP(C4839,[2]Sheet1!$B:$F,5,FALSE),0)</f>
        <v>49856420.400000006</v>
      </c>
      <c r="AC4839" s="11">
        <f>IFERROR(VLOOKUP(AE4839,[3]Sheet2!$M:$O,3,FALSE),0)</f>
        <v>0</v>
      </c>
      <c r="AD4839" s="11">
        <f>IFERROR(VLOOKUP(AE4839,[3]Sheet2!$M:$O,2,FALSE),0)</f>
        <v>0</v>
      </c>
      <c r="AE4839" s="10" t="str">
        <f t="shared" si="225"/>
        <v>76/77HIDCL</v>
      </c>
      <c r="AF4839" s="13">
        <f t="shared" si="227"/>
        <v>3.8624951718810356E-2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265</v>
      </c>
      <c r="AA4840" s="11">
        <f t="shared" si="226"/>
        <v>44.2</v>
      </c>
      <c r="AB4840" s="5">
        <f>IFERROR(VLOOKUP(C4840,[2]Sheet1!$B:$F,5,FALSE),0)</f>
        <v>86400000</v>
      </c>
      <c r="AC4840" s="11">
        <f>IFERROR(VLOOKUP(AE4840,[3]Sheet2!$M:$O,3,FALSE),0)</f>
        <v>0</v>
      </c>
      <c r="AD4840" s="11">
        <f>IFERROR(VLOOKUP(AE4840,[3]Sheet2!$M:$O,2,FALSE),0)</f>
        <v>0</v>
      </c>
      <c r="AE4840" s="10" t="str">
        <f t="shared" si="225"/>
        <v>76/77NIFRA</v>
      </c>
      <c r="AF4840" s="13">
        <f t="shared" si="227"/>
        <v>2.2641509433962263E-2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1362.6</v>
      </c>
      <c r="AA4841" s="11">
        <f t="shared" si="226"/>
        <v>1362.6</v>
      </c>
      <c r="AB4841" s="5">
        <f>IFERROR(VLOOKUP(C4841,[2]Sheet1!$B:$F,5,FALSE),0)</f>
        <v>17981212</v>
      </c>
      <c r="AC4841" s="11">
        <f>IFERROR(VLOOKUP(AE4841,[3]Sheet2!$M:$O,3,FALSE),0)</f>
        <v>0</v>
      </c>
      <c r="AD4841" s="11">
        <f>IFERROR(VLOOKUP(AE4841,[3]Sheet2!$M:$O,2,FALSE),0)</f>
        <v>0</v>
      </c>
      <c r="AE4841" s="10" t="str">
        <f t="shared" si="225"/>
        <v>76/77NRN</v>
      </c>
      <c r="AF4841" s="13">
        <f t="shared" si="227"/>
        <v>7.3389109056216061E-4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1835</v>
      </c>
      <c r="AA4842" s="11">
        <f t="shared" si="226"/>
        <v>48.3</v>
      </c>
      <c r="AB4842" s="5">
        <f>IFERROR(VLOOKUP(C4842,[2]Sheet1!$B:$F,5,FALSE),0)</f>
        <v>12963424.600000001</v>
      </c>
      <c r="AC4842" s="11">
        <f>IFERROR(VLOOKUP(AE4842,[3]Sheet2!$M:$O,3,FALSE),0)</f>
        <v>0</v>
      </c>
      <c r="AD4842" s="11">
        <f>IFERROR(VLOOKUP(AE4842,[3]Sheet2!$M:$O,2,FALSE),0)</f>
        <v>0</v>
      </c>
      <c r="AE4842" s="10" t="str">
        <f t="shared" si="225"/>
        <v>76/77CIT</v>
      </c>
      <c r="AF4842" s="13">
        <f t="shared" si="227"/>
        <v>2.0708446866485014E-2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258.89999999999998</v>
      </c>
      <c r="AA4843" s="11">
        <f t="shared" si="226"/>
        <v>25.9</v>
      </c>
      <c r="AB4843" s="5">
        <f>IFERROR(VLOOKUP(C4843,[2]Sheet1!$B:$F,5,FALSE),0)</f>
        <v>49856420.400000006</v>
      </c>
      <c r="AC4843" s="11">
        <f>IFERROR(VLOOKUP(AE4843,[3]Sheet2!$M:$O,3,FALSE),0)</f>
        <v>0</v>
      </c>
      <c r="AD4843" s="11">
        <f>IFERROR(VLOOKUP(AE4843,[3]Sheet2!$M:$O,2,FALSE),0)</f>
        <v>0</v>
      </c>
      <c r="AE4843" s="10" t="str">
        <f t="shared" si="225"/>
        <v>76/77HIDCL</v>
      </c>
      <c r="AF4843" s="13">
        <f t="shared" si="227"/>
        <v>3.8624951718810356E-2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265</v>
      </c>
      <c r="AA4844" s="11">
        <f t="shared" si="226"/>
        <v>37.9</v>
      </c>
      <c r="AB4844" s="5">
        <f>IFERROR(VLOOKUP(C4844,[2]Sheet1!$B:$F,5,FALSE),0)</f>
        <v>86400000</v>
      </c>
      <c r="AC4844" s="11">
        <f>IFERROR(VLOOKUP(AE4844,[3]Sheet2!$M:$O,3,FALSE),0)</f>
        <v>0</v>
      </c>
      <c r="AD4844" s="11">
        <f>IFERROR(VLOOKUP(AE4844,[3]Sheet2!$M:$O,2,FALSE),0)</f>
        <v>0</v>
      </c>
      <c r="AE4844" s="10" t="str">
        <f t="shared" si="225"/>
        <v>76/77NIFRA</v>
      </c>
      <c r="AF4844" s="13">
        <f t="shared" si="227"/>
        <v>2.6415094339622643E-2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1362.6</v>
      </c>
      <c r="AA4845" s="11">
        <f t="shared" si="226"/>
        <v>1362.6</v>
      </c>
      <c r="AB4845" s="5">
        <f>IFERROR(VLOOKUP(C4845,[2]Sheet1!$B:$F,5,FALSE),0)</f>
        <v>17981212</v>
      </c>
      <c r="AC4845" s="11">
        <f>IFERROR(VLOOKUP(AE4845,[3]Sheet2!$M:$O,3,FALSE),0)</f>
        <v>0</v>
      </c>
      <c r="AD4845" s="11">
        <f>IFERROR(VLOOKUP(AE4845,[3]Sheet2!$M:$O,2,FALSE),0)</f>
        <v>0</v>
      </c>
      <c r="AE4845" s="10" t="str">
        <f t="shared" si="225"/>
        <v>76/77NRN</v>
      </c>
      <c r="AF4845" s="13">
        <f t="shared" si="227"/>
        <v>7.3389109056216061E-4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1835</v>
      </c>
      <c r="AA4846" s="11">
        <f t="shared" si="226"/>
        <v>48.3</v>
      </c>
      <c r="AB4846" s="5">
        <f>IFERROR(VLOOKUP(C4846,[2]Sheet1!$B:$F,5,FALSE),0)</f>
        <v>12963424.600000001</v>
      </c>
      <c r="AC4846" s="11">
        <f>IFERROR(VLOOKUP(AE4846,[3]Sheet2!$M:$O,3,FALSE),0)</f>
        <v>0</v>
      </c>
      <c r="AD4846" s="11">
        <f>IFERROR(VLOOKUP(AE4846,[3]Sheet2!$M:$O,2,FALSE),0)</f>
        <v>0</v>
      </c>
      <c r="AE4846" s="10" t="str">
        <f t="shared" si="225"/>
        <v>76/77CIT</v>
      </c>
      <c r="AF4846" s="13">
        <f t="shared" si="227"/>
        <v>2.0708446866485014E-2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258.89999999999998</v>
      </c>
      <c r="AA4847" s="11">
        <f t="shared" si="226"/>
        <v>25.9</v>
      </c>
      <c r="AB4847" s="5">
        <f>IFERROR(VLOOKUP(C4847,[2]Sheet1!$B:$F,5,FALSE),0)</f>
        <v>49856420.400000006</v>
      </c>
      <c r="AC4847" s="11">
        <f>IFERROR(VLOOKUP(AE4847,[3]Sheet2!$M:$O,3,FALSE),0)</f>
        <v>0</v>
      </c>
      <c r="AD4847" s="11">
        <f>IFERROR(VLOOKUP(AE4847,[3]Sheet2!$M:$O,2,FALSE),0)</f>
        <v>0</v>
      </c>
      <c r="AE4847" s="10" t="str">
        <f t="shared" si="225"/>
        <v>76/77HIDCL</v>
      </c>
      <c r="AF4847" s="13">
        <f t="shared" si="227"/>
        <v>3.8624951718810356E-2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265</v>
      </c>
      <c r="AA4848" s="11">
        <f t="shared" si="226"/>
        <v>37.9</v>
      </c>
      <c r="AB4848" s="5">
        <f>IFERROR(VLOOKUP(C4848,[2]Sheet1!$B:$F,5,FALSE),0)</f>
        <v>86400000</v>
      </c>
      <c r="AC4848" s="11">
        <f>IFERROR(VLOOKUP(AE4848,[3]Sheet2!$M:$O,3,FALSE),0)</f>
        <v>0</v>
      </c>
      <c r="AD4848" s="11">
        <f>IFERROR(VLOOKUP(AE4848,[3]Sheet2!$M:$O,2,FALSE),0)</f>
        <v>0</v>
      </c>
      <c r="AE4848" s="10" t="str">
        <f t="shared" si="225"/>
        <v>76/77NIFRA</v>
      </c>
      <c r="AF4848" s="13">
        <f t="shared" si="227"/>
        <v>2.6415094339622643E-2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1835</v>
      </c>
      <c r="AA4849" s="11">
        <f t="shared" si="226"/>
        <v>55.6</v>
      </c>
      <c r="AB4849" s="5">
        <f>IFERROR(VLOOKUP(C4849,[2]Sheet1!$B:$F,5,FALSE),0)</f>
        <v>12963424.600000001</v>
      </c>
      <c r="AC4849" s="11">
        <f>IFERROR(VLOOKUP(AE4849,[3]Sheet2!$M:$O,3,FALSE),0)</f>
        <v>0</v>
      </c>
      <c r="AD4849" s="11">
        <f>IFERROR(VLOOKUP(AE4849,[3]Sheet2!$M:$O,2,FALSE),0)</f>
        <v>0</v>
      </c>
      <c r="AE4849" s="10" t="str">
        <f t="shared" si="225"/>
        <v>76/77CIT</v>
      </c>
      <c r="AF4849" s="13">
        <f t="shared" si="227"/>
        <v>1.7983651226158037E-2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258.89999999999998</v>
      </c>
      <c r="AA4850" s="11">
        <f t="shared" si="226"/>
        <v>43.2</v>
      </c>
      <c r="AB4850" s="5">
        <f>IFERROR(VLOOKUP(C4850,[2]Sheet1!$B:$F,5,FALSE),0)</f>
        <v>49856420.400000006</v>
      </c>
      <c r="AC4850" s="11">
        <f>IFERROR(VLOOKUP(AE4850,[3]Sheet2!$M:$O,3,FALSE),0)</f>
        <v>0</v>
      </c>
      <c r="AD4850" s="11">
        <f>IFERROR(VLOOKUP(AE4850,[3]Sheet2!$M:$O,2,FALSE),0)</f>
        <v>0</v>
      </c>
      <c r="AE4850" s="10" t="str">
        <f t="shared" si="225"/>
        <v>76/77HIDCL</v>
      </c>
      <c r="AF4850" s="13">
        <f t="shared" si="227"/>
        <v>2.3174971031286212E-2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265</v>
      </c>
      <c r="AA4851" s="11">
        <f t="shared" si="226"/>
        <v>37.9</v>
      </c>
      <c r="AB4851" s="5">
        <f>IFERROR(VLOOKUP(C4851,[2]Sheet1!$B:$F,5,FALSE),0)</f>
        <v>86400000</v>
      </c>
      <c r="AC4851" s="11">
        <f>IFERROR(VLOOKUP(AE4851,[3]Sheet2!$M:$O,3,FALSE),0)</f>
        <v>0</v>
      </c>
      <c r="AD4851" s="11">
        <f>IFERROR(VLOOKUP(AE4851,[3]Sheet2!$M:$O,2,FALSE),0)</f>
        <v>0</v>
      </c>
      <c r="AE4851" s="10" t="str">
        <f t="shared" si="225"/>
        <v>76/77NIFRA</v>
      </c>
      <c r="AF4851" s="13">
        <f t="shared" si="227"/>
        <v>2.6415094339622643E-2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1362.6</v>
      </c>
      <c r="AA4852" s="11">
        <f t="shared" si="226"/>
        <v>681.3</v>
      </c>
      <c r="AB4852" s="5">
        <f>IFERROR(VLOOKUP(C4852,[2]Sheet1!$B:$F,5,FALSE),0)</f>
        <v>17981212</v>
      </c>
      <c r="AC4852" s="11">
        <f>IFERROR(VLOOKUP(AE4852,[3]Sheet2!$M:$O,3,FALSE),0)</f>
        <v>0</v>
      </c>
      <c r="AD4852" s="11">
        <f>IFERROR(VLOOKUP(AE4852,[3]Sheet2!$M:$O,2,FALSE),0)</f>
        <v>0</v>
      </c>
      <c r="AE4852" s="10" t="str">
        <f t="shared" si="225"/>
        <v>76/77NRN</v>
      </c>
      <c r="AF4852" s="13">
        <f t="shared" si="227"/>
        <v>1.4677821811243212E-3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2243</v>
      </c>
      <c r="AA4853" s="11">
        <f t="shared" si="226"/>
        <v>172.5</v>
      </c>
      <c r="AB4853" s="5">
        <f>IFERROR(VLOOKUP(C4853,[2]Sheet1!$B:$F,5,FALSE),0)</f>
        <v>10342371</v>
      </c>
      <c r="AC4853" s="11">
        <f>IFERROR(VLOOKUP(AE4853,[3]Sheet2!$M:$O,3,FALSE),0)</f>
        <v>0</v>
      </c>
      <c r="AD4853" s="11">
        <f>IFERROR(VLOOKUP(AE4853,[3]Sheet2!$M:$O,2,FALSE),0)</f>
        <v>0</v>
      </c>
      <c r="AE4853" s="10" t="str">
        <f t="shared" si="225"/>
        <v>76/77CHDC</v>
      </c>
      <c r="AF4853" s="13">
        <f t="shared" si="227"/>
        <v>5.7958091841283999E-3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1835</v>
      </c>
      <c r="AA4854" s="11">
        <f t="shared" si="226"/>
        <v>51</v>
      </c>
      <c r="AB4854" s="5">
        <f>IFERROR(VLOOKUP(C4854,[2]Sheet1!$B:$F,5,FALSE),0)</f>
        <v>12963424.600000001</v>
      </c>
      <c r="AC4854" s="11">
        <f>IFERROR(VLOOKUP(AE4854,[3]Sheet2!$M:$O,3,FALSE),0)</f>
        <v>0</v>
      </c>
      <c r="AD4854" s="11">
        <f>IFERROR(VLOOKUP(AE4854,[3]Sheet2!$M:$O,2,FALSE),0)</f>
        <v>0</v>
      </c>
      <c r="AE4854" s="10" t="str">
        <f t="shared" si="225"/>
        <v>77/78CIT</v>
      </c>
      <c r="AF4854" s="13">
        <f t="shared" si="227"/>
        <v>1.9618528610354225E-2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258.89999999999998</v>
      </c>
      <c r="AA4855" s="11">
        <f t="shared" si="226"/>
        <v>51.8</v>
      </c>
      <c r="AB4855" s="5">
        <f>IFERROR(VLOOKUP(C4855,[2]Sheet1!$B:$F,5,FALSE),0)</f>
        <v>49856420.400000006</v>
      </c>
      <c r="AC4855" s="11">
        <f>IFERROR(VLOOKUP(AE4855,[3]Sheet2!$M:$O,3,FALSE),0)</f>
        <v>0</v>
      </c>
      <c r="AD4855" s="11">
        <f>IFERROR(VLOOKUP(AE4855,[3]Sheet2!$M:$O,2,FALSE),0)</f>
        <v>0</v>
      </c>
      <c r="AE4855" s="10" t="str">
        <f t="shared" si="225"/>
        <v>77/78HIDCL</v>
      </c>
      <c r="AF4855" s="13">
        <f t="shared" si="227"/>
        <v>1.9312475859405178E-2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265</v>
      </c>
      <c r="AA4856" s="11">
        <f t="shared" si="226"/>
        <v>44.2</v>
      </c>
      <c r="AB4856" s="5">
        <f>IFERROR(VLOOKUP(C4856,[2]Sheet1!$B:$F,5,FALSE),0)</f>
        <v>86400000</v>
      </c>
      <c r="AC4856" s="11">
        <f>IFERROR(VLOOKUP(AE4856,[3]Sheet2!$M:$O,3,FALSE),0)</f>
        <v>0</v>
      </c>
      <c r="AD4856" s="11">
        <f>IFERROR(VLOOKUP(AE4856,[3]Sheet2!$M:$O,2,FALSE),0)</f>
        <v>0</v>
      </c>
      <c r="AE4856" s="10" t="str">
        <f t="shared" si="225"/>
        <v>77/78NIFRA</v>
      </c>
      <c r="AF4856" s="13">
        <f t="shared" si="227"/>
        <v>2.2641509433962263E-2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1362.6</v>
      </c>
      <c r="AA4857" s="11">
        <f t="shared" si="226"/>
        <v>1362.6</v>
      </c>
      <c r="AB4857" s="5">
        <f>IFERROR(VLOOKUP(C4857,[2]Sheet1!$B:$F,5,FALSE),0)</f>
        <v>17981212</v>
      </c>
      <c r="AC4857" s="11">
        <f>IFERROR(VLOOKUP(AE4857,[3]Sheet2!$M:$O,3,FALSE),0)</f>
        <v>0</v>
      </c>
      <c r="AD4857" s="11">
        <f>IFERROR(VLOOKUP(AE4857,[3]Sheet2!$M:$O,2,FALSE),0)</f>
        <v>0</v>
      </c>
      <c r="AE4857" s="10" t="str">
        <f t="shared" si="225"/>
        <v>77/78NRN</v>
      </c>
      <c r="AF4857" s="13">
        <f t="shared" si="227"/>
        <v>7.3389109056216061E-4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1835</v>
      </c>
      <c r="AA4858" s="11">
        <f t="shared" si="226"/>
        <v>47.1</v>
      </c>
      <c r="AB4858" s="5">
        <f>IFERROR(VLOOKUP(C4858,[2]Sheet1!$B:$F,5,FALSE),0)</f>
        <v>12963424.600000001</v>
      </c>
      <c r="AC4858" s="11">
        <f>IFERROR(VLOOKUP(AE4858,[3]Sheet2!$M:$O,3,FALSE),0)</f>
        <v>0</v>
      </c>
      <c r="AD4858" s="11">
        <f>IFERROR(VLOOKUP(AE4858,[3]Sheet2!$M:$O,2,FALSE),0)</f>
        <v>0</v>
      </c>
      <c r="AE4858" s="10" t="str">
        <f t="shared" si="225"/>
        <v>77/78CIT</v>
      </c>
      <c r="AF4858" s="13">
        <f t="shared" si="227"/>
        <v>2.125340599455041E-2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258.89999999999998</v>
      </c>
      <c r="AA4859" s="11">
        <f t="shared" si="226"/>
        <v>51.8</v>
      </c>
      <c r="AB4859" s="5">
        <f>IFERROR(VLOOKUP(C4859,[2]Sheet1!$B:$F,5,FALSE),0)</f>
        <v>49856420.400000006</v>
      </c>
      <c r="AC4859" s="11">
        <f>IFERROR(VLOOKUP(AE4859,[3]Sheet2!$M:$O,3,FALSE),0)</f>
        <v>0</v>
      </c>
      <c r="AD4859" s="11">
        <f>IFERROR(VLOOKUP(AE4859,[3]Sheet2!$M:$O,2,FALSE),0)</f>
        <v>0</v>
      </c>
      <c r="AE4859" s="10" t="str">
        <f t="shared" si="225"/>
        <v>77/78HIDCL</v>
      </c>
      <c r="AF4859" s="13">
        <f t="shared" si="227"/>
        <v>1.9312475859405178E-2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265</v>
      </c>
      <c r="AA4860" s="11">
        <f t="shared" si="226"/>
        <v>44.2</v>
      </c>
      <c r="AB4860" s="5">
        <f>IFERROR(VLOOKUP(C4860,[2]Sheet1!$B:$F,5,FALSE),0)</f>
        <v>86400000</v>
      </c>
      <c r="AC4860" s="11">
        <f>IFERROR(VLOOKUP(AE4860,[3]Sheet2!$M:$O,3,FALSE),0)</f>
        <v>0</v>
      </c>
      <c r="AD4860" s="11">
        <f>IFERROR(VLOOKUP(AE4860,[3]Sheet2!$M:$O,2,FALSE),0)</f>
        <v>0</v>
      </c>
      <c r="AE4860" s="10" t="str">
        <f t="shared" si="225"/>
        <v>77/78NIFRA</v>
      </c>
      <c r="AF4860" s="13">
        <f t="shared" si="227"/>
        <v>2.2641509433962263E-2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1362.6</v>
      </c>
      <c r="AA4861" s="11">
        <f t="shared" si="226"/>
        <v>681.3</v>
      </c>
      <c r="AB4861" s="5">
        <f>IFERROR(VLOOKUP(C4861,[2]Sheet1!$B:$F,5,FALSE),0)</f>
        <v>17981212</v>
      </c>
      <c r="AC4861" s="11">
        <f>IFERROR(VLOOKUP(AE4861,[3]Sheet2!$M:$O,3,FALSE),0)</f>
        <v>0</v>
      </c>
      <c r="AD4861" s="11">
        <f>IFERROR(VLOOKUP(AE4861,[3]Sheet2!$M:$O,2,FALSE),0)</f>
        <v>0</v>
      </c>
      <c r="AE4861" s="10" t="str">
        <f t="shared" si="225"/>
        <v>77/78NRN</v>
      </c>
      <c r="AF4861" s="13">
        <f t="shared" si="227"/>
        <v>1.4677821811243212E-3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1835</v>
      </c>
      <c r="AA4862" s="11">
        <f t="shared" si="226"/>
        <v>70.599999999999994</v>
      </c>
      <c r="AB4862" s="5">
        <f>IFERROR(VLOOKUP(C4862,[2]Sheet1!$B:$F,5,FALSE),0)</f>
        <v>12963424.600000001</v>
      </c>
      <c r="AC4862" s="11">
        <f>IFERROR(VLOOKUP(AE4862,[3]Sheet2!$M:$O,3,FALSE),0)</f>
        <v>0</v>
      </c>
      <c r="AD4862" s="11">
        <f>IFERROR(VLOOKUP(AE4862,[3]Sheet2!$M:$O,2,FALSE),0)</f>
        <v>0</v>
      </c>
      <c r="AE4862" s="10" t="str">
        <f t="shared" ref="AE4862:AE4925" si="228">B4862&amp;C4862</f>
        <v>77/78CIT</v>
      </c>
      <c r="AF4862" s="13">
        <f t="shared" si="227"/>
        <v>1.4168937329700272E-2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258.89999999999998</v>
      </c>
      <c r="AA4863" s="11">
        <f t="shared" si="226"/>
        <v>51.8</v>
      </c>
      <c r="AB4863" s="5">
        <f>IFERROR(VLOOKUP(C4863,[2]Sheet1!$B:$F,5,FALSE),0)</f>
        <v>49856420.400000006</v>
      </c>
      <c r="AC4863" s="11">
        <f>IFERROR(VLOOKUP(AE4863,[3]Sheet2!$M:$O,3,FALSE),0)</f>
        <v>0</v>
      </c>
      <c r="AD4863" s="11">
        <f>IFERROR(VLOOKUP(AE4863,[3]Sheet2!$M:$O,2,FALSE),0)</f>
        <v>0</v>
      </c>
      <c r="AE4863" s="10" t="str">
        <f t="shared" si="228"/>
        <v>77/78HIDCL</v>
      </c>
      <c r="AF4863" s="13">
        <f t="shared" si="227"/>
        <v>1.9312475859405178E-2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265</v>
      </c>
      <c r="AA4864" s="11">
        <f t="shared" si="226"/>
        <v>66.3</v>
      </c>
      <c r="AB4864" s="5">
        <f>IFERROR(VLOOKUP(C4864,[2]Sheet1!$B:$F,5,FALSE),0)</f>
        <v>86400000</v>
      </c>
      <c r="AC4864" s="11">
        <f>IFERROR(VLOOKUP(AE4864,[3]Sheet2!$M:$O,3,FALSE),0)</f>
        <v>0</v>
      </c>
      <c r="AD4864" s="11">
        <f>IFERROR(VLOOKUP(AE4864,[3]Sheet2!$M:$O,2,FALSE),0)</f>
        <v>0</v>
      </c>
      <c r="AE4864" s="10" t="str">
        <f t="shared" si="228"/>
        <v>77/78NIFRA</v>
      </c>
      <c r="AF4864" s="13">
        <f t="shared" si="227"/>
        <v>1.509433962264151E-2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1362.6</v>
      </c>
      <c r="AA4865" s="11">
        <f t="shared" si="226"/>
        <v>681.3</v>
      </c>
      <c r="AB4865" s="5">
        <f>IFERROR(VLOOKUP(C4865,[2]Sheet1!$B:$F,5,FALSE),0)</f>
        <v>17981212</v>
      </c>
      <c r="AC4865" s="11">
        <f>IFERROR(VLOOKUP(AE4865,[3]Sheet2!$M:$O,3,FALSE),0)</f>
        <v>0</v>
      </c>
      <c r="AD4865" s="11">
        <f>IFERROR(VLOOKUP(AE4865,[3]Sheet2!$M:$O,2,FALSE),0)</f>
        <v>0</v>
      </c>
      <c r="AE4865" s="10" t="str">
        <f t="shared" si="228"/>
        <v>77/78NRN</v>
      </c>
      <c r="AF4865" s="13">
        <f t="shared" si="227"/>
        <v>1.4677821811243212E-3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1835</v>
      </c>
      <c r="AA4866" s="11">
        <f t="shared" si="226"/>
        <v>83.4</v>
      </c>
      <c r="AB4866" s="5">
        <f>IFERROR(VLOOKUP(C4866,[2]Sheet1!$B:$F,5,FALSE),0)</f>
        <v>12963424.600000001</v>
      </c>
      <c r="AC4866" s="11">
        <f>IFERROR(VLOOKUP(AE4866,[3]Sheet2!$M:$O,3,FALSE),0)</f>
        <v>0</v>
      </c>
      <c r="AD4866" s="11">
        <f>IFERROR(VLOOKUP(AE4866,[3]Sheet2!$M:$O,2,FALSE),0)</f>
        <v>0</v>
      </c>
      <c r="AE4866" s="10" t="str">
        <f t="shared" si="228"/>
        <v>77/78CIT</v>
      </c>
      <c r="AF4866" s="13">
        <f t="shared" si="227"/>
        <v>1.1989100817438692E-2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258.89999999999998</v>
      </c>
      <c r="AA4867" s="11">
        <f t="shared" ref="AA4867:AA4930" si="229">ROUND(IFERROR(Z4867/M4867,0),1)</f>
        <v>51.8</v>
      </c>
      <c r="AB4867" s="5">
        <f>IFERROR(VLOOKUP(C4867,[2]Sheet1!$B:$F,5,FALSE),0)</f>
        <v>49856420.400000006</v>
      </c>
      <c r="AC4867" s="11">
        <f>IFERROR(VLOOKUP(AE4867,[3]Sheet2!$M:$O,3,FALSE),0)</f>
        <v>0</v>
      </c>
      <c r="AD4867" s="11">
        <f>IFERROR(VLOOKUP(AE4867,[3]Sheet2!$M:$O,2,FALSE),0)</f>
        <v>0</v>
      </c>
      <c r="AE4867" s="10" t="str">
        <f t="shared" si="228"/>
        <v>77/78HIDCL</v>
      </c>
      <c r="AF4867" s="13">
        <f t="shared" ref="AF4867:AF4930" si="230">IFERROR(M4867/Z4867,0)</f>
        <v>1.9312475859405178E-2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265</v>
      </c>
      <c r="AA4868" s="11">
        <f t="shared" si="229"/>
        <v>66.3</v>
      </c>
      <c r="AB4868" s="5">
        <f>IFERROR(VLOOKUP(C4868,[2]Sheet1!$B:$F,5,FALSE),0)</f>
        <v>86400000</v>
      </c>
      <c r="AC4868" s="11">
        <f>IFERROR(VLOOKUP(AE4868,[3]Sheet2!$M:$O,3,FALSE),0)</f>
        <v>0</v>
      </c>
      <c r="AD4868" s="11">
        <f>IFERROR(VLOOKUP(AE4868,[3]Sheet2!$M:$O,2,FALSE),0)</f>
        <v>0</v>
      </c>
      <c r="AE4868" s="10" t="str">
        <f t="shared" si="228"/>
        <v>77/78NIFRA</v>
      </c>
      <c r="AF4868" s="13">
        <f t="shared" si="230"/>
        <v>1.509433962264151E-2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1362.6</v>
      </c>
      <c r="AA4869" s="11">
        <f t="shared" si="229"/>
        <v>151.4</v>
      </c>
      <c r="AB4869" s="5">
        <f>IFERROR(VLOOKUP(C4869,[2]Sheet1!$B:$F,5,FALSE),0)</f>
        <v>17981212</v>
      </c>
      <c r="AC4869" s="11">
        <f>IFERROR(VLOOKUP(AE4869,[3]Sheet2!$M:$O,3,FALSE),0)</f>
        <v>0</v>
      </c>
      <c r="AD4869" s="11">
        <f>IFERROR(VLOOKUP(AE4869,[3]Sheet2!$M:$O,2,FALSE),0)</f>
        <v>0</v>
      </c>
      <c r="AE4869" s="10" t="str">
        <f t="shared" si="228"/>
        <v>77/78NRN</v>
      </c>
      <c r="AF4869" s="13">
        <f t="shared" si="230"/>
        <v>6.6050198150594455E-3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2243</v>
      </c>
      <c r="AA4870" s="11">
        <f t="shared" si="229"/>
        <v>118.1</v>
      </c>
      <c r="AB4870" s="5">
        <f>IFERROR(VLOOKUP(C4870,[2]Sheet1!$B:$F,5,FALSE),0)</f>
        <v>10342371</v>
      </c>
      <c r="AC4870" s="11">
        <f>IFERROR(VLOOKUP(AE4870,[3]Sheet2!$M:$O,3,FALSE),0)</f>
        <v>0</v>
      </c>
      <c r="AD4870" s="11">
        <f>IFERROR(VLOOKUP(AE4870,[3]Sheet2!$M:$O,2,FALSE),0)</f>
        <v>0</v>
      </c>
      <c r="AE4870" s="10" t="str">
        <f t="shared" si="228"/>
        <v>77/78CHDC</v>
      </c>
      <c r="AF4870" s="13">
        <f t="shared" si="230"/>
        <v>8.4707980383415069E-3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1835</v>
      </c>
      <c r="AA4871" s="11">
        <f t="shared" si="229"/>
        <v>76.5</v>
      </c>
      <c r="AB4871" s="5">
        <f>IFERROR(VLOOKUP(C4871,[2]Sheet1!$B:$F,5,FALSE),0)</f>
        <v>12963424.600000001</v>
      </c>
      <c r="AC4871" s="11">
        <f>IFERROR(VLOOKUP(AE4871,[3]Sheet2!$M:$O,3,FALSE),0)</f>
        <v>0</v>
      </c>
      <c r="AD4871" s="11">
        <f>IFERROR(VLOOKUP(AE4871,[3]Sheet2!$M:$O,2,FALSE),0)</f>
        <v>0</v>
      </c>
      <c r="AE4871" s="10" t="str">
        <f t="shared" si="228"/>
        <v>78/79CIT</v>
      </c>
      <c r="AF4871" s="13">
        <f t="shared" si="230"/>
        <v>1.3079019073569483E-2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258.89999999999998</v>
      </c>
      <c r="AA4872" s="11">
        <f t="shared" si="229"/>
        <v>51.8</v>
      </c>
      <c r="AB4872" s="5">
        <f>IFERROR(VLOOKUP(C4872,[2]Sheet1!$B:$F,5,FALSE),0)</f>
        <v>49856420.400000006</v>
      </c>
      <c r="AC4872" s="11">
        <f>IFERROR(VLOOKUP(AE4872,[3]Sheet2!$M:$O,3,FALSE),0)</f>
        <v>0</v>
      </c>
      <c r="AD4872" s="11">
        <f>IFERROR(VLOOKUP(AE4872,[3]Sheet2!$M:$O,2,FALSE),0)</f>
        <v>0</v>
      </c>
      <c r="AE4872" s="10" t="str">
        <f t="shared" si="228"/>
        <v>78/79HIDCL</v>
      </c>
      <c r="AF4872" s="13">
        <f t="shared" si="230"/>
        <v>1.9312475859405178E-2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265</v>
      </c>
      <c r="AA4873" s="11">
        <f t="shared" si="229"/>
        <v>53</v>
      </c>
      <c r="AB4873" s="5">
        <f>IFERROR(VLOOKUP(C4873,[2]Sheet1!$B:$F,5,FALSE),0)</f>
        <v>86400000</v>
      </c>
      <c r="AC4873" s="11">
        <f>IFERROR(VLOOKUP(AE4873,[3]Sheet2!$M:$O,3,FALSE),0)</f>
        <v>0</v>
      </c>
      <c r="AD4873" s="11">
        <f>IFERROR(VLOOKUP(AE4873,[3]Sheet2!$M:$O,2,FALSE),0)</f>
        <v>0</v>
      </c>
      <c r="AE4873" s="10" t="str">
        <f t="shared" si="228"/>
        <v>78/79NIFRA</v>
      </c>
      <c r="AF4873" s="13">
        <f t="shared" si="230"/>
        <v>1.8867924528301886E-2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1362.6</v>
      </c>
      <c r="AA4874" s="11">
        <f t="shared" si="229"/>
        <v>454.2</v>
      </c>
      <c r="AB4874" s="5">
        <f>IFERROR(VLOOKUP(C4874,[2]Sheet1!$B:$F,5,FALSE),0)</f>
        <v>17981212</v>
      </c>
      <c r="AC4874" s="11">
        <f>IFERROR(VLOOKUP(AE4874,[3]Sheet2!$M:$O,3,FALSE),0)</f>
        <v>0</v>
      </c>
      <c r="AD4874" s="11">
        <f>IFERROR(VLOOKUP(AE4874,[3]Sheet2!$M:$O,2,FALSE),0)</f>
        <v>0</v>
      </c>
      <c r="AE4874" s="10" t="str">
        <f t="shared" si="228"/>
        <v>78/79NRN</v>
      </c>
      <c r="AF4874" s="13">
        <f t="shared" si="230"/>
        <v>2.2016732716864818E-3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2243</v>
      </c>
      <c r="AA4875" s="11">
        <f t="shared" si="229"/>
        <v>112.2</v>
      </c>
      <c r="AB4875" s="5">
        <f>IFERROR(VLOOKUP(C4875,[2]Sheet1!$B:$F,5,FALSE),0)</f>
        <v>10342371</v>
      </c>
      <c r="AC4875" s="11">
        <f>IFERROR(VLOOKUP(AE4875,[3]Sheet2!$M:$O,3,FALSE),0)</f>
        <v>0</v>
      </c>
      <c r="AD4875" s="11">
        <f>IFERROR(VLOOKUP(AE4875,[3]Sheet2!$M:$O,2,FALSE),0)</f>
        <v>0</v>
      </c>
      <c r="AE4875" s="10" t="str">
        <f t="shared" si="228"/>
        <v>78/79CHDC</v>
      </c>
      <c r="AF4875" s="13">
        <f t="shared" si="230"/>
        <v>8.9166295140436919E-3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1835</v>
      </c>
      <c r="AA4876" s="11">
        <f t="shared" si="229"/>
        <v>76.5</v>
      </c>
      <c r="AB4876" s="5">
        <f>IFERROR(VLOOKUP(C4876,[2]Sheet1!$B:$F,5,FALSE),0)</f>
        <v>12963424.600000001</v>
      </c>
      <c r="AC4876" s="11">
        <f>IFERROR(VLOOKUP(AE4876,[3]Sheet2!$M:$O,3,FALSE),0)</f>
        <v>0</v>
      </c>
      <c r="AD4876" s="11">
        <f>IFERROR(VLOOKUP(AE4876,[3]Sheet2!$M:$O,2,FALSE),0)</f>
        <v>0</v>
      </c>
      <c r="AE4876" s="10" t="str">
        <f t="shared" si="228"/>
        <v>78/79CIT</v>
      </c>
      <c r="AF4876" s="13">
        <f t="shared" si="230"/>
        <v>1.3079019073569483E-2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258.89999999999998</v>
      </c>
      <c r="AA4877" s="11">
        <f t="shared" si="229"/>
        <v>64.7</v>
      </c>
      <c r="AB4877" s="5">
        <f>IFERROR(VLOOKUP(C4877,[2]Sheet1!$B:$F,5,FALSE),0)</f>
        <v>49856420.400000006</v>
      </c>
      <c r="AC4877" s="11">
        <f>IFERROR(VLOOKUP(AE4877,[3]Sheet2!$M:$O,3,FALSE),0)</f>
        <v>0</v>
      </c>
      <c r="AD4877" s="11">
        <f>IFERROR(VLOOKUP(AE4877,[3]Sheet2!$M:$O,2,FALSE),0)</f>
        <v>0</v>
      </c>
      <c r="AE4877" s="10" t="str">
        <f t="shared" si="228"/>
        <v>78/79HIDCL</v>
      </c>
      <c r="AF4877" s="13">
        <f t="shared" si="230"/>
        <v>1.5449980687524142E-2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265</v>
      </c>
      <c r="AA4878" s="11">
        <f t="shared" si="229"/>
        <v>66.3</v>
      </c>
      <c r="AB4878" s="5">
        <f>IFERROR(VLOOKUP(C4878,[2]Sheet1!$B:$F,5,FALSE),0)</f>
        <v>86400000</v>
      </c>
      <c r="AC4878" s="11">
        <f>IFERROR(VLOOKUP(AE4878,[3]Sheet2!$M:$O,3,FALSE),0)</f>
        <v>0</v>
      </c>
      <c r="AD4878" s="11">
        <f>IFERROR(VLOOKUP(AE4878,[3]Sheet2!$M:$O,2,FALSE),0)</f>
        <v>0</v>
      </c>
      <c r="AE4878" s="10" t="str">
        <f t="shared" si="228"/>
        <v>78/79NIFRA</v>
      </c>
      <c r="AF4878" s="13">
        <f t="shared" si="230"/>
        <v>1.509433962264151E-2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900</v>
      </c>
      <c r="AA4879" s="11">
        <f t="shared" si="229"/>
        <v>0</v>
      </c>
      <c r="AB4879" s="5">
        <f>IFERROR(VLOOKUP(C4879,[2]Sheet1!$B:$F,5,FALSE),0)</f>
        <v>5556001</v>
      </c>
      <c r="AC4879" s="11">
        <f>IFERROR(VLOOKUP(AE4879,[3]Sheet2!$M:$O,3,FALSE),0)</f>
        <v>0</v>
      </c>
      <c r="AD4879" s="11">
        <f>IFERROR(VLOOKUP(AE4879,[3]Sheet2!$M:$O,2,FALSE),0)</f>
        <v>0</v>
      </c>
      <c r="AE4879" s="10" t="str">
        <f t="shared" si="228"/>
        <v>78/79ENL</v>
      </c>
      <c r="AF4879" s="13">
        <f t="shared" si="230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1362.6</v>
      </c>
      <c r="AA4880" s="11">
        <f t="shared" si="229"/>
        <v>454.2</v>
      </c>
      <c r="AB4880" s="5">
        <f>IFERROR(VLOOKUP(C4880,[2]Sheet1!$B:$F,5,FALSE),0)</f>
        <v>17981212</v>
      </c>
      <c r="AC4880" s="11">
        <f>IFERROR(VLOOKUP(AE4880,[3]Sheet2!$M:$O,3,FALSE),0)</f>
        <v>0</v>
      </c>
      <c r="AD4880" s="11">
        <f>IFERROR(VLOOKUP(AE4880,[3]Sheet2!$M:$O,2,FALSE),0)</f>
        <v>0</v>
      </c>
      <c r="AE4880" s="10" t="str">
        <f t="shared" si="228"/>
        <v>78/79NRN</v>
      </c>
      <c r="AF4880" s="13">
        <f t="shared" si="230"/>
        <v>2.2016732716864818E-3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2243</v>
      </c>
      <c r="AA4881" s="11">
        <f t="shared" si="229"/>
        <v>131.9</v>
      </c>
      <c r="AB4881" s="5">
        <f>IFERROR(VLOOKUP(C4881,[2]Sheet1!$B:$F,5,FALSE),0)</f>
        <v>10342371</v>
      </c>
      <c r="AC4881" s="11">
        <f>IFERROR(VLOOKUP(AE4881,[3]Sheet2!$M:$O,3,FALSE),0)</f>
        <v>0</v>
      </c>
      <c r="AD4881" s="11">
        <f>IFERROR(VLOOKUP(AE4881,[3]Sheet2!$M:$O,2,FALSE),0)</f>
        <v>0</v>
      </c>
      <c r="AE4881" s="10" t="str">
        <f t="shared" si="228"/>
        <v>78/79CHDC</v>
      </c>
      <c r="AF4881" s="13">
        <f t="shared" si="230"/>
        <v>7.5791350869371379E-3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265</v>
      </c>
      <c r="AA4882" s="11">
        <f t="shared" si="229"/>
        <v>66.3</v>
      </c>
      <c r="AB4882" s="5">
        <f>IFERROR(VLOOKUP(C4882,[2]Sheet1!$B:$F,5,FALSE),0)</f>
        <v>86400000</v>
      </c>
      <c r="AC4882" s="11">
        <f>IFERROR(VLOOKUP(AE4882,[3]Sheet2!$M:$O,3,FALSE),0)</f>
        <v>0</v>
      </c>
      <c r="AD4882" s="11">
        <f>IFERROR(VLOOKUP(AE4882,[3]Sheet2!$M:$O,2,FALSE),0)</f>
        <v>0</v>
      </c>
      <c r="AE4882" s="10" t="str">
        <f t="shared" si="228"/>
        <v>78/79NIFRA</v>
      </c>
      <c r="AF4882" s="13">
        <f t="shared" si="230"/>
        <v>1.509433962264151E-2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900</v>
      </c>
      <c r="AA4883" s="11">
        <f t="shared" si="229"/>
        <v>450</v>
      </c>
      <c r="AB4883" s="5">
        <f>IFERROR(VLOOKUP(C4883,[2]Sheet1!$B:$F,5,FALSE),0)</f>
        <v>5556001</v>
      </c>
      <c r="AC4883" s="11">
        <f>IFERROR(VLOOKUP(AE4883,[3]Sheet2!$M:$O,3,FALSE),0)</f>
        <v>0</v>
      </c>
      <c r="AD4883" s="11">
        <f>IFERROR(VLOOKUP(AE4883,[3]Sheet2!$M:$O,2,FALSE),0)</f>
        <v>0</v>
      </c>
      <c r="AE4883" s="10" t="str">
        <f t="shared" si="228"/>
        <v>78/79ENL</v>
      </c>
      <c r="AF4883" s="13">
        <f t="shared" si="230"/>
        <v>2.2222222222222222E-3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5525</v>
      </c>
      <c r="AA4884" s="11">
        <f t="shared" si="229"/>
        <v>157.9</v>
      </c>
      <c r="AB4884" s="5">
        <f>IFERROR(VLOOKUP(C4884,[2]Sheet1!$B:$F,5,FALSE),0)</f>
        <v>2533664.3000000003</v>
      </c>
      <c r="AC4884" s="11">
        <f>IFERROR(VLOOKUP(AE4884,[3]Sheet2!$M:$O,3,FALSE),0)</f>
        <v>0</v>
      </c>
      <c r="AD4884" s="11">
        <f>IFERROR(VLOOKUP(AE4884,[3]Sheet2!$M:$O,2,FALSE),0)</f>
        <v>0</v>
      </c>
      <c r="AE4884" s="10" t="str">
        <f t="shared" si="228"/>
        <v>75/76STC</v>
      </c>
      <c r="AF4884" s="13">
        <f t="shared" si="230"/>
        <v>6.3348416289592761E-3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5525</v>
      </c>
      <c r="AA4885" s="11">
        <f t="shared" si="229"/>
        <v>368.3</v>
      </c>
      <c r="AB4885" s="5">
        <f>IFERROR(VLOOKUP(C4885,[2]Sheet1!$B:$F,5,FALSE),0)</f>
        <v>2533664.3000000003</v>
      </c>
      <c r="AC4885" s="11">
        <f>IFERROR(VLOOKUP(AE4885,[3]Sheet2!$M:$O,3,FALSE),0)</f>
        <v>0</v>
      </c>
      <c r="AD4885" s="11">
        <f>IFERROR(VLOOKUP(AE4885,[3]Sheet2!$M:$O,2,FALSE),0)</f>
        <v>0</v>
      </c>
      <c r="AE4885" s="10" t="str">
        <f t="shared" si="228"/>
        <v>75/76STC</v>
      </c>
      <c r="AF4885" s="13">
        <f t="shared" si="230"/>
        <v>2.7149321266968325E-3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5525</v>
      </c>
      <c r="AA4886" s="11">
        <f t="shared" si="229"/>
        <v>197.3</v>
      </c>
      <c r="AB4886" s="5">
        <f>IFERROR(VLOOKUP(C4886,[2]Sheet1!$B:$F,5,FALSE),0)</f>
        <v>2533664.3000000003</v>
      </c>
      <c r="AC4886" s="11">
        <f>IFERROR(VLOOKUP(AE4886,[3]Sheet2!$M:$O,3,FALSE),0)</f>
        <v>0</v>
      </c>
      <c r="AD4886" s="11">
        <f>IFERROR(VLOOKUP(AE4886,[3]Sheet2!$M:$O,2,FALSE),0)</f>
        <v>0</v>
      </c>
      <c r="AE4886" s="10" t="str">
        <f t="shared" si="228"/>
        <v>76/77STC</v>
      </c>
      <c r="AF4886" s="13">
        <f t="shared" si="230"/>
        <v>5.0678733031674205E-3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5525</v>
      </c>
      <c r="AA4887" s="11">
        <f t="shared" si="229"/>
        <v>178.2</v>
      </c>
      <c r="AB4887" s="5">
        <f>IFERROR(VLOOKUP(C4887,[2]Sheet1!$B:$F,5,FALSE),0)</f>
        <v>2533664.3000000003</v>
      </c>
      <c r="AC4887" s="11">
        <f>IFERROR(VLOOKUP(AE4887,[3]Sheet2!$M:$O,3,FALSE),0)</f>
        <v>0</v>
      </c>
      <c r="AD4887" s="11">
        <f>IFERROR(VLOOKUP(AE4887,[3]Sheet2!$M:$O,2,FALSE),0)</f>
        <v>0</v>
      </c>
      <c r="AE4887" s="10" t="str">
        <f t="shared" si="228"/>
        <v>76/77STC</v>
      </c>
      <c r="AF4887" s="13">
        <f t="shared" si="230"/>
        <v>5.6108597285067872E-3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5525</v>
      </c>
      <c r="AA4888" s="11">
        <f t="shared" si="229"/>
        <v>153.5</v>
      </c>
      <c r="AB4888" s="5">
        <f>IFERROR(VLOOKUP(C4888,[2]Sheet1!$B:$F,5,FALSE),0)</f>
        <v>2533664.3000000003</v>
      </c>
      <c r="AC4888" s="11">
        <f>IFERROR(VLOOKUP(AE4888,[3]Sheet2!$M:$O,3,FALSE),0)</f>
        <v>0</v>
      </c>
      <c r="AD4888" s="11">
        <f>IFERROR(VLOOKUP(AE4888,[3]Sheet2!$M:$O,2,FALSE),0)</f>
        <v>0</v>
      </c>
      <c r="AE4888" s="10" t="str">
        <f t="shared" si="228"/>
        <v>76/77STC</v>
      </c>
      <c r="AF4888" s="13">
        <f t="shared" si="230"/>
        <v>6.5158371040723983E-3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4818.8999999999996</v>
      </c>
      <c r="AA4889" s="11">
        <f t="shared" si="229"/>
        <v>18.3</v>
      </c>
      <c r="AB4889" s="5">
        <f>IFERROR(VLOOKUP(C4889,[2]Sheet1!$B:$F,5,FALSE),0)</f>
        <v>73710</v>
      </c>
      <c r="AC4889" s="11">
        <f>IFERROR(VLOOKUP(AE4889,[3]Sheet2!$M:$O,3,FALSE),0)</f>
        <v>0</v>
      </c>
      <c r="AD4889" s="11">
        <f>IFERROR(VLOOKUP(AE4889,[3]Sheet2!$M:$O,2,FALSE),0)</f>
        <v>0</v>
      </c>
      <c r="AE4889" s="10" t="str">
        <f t="shared" si="228"/>
        <v>76/77BBC</v>
      </c>
      <c r="AF4889" s="13">
        <f t="shared" si="230"/>
        <v>5.4576770632301978E-2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5525</v>
      </c>
      <c r="AA4890" s="11">
        <f t="shared" si="229"/>
        <v>98.7</v>
      </c>
      <c r="AB4890" s="5">
        <f>IFERROR(VLOOKUP(C4890,[2]Sheet1!$B:$F,5,FALSE),0)</f>
        <v>2533664.3000000003</v>
      </c>
      <c r="AC4890" s="11">
        <f>IFERROR(VLOOKUP(AE4890,[3]Sheet2!$M:$O,3,FALSE),0)</f>
        <v>0</v>
      </c>
      <c r="AD4890" s="11">
        <f>IFERROR(VLOOKUP(AE4890,[3]Sheet2!$M:$O,2,FALSE),0)</f>
        <v>0</v>
      </c>
      <c r="AE4890" s="10" t="str">
        <f t="shared" si="228"/>
        <v>76/77STC</v>
      </c>
      <c r="AF4890" s="13">
        <f t="shared" si="230"/>
        <v>1.0135746606334841E-2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4818.8999999999996</v>
      </c>
      <c r="AA4891" s="11">
        <f t="shared" si="229"/>
        <v>19</v>
      </c>
      <c r="AB4891" s="5">
        <f>IFERROR(VLOOKUP(C4891,[2]Sheet1!$B:$F,5,FALSE),0)</f>
        <v>73710</v>
      </c>
      <c r="AC4891" s="11">
        <f>IFERROR(VLOOKUP(AE4891,[3]Sheet2!$M:$O,3,FALSE),0)</f>
        <v>0</v>
      </c>
      <c r="AD4891" s="11">
        <f>IFERROR(VLOOKUP(AE4891,[3]Sheet2!$M:$O,2,FALSE),0)</f>
        <v>0</v>
      </c>
      <c r="AE4891" s="10" t="str">
        <f t="shared" si="228"/>
        <v>77/78BBC</v>
      </c>
      <c r="AF4891" s="13">
        <f t="shared" si="230"/>
        <v>5.2709124488991267E-2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5525</v>
      </c>
      <c r="AA4892" s="11">
        <f t="shared" si="229"/>
        <v>190.5</v>
      </c>
      <c r="AB4892" s="5">
        <f>IFERROR(VLOOKUP(C4892,[2]Sheet1!$B:$F,5,FALSE),0)</f>
        <v>2533664.3000000003</v>
      </c>
      <c r="AC4892" s="11">
        <f>IFERROR(VLOOKUP(AE4892,[3]Sheet2!$M:$O,3,FALSE),0)</f>
        <v>0</v>
      </c>
      <c r="AD4892" s="11">
        <f>IFERROR(VLOOKUP(AE4892,[3]Sheet2!$M:$O,2,FALSE),0)</f>
        <v>0</v>
      </c>
      <c r="AE4892" s="10" t="str">
        <f t="shared" si="228"/>
        <v>77/78STC</v>
      </c>
      <c r="AF4892" s="13">
        <f t="shared" si="230"/>
        <v>5.2488687782805427E-3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4818.8999999999996</v>
      </c>
      <c r="AA4893" s="11">
        <f t="shared" si="229"/>
        <v>19.3</v>
      </c>
      <c r="AB4893" s="5">
        <f>IFERROR(VLOOKUP(C4893,[2]Sheet1!$B:$F,5,FALSE),0)</f>
        <v>73710</v>
      </c>
      <c r="AC4893" s="11">
        <f>IFERROR(VLOOKUP(AE4893,[3]Sheet2!$M:$O,3,FALSE),0)</f>
        <v>0</v>
      </c>
      <c r="AD4893" s="11">
        <f>IFERROR(VLOOKUP(AE4893,[3]Sheet2!$M:$O,2,FALSE),0)</f>
        <v>0</v>
      </c>
      <c r="AE4893" s="10" t="str">
        <f t="shared" si="228"/>
        <v>77/78BBC</v>
      </c>
      <c r="AF4893" s="13">
        <f t="shared" si="230"/>
        <v>5.1879059536408728E-2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5525</v>
      </c>
      <c r="AA4894" s="11">
        <f t="shared" si="229"/>
        <v>212.5</v>
      </c>
      <c r="AB4894" s="5">
        <f>IFERROR(VLOOKUP(C4894,[2]Sheet1!$B:$F,5,FALSE),0)</f>
        <v>2533664.3000000003</v>
      </c>
      <c r="AC4894" s="11">
        <f>IFERROR(VLOOKUP(AE4894,[3]Sheet2!$M:$O,3,FALSE),0)</f>
        <v>0</v>
      </c>
      <c r="AD4894" s="11">
        <f>IFERROR(VLOOKUP(AE4894,[3]Sheet2!$M:$O,2,FALSE),0)</f>
        <v>0</v>
      </c>
      <c r="AE4894" s="10" t="str">
        <f t="shared" si="228"/>
        <v>77/78STC</v>
      </c>
      <c r="AF4894" s="13">
        <f t="shared" si="230"/>
        <v>4.7058823529411761E-3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5525</v>
      </c>
      <c r="AA4895" s="11">
        <f t="shared" si="229"/>
        <v>190.5</v>
      </c>
      <c r="AB4895" s="5">
        <f>IFERROR(VLOOKUP(C4895,[2]Sheet1!$B:$F,5,FALSE),0)</f>
        <v>2533664.3000000003</v>
      </c>
      <c r="AC4895" s="11">
        <f>IFERROR(VLOOKUP(AE4895,[3]Sheet2!$M:$O,3,FALSE),0)</f>
        <v>0</v>
      </c>
      <c r="AD4895" s="11">
        <f>IFERROR(VLOOKUP(AE4895,[3]Sheet2!$M:$O,2,FALSE),0)</f>
        <v>0</v>
      </c>
      <c r="AE4895" s="10" t="str">
        <f t="shared" si="228"/>
        <v>77/78STC</v>
      </c>
      <c r="AF4895" s="13">
        <f t="shared" si="230"/>
        <v>5.2488687782805427E-3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5525</v>
      </c>
      <c r="AA4896" s="11">
        <f t="shared" si="229"/>
        <v>263.10000000000002</v>
      </c>
      <c r="AB4896" s="5">
        <f>IFERROR(VLOOKUP(C4896,[2]Sheet1!$B:$F,5,FALSE),0)</f>
        <v>2533664.3000000003</v>
      </c>
      <c r="AC4896" s="11">
        <f>IFERROR(VLOOKUP(AE4896,[3]Sheet2!$M:$O,3,FALSE),0)</f>
        <v>0</v>
      </c>
      <c r="AD4896" s="11">
        <f>IFERROR(VLOOKUP(AE4896,[3]Sheet2!$M:$O,2,FALSE),0)</f>
        <v>0</v>
      </c>
      <c r="AE4896" s="10" t="str">
        <f t="shared" si="228"/>
        <v>77/78STC</v>
      </c>
      <c r="AF4896" s="13">
        <f t="shared" si="230"/>
        <v>3.8009049773755658E-3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5525</v>
      </c>
      <c r="AA4897" s="11">
        <f t="shared" si="229"/>
        <v>690.6</v>
      </c>
      <c r="AB4897" s="5">
        <f>IFERROR(VLOOKUP(C4897,[2]Sheet1!$B:$F,5,FALSE),0)</f>
        <v>2533664.3000000003</v>
      </c>
      <c r="AC4897" s="11">
        <f>IFERROR(VLOOKUP(AE4897,[3]Sheet2!$M:$O,3,FALSE),0)</f>
        <v>0</v>
      </c>
      <c r="AD4897" s="11">
        <f>IFERROR(VLOOKUP(AE4897,[3]Sheet2!$M:$O,2,FALSE),0)</f>
        <v>0</v>
      </c>
      <c r="AE4897" s="10" t="str">
        <f t="shared" si="228"/>
        <v>78/79STC</v>
      </c>
      <c r="AF4897" s="13">
        <f t="shared" si="230"/>
        <v>1.4479638009049773E-3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5525</v>
      </c>
      <c r="AA4898" s="11">
        <f t="shared" si="229"/>
        <v>502.3</v>
      </c>
      <c r="AB4898" s="5">
        <f>IFERROR(VLOOKUP(C4898,[2]Sheet1!$B:$F,5,FALSE),0)</f>
        <v>2533664.3000000003</v>
      </c>
      <c r="AC4898" s="11">
        <f>IFERROR(VLOOKUP(AE4898,[3]Sheet2!$M:$O,3,FALSE),0)</f>
        <v>0</v>
      </c>
      <c r="AD4898" s="11">
        <f>IFERROR(VLOOKUP(AE4898,[3]Sheet2!$M:$O,2,FALSE),0)</f>
        <v>0</v>
      </c>
      <c r="AE4898" s="10" t="str">
        <f t="shared" si="228"/>
        <v>78/79STC</v>
      </c>
      <c r="AF4898" s="13">
        <f t="shared" si="230"/>
        <v>1.990950226244344E-3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706.4</v>
      </c>
      <c r="AA4899" s="11">
        <f t="shared" si="229"/>
        <v>-58.9</v>
      </c>
      <c r="AB4899" s="5">
        <f>IFERROR(VLOOKUP(C4899,[2]Sheet1!$B:$F,5,FALSE),0)</f>
        <v>3553484.6999999997</v>
      </c>
      <c r="AC4899" s="11">
        <f>IFERROR(VLOOKUP(AE4899,[3]Sheet2!$M:$O,3,FALSE),0)</f>
        <v>0</v>
      </c>
      <c r="AD4899" s="11">
        <f>IFERROR(VLOOKUP(AE4899,[3]Sheet2!$M:$O,2,FALSE),0)</f>
        <v>0</v>
      </c>
      <c r="AE4899" s="10" t="str">
        <f t="shared" si="228"/>
        <v>78/79OHL</v>
      </c>
      <c r="AF4899" s="13">
        <f t="shared" si="230"/>
        <v>-1.6987542468856174E-2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487.9</v>
      </c>
      <c r="AA4900" s="11">
        <f t="shared" si="229"/>
        <v>244</v>
      </c>
      <c r="AB4900" s="5">
        <f>IFERROR(VLOOKUP(C4900,[2]Sheet1!$B:$F,5,FALSE),0)</f>
        <v>36428413.100000001</v>
      </c>
      <c r="AC4900" s="11">
        <f>IFERROR(VLOOKUP(AE4900,[3]Sheet2!$M:$O,3,FALSE),0)</f>
        <v>0</v>
      </c>
      <c r="AD4900" s="11">
        <f>IFERROR(VLOOKUP(AE4900,[3]Sheet2!$M:$O,2,FALSE),0)</f>
        <v>0</v>
      </c>
      <c r="AE4900" s="10" t="str">
        <f t="shared" si="228"/>
        <v>78/79SHL</v>
      </c>
      <c r="AF4900" s="13">
        <f t="shared" si="230"/>
        <v>4.0992006558721048E-3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710</v>
      </c>
      <c r="AA4901" s="11">
        <f t="shared" si="229"/>
        <v>236.7</v>
      </c>
      <c r="AB4901" s="5">
        <f>IFERROR(VLOOKUP(C4901,[2]Sheet1!$B:$F,5,FALSE),0)</f>
        <v>13538629.379999999</v>
      </c>
      <c r="AC4901" s="11">
        <f>IFERROR(VLOOKUP(AE4901,[3]Sheet2!$M:$O,3,FALSE),0)</f>
        <v>0</v>
      </c>
      <c r="AD4901" s="11">
        <f>IFERROR(VLOOKUP(AE4901,[3]Sheet2!$M:$O,2,FALSE),0)</f>
        <v>0</v>
      </c>
      <c r="AE4901" s="10" t="str">
        <f t="shared" si="228"/>
        <v>78/79TRH</v>
      </c>
      <c r="AF4901" s="13">
        <f t="shared" si="230"/>
        <v>4.2253521126760559E-3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859</v>
      </c>
      <c r="AA4902" s="11">
        <f t="shared" si="229"/>
        <v>-286.3</v>
      </c>
      <c r="AB4902" s="5">
        <f>IFERROR(VLOOKUP(C4902,[2]Sheet1!$B:$F,5,FALSE),0)</f>
        <v>16107956</v>
      </c>
      <c r="AC4902" s="11">
        <f>IFERROR(VLOOKUP(AE4902,[3]Sheet2!$M:$O,3,FALSE),0)</f>
        <v>0</v>
      </c>
      <c r="AD4902" s="11">
        <f>IFERROR(VLOOKUP(AE4902,[3]Sheet2!$M:$O,2,FALSE),0)</f>
        <v>0</v>
      </c>
      <c r="AE4902" s="10" t="str">
        <f t="shared" si="228"/>
        <v>78/79CGH</v>
      </c>
      <c r="AF4902" s="13">
        <f t="shared" si="230"/>
        <v>-3.4924330616996507E-3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706.4</v>
      </c>
      <c r="AA4903" s="11">
        <f t="shared" si="229"/>
        <v>-235.5</v>
      </c>
      <c r="AB4903" s="5">
        <f>IFERROR(VLOOKUP(C4903,[2]Sheet1!$B:$F,5,FALSE),0)</f>
        <v>3553484.6999999997</v>
      </c>
      <c r="AC4903" s="11">
        <f>IFERROR(VLOOKUP(AE4903,[3]Sheet2!$M:$O,3,FALSE),0)</f>
        <v>0</v>
      </c>
      <c r="AD4903" s="11">
        <f>IFERROR(VLOOKUP(AE4903,[3]Sheet2!$M:$O,2,FALSE),0)</f>
        <v>0</v>
      </c>
      <c r="AE4903" s="10" t="str">
        <f t="shared" si="228"/>
        <v>78/79OHL</v>
      </c>
      <c r="AF4903" s="13">
        <f t="shared" si="230"/>
        <v>-4.2468856172140435E-3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487.9</v>
      </c>
      <c r="AA4904" s="11">
        <f t="shared" si="229"/>
        <v>122</v>
      </c>
      <c r="AB4904" s="5">
        <f>IFERROR(VLOOKUP(C4904,[2]Sheet1!$B:$F,5,FALSE),0)</f>
        <v>36428413.100000001</v>
      </c>
      <c r="AC4904" s="11">
        <f>IFERROR(VLOOKUP(AE4904,[3]Sheet2!$M:$O,3,FALSE),0)</f>
        <v>0</v>
      </c>
      <c r="AD4904" s="11">
        <f>IFERROR(VLOOKUP(AE4904,[3]Sheet2!$M:$O,2,FALSE),0)</f>
        <v>0</v>
      </c>
      <c r="AE4904" s="10" t="str">
        <f t="shared" si="228"/>
        <v>78/79SHL</v>
      </c>
      <c r="AF4904" s="13">
        <f t="shared" si="230"/>
        <v>8.1984013117442096E-3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710</v>
      </c>
      <c r="AA4905" s="11">
        <f t="shared" si="229"/>
        <v>71</v>
      </c>
      <c r="AB4905" s="5">
        <f>IFERROR(VLOOKUP(C4905,[2]Sheet1!$B:$F,5,FALSE),0)</f>
        <v>13538629.379999999</v>
      </c>
      <c r="AC4905" s="11">
        <f>IFERROR(VLOOKUP(AE4905,[3]Sheet2!$M:$O,3,FALSE),0)</f>
        <v>0</v>
      </c>
      <c r="AD4905" s="11">
        <f>IFERROR(VLOOKUP(AE4905,[3]Sheet2!$M:$O,2,FALSE),0)</f>
        <v>0</v>
      </c>
      <c r="AE4905" s="10" t="str">
        <f t="shared" si="228"/>
        <v>78/79TRH</v>
      </c>
      <c r="AF4905" s="13">
        <f t="shared" si="230"/>
        <v>1.4084507042253521E-2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859</v>
      </c>
      <c r="AA4906" s="11">
        <f t="shared" si="229"/>
        <v>429.5</v>
      </c>
      <c r="AB4906" s="5">
        <f>IFERROR(VLOOKUP(C4906,[2]Sheet1!$B:$F,5,FALSE),0)</f>
        <v>16107956</v>
      </c>
      <c r="AC4906" s="11">
        <f>IFERROR(VLOOKUP(AE4906,[3]Sheet2!$M:$O,3,FALSE),0)</f>
        <v>0</v>
      </c>
      <c r="AD4906" s="11">
        <f>IFERROR(VLOOKUP(AE4906,[3]Sheet2!$M:$O,2,FALSE),0)</f>
        <v>0</v>
      </c>
      <c r="AE4906" s="10" t="str">
        <f t="shared" si="228"/>
        <v>78/79CGH</v>
      </c>
      <c r="AF4906" s="13">
        <f t="shared" si="230"/>
        <v>2.3282887077997671E-3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706.4</v>
      </c>
      <c r="AA4907" s="11">
        <f t="shared" si="229"/>
        <v>176.6</v>
      </c>
      <c r="AB4907" s="5">
        <f>IFERROR(VLOOKUP(C4907,[2]Sheet1!$B:$F,5,FALSE),0)</f>
        <v>3553484.6999999997</v>
      </c>
      <c r="AC4907" s="11">
        <f>IFERROR(VLOOKUP(AE4907,[3]Sheet2!$M:$O,3,FALSE),0)</f>
        <v>0</v>
      </c>
      <c r="AD4907" s="11">
        <f>IFERROR(VLOOKUP(AE4907,[3]Sheet2!$M:$O,2,FALSE),0)</f>
        <v>5.2632000000000003</v>
      </c>
      <c r="AE4907" s="10" t="str">
        <f t="shared" si="228"/>
        <v>79/80OHL</v>
      </c>
      <c r="AF4907" s="13">
        <f t="shared" si="230"/>
        <v>5.6625141562853913E-3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487.9</v>
      </c>
      <c r="AA4908" s="11">
        <f t="shared" si="229"/>
        <v>97.6</v>
      </c>
      <c r="AB4908" s="5">
        <f>IFERROR(VLOOKUP(C4908,[2]Sheet1!$B:$F,5,FALSE),0)</f>
        <v>36428413.100000001</v>
      </c>
      <c r="AC4908" s="11">
        <f>IFERROR(VLOOKUP(AE4908,[3]Sheet2!$M:$O,3,FALSE),0)</f>
        <v>5</v>
      </c>
      <c r="AD4908" s="11">
        <f>IFERROR(VLOOKUP(AE4908,[3]Sheet2!$M:$O,2,FALSE),0)</f>
        <v>26.578900000000001</v>
      </c>
      <c r="AE4908" s="10" t="str">
        <f t="shared" si="228"/>
        <v>79/80SHL</v>
      </c>
      <c r="AF4908" s="13">
        <f t="shared" si="230"/>
        <v>1.0248001639680263E-2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710</v>
      </c>
      <c r="AA4909" s="11">
        <f t="shared" si="229"/>
        <v>142</v>
      </c>
      <c r="AB4909" s="5">
        <f>IFERROR(VLOOKUP(C4909,[2]Sheet1!$B:$F,5,FALSE),0)</f>
        <v>13538629.379999999</v>
      </c>
      <c r="AC4909" s="11">
        <f>IFERROR(VLOOKUP(AE4909,[3]Sheet2!$M:$O,3,FALSE),0)</f>
        <v>4</v>
      </c>
      <c r="AD4909" s="11">
        <f>IFERROR(VLOOKUP(AE4909,[3]Sheet2!$M:$O,2,FALSE),0)</f>
        <v>11</v>
      </c>
      <c r="AE4909" s="10" t="str">
        <f t="shared" si="228"/>
        <v>79/80TRH</v>
      </c>
      <c r="AF4909" s="13">
        <f t="shared" si="230"/>
        <v>7.0422535211267607E-3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859</v>
      </c>
      <c r="AA4910" s="11">
        <f t="shared" si="229"/>
        <v>286.3</v>
      </c>
      <c r="AB4910" s="5">
        <f>IFERROR(VLOOKUP(C4910,[2]Sheet1!$B:$F,5,FALSE),0)</f>
        <v>16107956</v>
      </c>
      <c r="AC4910" s="11">
        <f>IFERROR(VLOOKUP(AE4910,[3]Sheet2!$M:$O,3,FALSE),0)</f>
        <v>0</v>
      </c>
      <c r="AD4910" s="11">
        <f>IFERROR(VLOOKUP(AE4910,[3]Sheet2!$M:$O,2,FALSE),0)</f>
        <v>0</v>
      </c>
      <c r="AE4910" s="10" t="str">
        <f t="shared" si="228"/>
        <v>79/80CGH</v>
      </c>
      <c r="AF4910" s="13">
        <f t="shared" si="230"/>
        <v>3.4924330616996507E-3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706.4</v>
      </c>
      <c r="AA4911" s="11">
        <f t="shared" si="229"/>
        <v>117.7</v>
      </c>
      <c r="AB4911" s="5">
        <f>IFERROR(VLOOKUP(C4911,[2]Sheet1!$B:$F,5,FALSE),0)</f>
        <v>3553484.6999999997</v>
      </c>
      <c r="AC4911" s="11">
        <f>IFERROR(VLOOKUP(AE4911,[3]Sheet2!$M:$O,3,FALSE),0)</f>
        <v>0</v>
      </c>
      <c r="AD4911" s="11">
        <f>IFERROR(VLOOKUP(AE4911,[3]Sheet2!$M:$O,2,FALSE),0)</f>
        <v>5.2632000000000003</v>
      </c>
      <c r="AE4911" s="10" t="str">
        <f t="shared" si="228"/>
        <v>79/80OHL</v>
      </c>
      <c r="AF4911" s="13">
        <f t="shared" si="230"/>
        <v>8.493771234428087E-3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487.9</v>
      </c>
      <c r="AA4912" s="11">
        <f t="shared" si="229"/>
        <v>81.3</v>
      </c>
      <c r="AB4912" s="5">
        <f>IFERROR(VLOOKUP(C4912,[2]Sheet1!$B:$F,5,FALSE),0)</f>
        <v>36428413.100000001</v>
      </c>
      <c r="AC4912" s="11">
        <f>IFERROR(VLOOKUP(AE4912,[3]Sheet2!$M:$O,3,FALSE),0)</f>
        <v>5</v>
      </c>
      <c r="AD4912" s="11">
        <f>IFERROR(VLOOKUP(AE4912,[3]Sheet2!$M:$O,2,FALSE),0)</f>
        <v>26.578900000000001</v>
      </c>
      <c r="AE4912" s="10" t="str">
        <f t="shared" si="228"/>
        <v>79/80SHL</v>
      </c>
      <c r="AF4912" s="13">
        <f t="shared" si="230"/>
        <v>1.2297601967616315E-2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710</v>
      </c>
      <c r="AA4913" s="11">
        <f t="shared" si="229"/>
        <v>64.5</v>
      </c>
      <c r="AB4913" s="5">
        <f>IFERROR(VLOOKUP(C4913,[2]Sheet1!$B:$F,5,FALSE),0)</f>
        <v>13538629.379999999</v>
      </c>
      <c r="AC4913" s="11">
        <f>IFERROR(VLOOKUP(AE4913,[3]Sheet2!$M:$O,3,FALSE),0)</f>
        <v>4</v>
      </c>
      <c r="AD4913" s="11">
        <f>IFERROR(VLOOKUP(AE4913,[3]Sheet2!$M:$O,2,FALSE),0)</f>
        <v>11</v>
      </c>
      <c r="AE4913" s="10" t="str">
        <f t="shared" si="228"/>
        <v>79/80TRH</v>
      </c>
      <c r="AF4913" s="13">
        <f t="shared" si="230"/>
        <v>1.5492957746478873E-2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859</v>
      </c>
      <c r="AA4914" s="11">
        <f t="shared" si="229"/>
        <v>122.7</v>
      </c>
      <c r="AB4914" s="5">
        <f>IFERROR(VLOOKUP(C4914,[2]Sheet1!$B:$F,5,FALSE),0)</f>
        <v>16107956</v>
      </c>
      <c r="AC4914" s="11">
        <f>IFERROR(VLOOKUP(AE4914,[3]Sheet2!$M:$O,3,FALSE),0)</f>
        <v>0</v>
      </c>
      <c r="AD4914" s="11">
        <f>IFERROR(VLOOKUP(AE4914,[3]Sheet2!$M:$O,2,FALSE),0)</f>
        <v>0</v>
      </c>
      <c r="AE4914" s="10" t="str">
        <f t="shared" si="228"/>
        <v>79/80CGH</v>
      </c>
      <c r="AF4914" s="13">
        <f t="shared" si="230"/>
        <v>8.1490104772991845E-3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16250</v>
      </c>
      <c r="AA4915" s="11">
        <f t="shared" si="229"/>
        <v>49.4</v>
      </c>
      <c r="AB4915" s="5">
        <f>IFERROR(VLOOKUP(C4915,[2]Sheet1!$B:$F,5,FALSE),0)</f>
        <v>175399.83</v>
      </c>
      <c r="AC4915" s="11">
        <f>IFERROR(VLOOKUP(AE4915,[3]Sheet2!$M:$O,3,FALSE),0)</f>
        <v>0</v>
      </c>
      <c r="AD4915" s="11">
        <f>IFERROR(VLOOKUP(AE4915,[3]Sheet2!$M:$O,2,FALSE),0)</f>
        <v>0</v>
      </c>
      <c r="AE4915" s="10" t="str">
        <f t="shared" si="228"/>
        <v>78/79BNL</v>
      </c>
      <c r="AF4915" s="13">
        <f t="shared" si="230"/>
        <v>2.0246153846153848E-2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11800</v>
      </c>
      <c r="AA4916" s="11">
        <f t="shared" si="229"/>
        <v>21.2</v>
      </c>
      <c r="AB4916" s="5">
        <f>IFERROR(VLOOKUP(C4916,[2]Sheet1!$B:$F,5,FALSE),0)</f>
        <v>108900</v>
      </c>
      <c r="AC4916" s="11">
        <f>IFERROR(VLOOKUP(AE4916,[3]Sheet2!$M:$O,3,FALSE),0)</f>
        <v>0</v>
      </c>
      <c r="AD4916" s="11">
        <f>IFERROR(VLOOKUP(AE4916,[3]Sheet2!$M:$O,2,FALSE),0)</f>
        <v>0</v>
      </c>
      <c r="AE4916" s="10" t="str">
        <f t="shared" si="228"/>
        <v>78/79BNT</v>
      </c>
      <c r="AF4916" s="13">
        <f t="shared" si="230"/>
        <v>4.7203389830508473E-2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1156.0999999999999</v>
      </c>
      <c r="AA4917" s="11">
        <f t="shared" si="229"/>
        <v>16.8</v>
      </c>
      <c r="AB4917" s="5">
        <f>IFERROR(VLOOKUP(C4917,[2]Sheet1!$B:$F,5,FALSE),0)</f>
        <v>15489945.24</v>
      </c>
      <c r="AC4917" s="11">
        <f>IFERROR(VLOOKUP(AE4917,[3]Sheet2!$M:$O,3,FALSE),0)</f>
        <v>0</v>
      </c>
      <c r="AD4917" s="11">
        <f>IFERROR(VLOOKUP(AE4917,[3]Sheet2!$M:$O,2,FALSE),0)</f>
        <v>0</v>
      </c>
      <c r="AE4917" s="10" t="str">
        <f t="shared" si="228"/>
        <v>78/79HDL</v>
      </c>
      <c r="AF4917" s="13">
        <f t="shared" si="230"/>
        <v>5.9683418389412685E-2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229"/>
        <v>0</v>
      </c>
      <c r="AB4918" s="5">
        <f>IFERROR(VLOOKUP(C4918,[2]Sheet1!$B:$F,5,FALSE),0)</f>
        <v>288536.16000000003</v>
      </c>
      <c r="AC4918" s="11">
        <f>IFERROR(VLOOKUP(AE4918,[3]Sheet2!$M:$O,3,FALSE),0)</f>
        <v>0</v>
      </c>
      <c r="AD4918" s="11">
        <f>IFERROR(VLOOKUP(AE4918,[3]Sheet2!$M:$O,2,FALSE),0)</f>
        <v>0</v>
      </c>
      <c r="AE4918" s="10" t="str">
        <f t="shared" si="228"/>
        <v>78/79NLO</v>
      </c>
      <c r="AF4918" s="13">
        <f t="shared" si="230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47000</v>
      </c>
      <c r="AA4919" s="11">
        <f t="shared" si="229"/>
        <v>147.30000000000001</v>
      </c>
      <c r="AB4919" s="5">
        <f>IFERROR(VLOOKUP(C4919,[2]Sheet1!$B:$F,5,FALSE),0)</f>
        <v>138150</v>
      </c>
      <c r="AC4919" s="11">
        <f>IFERROR(VLOOKUP(AE4919,[3]Sheet2!$M:$O,3,FALSE),0)</f>
        <v>0</v>
      </c>
      <c r="AD4919" s="11">
        <f>IFERROR(VLOOKUP(AE4919,[3]Sheet2!$M:$O,2,FALSE),0)</f>
        <v>0</v>
      </c>
      <c r="AE4919" s="10" t="str">
        <f t="shared" si="228"/>
        <v>78/79UNL</v>
      </c>
      <c r="AF4919" s="13">
        <f t="shared" si="230"/>
        <v>6.7872340425531915E-3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607.5</v>
      </c>
      <c r="AA4920" s="11">
        <f t="shared" si="229"/>
        <v>30.4</v>
      </c>
      <c r="AB4920" s="5">
        <f>IFERROR(VLOOKUP(C4920,[2]Sheet1!$B:$F,5,FALSE),0)</f>
        <v>55932287</v>
      </c>
      <c r="AC4920" s="11">
        <f>IFERROR(VLOOKUP(AE4920,[3]Sheet2!$M:$O,3,FALSE),0)</f>
        <v>0</v>
      </c>
      <c r="AD4920" s="11">
        <f>IFERROR(VLOOKUP(AE4920,[3]Sheet2!$M:$O,2,FALSE),0)</f>
        <v>0</v>
      </c>
      <c r="AE4920" s="10" t="str">
        <f t="shared" si="228"/>
        <v>78/79SHIVM</v>
      </c>
      <c r="AF4920" s="13">
        <f t="shared" si="230"/>
        <v>3.292181069958848E-2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16250</v>
      </c>
      <c r="AA4921" s="11">
        <f t="shared" si="229"/>
        <v>36.1</v>
      </c>
      <c r="AB4921" s="5">
        <f>IFERROR(VLOOKUP(C4921,[2]Sheet1!$B:$F,5,FALSE),0)</f>
        <v>175399.83</v>
      </c>
      <c r="AC4921" s="11">
        <f>IFERROR(VLOOKUP(AE4921,[3]Sheet2!$M:$O,3,FALSE),0)</f>
        <v>0</v>
      </c>
      <c r="AD4921" s="11">
        <f>IFERROR(VLOOKUP(AE4921,[3]Sheet2!$M:$O,2,FALSE),0)</f>
        <v>0</v>
      </c>
      <c r="AE4921" s="10" t="str">
        <f t="shared" si="228"/>
        <v>78/79BNL</v>
      </c>
      <c r="AF4921" s="13">
        <f t="shared" si="230"/>
        <v>2.7692307692307693E-2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11800</v>
      </c>
      <c r="AA4922" s="11">
        <f t="shared" si="229"/>
        <v>20.9</v>
      </c>
      <c r="AB4922" s="5">
        <f>IFERROR(VLOOKUP(C4922,[2]Sheet1!$B:$F,5,FALSE),0)</f>
        <v>108900</v>
      </c>
      <c r="AC4922" s="11">
        <f>IFERROR(VLOOKUP(AE4922,[3]Sheet2!$M:$O,3,FALSE),0)</f>
        <v>0</v>
      </c>
      <c r="AD4922" s="11">
        <f>IFERROR(VLOOKUP(AE4922,[3]Sheet2!$M:$O,2,FALSE),0)</f>
        <v>0</v>
      </c>
      <c r="AE4922" s="10" t="str">
        <f t="shared" si="228"/>
        <v>78/79BNT</v>
      </c>
      <c r="AF4922" s="13">
        <f t="shared" si="230"/>
        <v>4.7881355932203391E-2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1156.0999999999999</v>
      </c>
      <c r="AA4923" s="11">
        <f t="shared" si="229"/>
        <v>16.8</v>
      </c>
      <c r="AB4923" s="5">
        <f>IFERROR(VLOOKUP(C4923,[2]Sheet1!$B:$F,5,FALSE),0)</f>
        <v>15489945.24</v>
      </c>
      <c r="AC4923" s="11">
        <f>IFERROR(VLOOKUP(AE4923,[3]Sheet2!$M:$O,3,FALSE),0)</f>
        <v>0</v>
      </c>
      <c r="AD4923" s="11">
        <f>IFERROR(VLOOKUP(AE4923,[3]Sheet2!$M:$O,2,FALSE),0)</f>
        <v>0</v>
      </c>
      <c r="AE4923" s="10" t="str">
        <f t="shared" si="228"/>
        <v>78/79HDL</v>
      </c>
      <c r="AF4923" s="13">
        <f t="shared" si="230"/>
        <v>5.9683418389412685E-2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229"/>
        <v>0</v>
      </c>
      <c r="AB4924" s="5">
        <f>IFERROR(VLOOKUP(C4924,[2]Sheet1!$B:$F,5,FALSE),0)</f>
        <v>288536.16000000003</v>
      </c>
      <c r="AC4924" s="11">
        <f>IFERROR(VLOOKUP(AE4924,[3]Sheet2!$M:$O,3,FALSE),0)</f>
        <v>0</v>
      </c>
      <c r="AD4924" s="11">
        <f>IFERROR(VLOOKUP(AE4924,[3]Sheet2!$M:$O,2,FALSE),0)</f>
        <v>0</v>
      </c>
      <c r="AE4924" s="10" t="str">
        <f t="shared" si="228"/>
        <v>78/79NLO</v>
      </c>
      <c r="AF4924" s="13">
        <f t="shared" si="230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47000</v>
      </c>
      <c r="AA4925" s="11">
        <f t="shared" si="229"/>
        <v>60.6</v>
      </c>
      <c r="AB4925" s="5">
        <f>IFERROR(VLOOKUP(C4925,[2]Sheet1!$B:$F,5,FALSE),0)</f>
        <v>138150</v>
      </c>
      <c r="AC4925" s="11">
        <f>IFERROR(VLOOKUP(AE4925,[3]Sheet2!$M:$O,3,FALSE),0)</f>
        <v>0</v>
      </c>
      <c r="AD4925" s="11">
        <f>IFERROR(VLOOKUP(AE4925,[3]Sheet2!$M:$O,2,FALSE),0)</f>
        <v>0</v>
      </c>
      <c r="AE4925" s="10" t="str">
        <f t="shared" si="228"/>
        <v>78/79UNL</v>
      </c>
      <c r="AF4925" s="13">
        <f t="shared" si="230"/>
        <v>1.6510638297872339E-2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607.5</v>
      </c>
      <c r="AA4926" s="11">
        <f t="shared" si="229"/>
        <v>38</v>
      </c>
      <c r="AB4926" s="5">
        <f>IFERROR(VLOOKUP(C4926,[2]Sheet1!$B:$F,5,FALSE),0)</f>
        <v>55932287</v>
      </c>
      <c r="AC4926" s="11">
        <f>IFERROR(VLOOKUP(AE4926,[3]Sheet2!$M:$O,3,FALSE),0)</f>
        <v>0</v>
      </c>
      <c r="AD4926" s="11">
        <f>IFERROR(VLOOKUP(AE4926,[3]Sheet2!$M:$O,2,FALSE),0)</f>
        <v>0</v>
      </c>
      <c r="AE4926" s="10" t="str">
        <f t="shared" ref="AE4926:AE4989" si="231">B4926&amp;C4926</f>
        <v>78/79SHIVM</v>
      </c>
      <c r="AF4926" s="13">
        <f t="shared" si="230"/>
        <v>2.6337448559670781E-2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16250</v>
      </c>
      <c r="AA4927" s="11">
        <f t="shared" si="229"/>
        <v>19.7</v>
      </c>
      <c r="AB4927" s="5">
        <f>IFERROR(VLOOKUP(C4927,[2]Sheet1!$B:$F,5,FALSE),0)</f>
        <v>175399.83</v>
      </c>
      <c r="AC4927" s="11">
        <f>IFERROR(VLOOKUP(AE4927,[3]Sheet2!$M:$O,3,FALSE),0)</f>
        <v>0</v>
      </c>
      <c r="AD4927" s="11">
        <f>IFERROR(VLOOKUP(AE4927,[3]Sheet2!$M:$O,2,FALSE),0)</f>
        <v>0</v>
      </c>
      <c r="AE4927" s="10" t="str">
        <f t="shared" si="231"/>
        <v>79/80BNL</v>
      </c>
      <c r="AF4927" s="13">
        <f t="shared" si="230"/>
        <v>5.0707692307692308E-2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11800</v>
      </c>
      <c r="AA4928" s="11">
        <f t="shared" si="229"/>
        <v>11.3</v>
      </c>
      <c r="AB4928" s="5">
        <f>IFERROR(VLOOKUP(C4928,[2]Sheet1!$B:$F,5,FALSE),0)</f>
        <v>108900</v>
      </c>
      <c r="AC4928" s="11">
        <f>IFERROR(VLOOKUP(AE4928,[3]Sheet2!$M:$O,3,FALSE),0)</f>
        <v>0</v>
      </c>
      <c r="AD4928" s="11">
        <f>IFERROR(VLOOKUP(AE4928,[3]Sheet2!$M:$O,2,FALSE),0)</f>
        <v>60</v>
      </c>
      <c r="AE4928" s="10" t="str">
        <f t="shared" si="231"/>
        <v>79/80BNT</v>
      </c>
      <c r="AF4928" s="13">
        <f t="shared" si="230"/>
        <v>8.8728813559322037E-2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1156.0999999999999</v>
      </c>
      <c r="AA4929" s="11">
        <f t="shared" si="229"/>
        <v>32.1</v>
      </c>
      <c r="AB4929" s="5">
        <f>IFERROR(VLOOKUP(C4929,[2]Sheet1!$B:$F,5,FALSE),0)</f>
        <v>15489945.24</v>
      </c>
      <c r="AC4929" s="11">
        <f>IFERROR(VLOOKUP(AE4929,[3]Sheet2!$M:$O,3,FALSE),0)</f>
        <v>10</v>
      </c>
      <c r="AD4929" s="11">
        <f>IFERROR(VLOOKUP(AE4929,[3]Sheet2!$M:$O,2,FALSE),0)</f>
        <v>15</v>
      </c>
      <c r="AE4929" s="10" t="str">
        <f t="shared" si="231"/>
        <v>79/80HDL</v>
      </c>
      <c r="AF4929" s="13">
        <f t="shared" si="230"/>
        <v>3.1139174811867489E-2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47000</v>
      </c>
      <c r="AA4930" s="11">
        <f t="shared" si="229"/>
        <v>31.8</v>
      </c>
      <c r="AB4930" s="5">
        <f>IFERROR(VLOOKUP(C4930,[2]Sheet1!$B:$F,5,FALSE),0)</f>
        <v>138150</v>
      </c>
      <c r="AC4930" s="11">
        <f>IFERROR(VLOOKUP(AE4930,[3]Sheet2!$M:$O,3,FALSE),0)</f>
        <v>0</v>
      </c>
      <c r="AD4930" s="11">
        <f>IFERROR(VLOOKUP(AE4930,[3]Sheet2!$M:$O,2,FALSE),0)</f>
        <v>1580</v>
      </c>
      <c r="AE4930" s="10" t="str">
        <f t="shared" si="231"/>
        <v>79/80UNL</v>
      </c>
      <c r="AF4930" s="13">
        <f t="shared" si="230"/>
        <v>3.1468085106382979E-2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607.5</v>
      </c>
      <c r="AA4931" s="11">
        <f t="shared" ref="AA4931:AA4994" si="232">ROUND(IFERROR(Z4931/M4931,0),1)</f>
        <v>24.3</v>
      </c>
      <c r="AB4931" s="5">
        <f>IFERROR(VLOOKUP(C4931,[2]Sheet1!$B:$F,5,FALSE),0)</f>
        <v>55932287</v>
      </c>
      <c r="AC4931" s="11">
        <f>IFERROR(VLOOKUP(AE4931,[3]Sheet2!$M:$O,3,FALSE),0)</f>
        <v>14.25</v>
      </c>
      <c r="AD4931" s="11">
        <f>IFERROR(VLOOKUP(AE4931,[3]Sheet2!$M:$O,2,FALSE),0)</f>
        <v>0.75</v>
      </c>
      <c r="AE4931" s="10" t="str">
        <f t="shared" si="231"/>
        <v>79/80SHIVM</v>
      </c>
      <c r="AF4931" s="13">
        <f t="shared" ref="AF4931:AF4994" si="233">IFERROR(M4931/Z4931,0)</f>
        <v>4.1152263374485597E-2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1835</v>
      </c>
      <c r="AA4932" s="11">
        <f t="shared" si="232"/>
        <v>73.400000000000006</v>
      </c>
      <c r="AB4932" s="5">
        <f>IFERROR(VLOOKUP(C4932,[2]Sheet1!$B:$F,5,FALSE),0)</f>
        <v>12963424.600000001</v>
      </c>
      <c r="AC4932" s="11">
        <f>IFERROR(VLOOKUP(AE4932,[3]Sheet2!$M:$O,3,FALSE),0)</f>
        <v>0</v>
      </c>
      <c r="AD4932" s="11">
        <f>IFERROR(VLOOKUP(AE4932,[3]Sheet2!$M:$O,2,FALSE),0)</f>
        <v>0</v>
      </c>
      <c r="AE4932" s="10" t="str">
        <f t="shared" si="231"/>
        <v>78/79CIT</v>
      </c>
      <c r="AF4932" s="13">
        <f t="shared" si="233"/>
        <v>1.3623978201634877E-2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258.89999999999998</v>
      </c>
      <c r="AA4933" s="11">
        <f t="shared" si="232"/>
        <v>64.7</v>
      </c>
      <c r="AB4933" s="5">
        <f>IFERROR(VLOOKUP(C4933,[2]Sheet1!$B:$F,5,FALSE),0)</f>
        <v>49856420.400000006</v>
      </c>
      <c r="AC4933" s="11">
        <f>IFERROR(VLOOKUP(AE4933,[3]Sheet2!$M:$O,3,FALSE),0)</f>
        <v>0</v>
      </c>
      <c r="AD4933" s="11">
        <f>IFERROR(VLOOKUP(AE4933,[3]Sheet2!$M:$O,2,FALSE),0)</f>
        <v>0</v>
      </c>
      <c r="AE4933" s="10" t="str">
        <f t="shared" si="231"/>
        <v>78/79HIDCL</v>
      </c>
      <c r="AF4933" s="13">
        <f t="shared" si="233"/>
        <v>1.5449980687524142E-2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265</v>
      </c>
      <c r="AA4934" s="11">
        <f t="shared" si="232"/>
        <v>66.3</v>
      </c>
      <c r="AB4934" s="5">
        <f>IFERROR(VLOOKUP(C4934,[2]Sheet1!$B:$F,5,FALSE),0)</f>
        <v>86400000</v>
      </c>
      <c r="AC4934" s="11">
        <f>IFERROR(VLOOKUP(AE4934,[3]Sheet2!$M:$O,3,FALSE),0)</f>
        <v>0</v>
      </c>
      <c r="AD4934" s="11">
        <f>IFERROR(VLOOKUP(AE4934,[3]Sheet2!$M:$O,2,FALSE),0)</f>
        <v>0</v>
      </c>
      <c r="AE4934" s="10" t="str">
        <f t="shared" si="231"/>
        <v>78/79NIFRA</v>
      </c>
      <c r="AF4934" s="13">
        <f t="shared" si="233"/>
        <v>1.509433962264151E-2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900</v>
      </c>
      <c r="AA4935" s="11">
        <f t="shared" si="232"/>
        <v>450</v>
      </c>
      <c r="AB4935" s="5">
        <f>IFERROR(VLOOKUP(C4935,[2]Sheet1!$B:$F,5,FALSE),0)</f>
        <v>5556001</v>
      </c>
      <c r="AC4935" s="11">
        <f>IFERROR(VLOOKUP(AE4935,[3]Sheet2!$M:$O,3,FALSE),0)</f>
        <v>0</v>
      </c>
      <c r="AD4935" s="11">
        <f>IFERROR(VLOOKUP(AE4935,[3]Sheet2!$M:$O,2,FALSE),0)</f>
        <v>0</v>
      </c>
      <c r="AE4935" s="10" t="str">
        <f t="shared" si="231"/>
        <v>78/79ENL</v>
      </c>
      <c r="AF4935" s="13">
        <f t="shared" si="233"/>
        <v>2.2222222222222222E-3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1362.6</v>
      </c>
      <c r="AA4936" s="11">
        <f t="shared" si="232"/>
        <v>340.7</v>
      </c>
      <c r="AB4936" s="5">
        <f>IFERROR(VLOOKUP(C4936,[2]Sheet1!$B:$F,5,FALSE),0)</f>
        <v>17981212</v>
      </c>
      <c r="AC4936" s="11">
        <f>IFERROR(VLOOKUP(AE4936,[3]Sheet2!$M:$O,3,FALSE),0)</f>
        <v>0</v>
      </c>
      <c r="AD4936" s="11">
        <f>IFERROR(VLOOKUP(AE4936,[3]Sheet2!$M:$O,2,FALSE),0)</f>
        <v>0</v>
      </c>
      <c r="AE4936" s="10" t="str">
        <f t="shared" si="231"/>
        <v>78/79NRN</v>
      </c>
      <c r="AF4936" s="13">
        <f t="shared" si="233"/>
        <v>2.9355643622486424E-3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2243</v>
      </c>
      <c r="AA4937" s="11">
        <f t="shared" si="232"/>
        <v>131.9</v>
      </c>
      <c r="AB4937" s="5">
        <f>IFERROR(VLOOKUP(C4937,[2]Sheet1!$B:$F,5,FALSE),0)</f>
        <v>10342371</v>
      </c>
      <c r="AC4937" s="11">
        <f>IFERROR(VLOOKUP(AE4937,[3]Sheet2!$M:$O,3,FALSE),0)</f>
        <v>0</v>
      </c>
      <c r="AD4937" s="11">
        <f>IFERROR(VLOOKUP(AE4937,[3]Sheet2!$M:$O,2,FALSE),0)</f>
        <v>0</v>
      </c>
      <c r="AE4937" s="10" t="str">
        <f t="shared" si="231"/>
        <v>78/79CHDC</v>
      </c>
      <c r="AF4937" s="13">
        <f t="shared" si="233"/>
        <v>7.5791350869371379E-3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1835</v>
      </c>
      <c r="AA4938" s="11">
        <f t="shared" si="232"/>
        <v>87.4</v>
      </c>
      <c r="AB4938" s="5">
        <f>IFERROR(VLOOKUP(C4938,[2]Sheet1!$B:$F,5,FALSE),0)</f>
        <v>12963424.600000001</v>
      </c>
      <c r="AC4938" s="11">
        <f>IFERROR(VLOOKUP(AE4938,[3]Sheet2!$M:$O,3,FALSE),0)</f>
        <v>0</v>
      </c>
      <c r="AD4938" s="11">
        <f>IFERROR(VLOOKUP(AE4938,[3]Sheet2!$M:$O,2,FALSE),0)</f>
        <v>0</v>
      </c>
      <c r="AE4938" s="10" t="str">
        <f t="shared" si="231"/>
        <v>78/79CIT</v>
      </c>
      <c r="AF4938" s="13">
        <f t="shared" si="233"/>
        <v>1.1444141689373298E-2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258.89999999999998</v>
      </c>
      <c r="AA4939" s="11">
        <f t="shared" si="232"/>
        <v>51.8</v>
      </c>
      <c r="AB4939" s="5">
        <f>IFERROR(VLOOKUP(C4939,[2]Sheet1!$B:$F,5,FALSE),0)</f>
        <v>49856420.400000006</v>
      </c>
      <c r="AC4939" s="11">
        <f>IFERROR(VLOOKUP(AE4939,[3]Sheet2!$M:$O,3,FALSE),0)</f>
        <v>0</v>
      </c>
      <c r="AD4939" s="11">
        <f>IFERROR(VLOOKUP(AE4939,[3]Sheet2!$M:$O,2,FALSE),0)</f>
        <v>0</v>
      </c>
      <c r="AE4939" s="10" t="str">
        <f t="shared" si="231"/>
        <v>78/79HIDCL</v>
      </c>
      <c r="AF4939" s="13">
        <f t="shared" si="233"/>
        <v>1.9312475859405178E-2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265</v>
      </c>
      <c r="AA4940" s="11">
        <f t="shared" si="232"/>
        <v>53</v>
      </c>
      <c r="AB4940" s="5">
        <f>IFERROR(VLOOKUP(C4940,[2]Sheet1!$B:$F,5,FALSE),0)</f>
        <v>86400000</v>
      </c>
      <c r="AC4940" s="11">
        <f>IFERROR(VLOOKUP(AE4940,[3]Sheet2!$M:$O,3,FALSE),0)</f>
        <v>0</v>
      </c>
      <c r="AD4940" s="11">
        <f>IFERROR(VLOOKUP(AE4940,[3]Sheet2!$M:$O,2,FALSE),0)</f>
        <v>0</v>
      </c>
      <c r="AE4940" s="10" t="str">
        <f t="shared" si="231"/>
        <v>78/79NIFRA</v>
      </c>
      <c r="AF4940" s="13">
        <f t="shared" si="233"/>
        <v>1.8867924528301886E-2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900</v>
      </c>
      <c r="AA4941" s="11">
        <f t="shared" si="232"/>
        <v>450</v>
      </c>
      <c r="AB4941" s="5">
        <f>IFERROR(VLOOKUP(C4941,[2]Sheet1!$B:$F,5,FALSE),0)</f>
        <v>5556001</v>
      </c>
      <c r="AC4941" s="11">
        <f>IFERROR(VLOOKUP(AE4941,[3]Sheet2!$M:$O,3,FALSE),0)</f>
        <v>0</v>
      </c>
      <c r="AD4941" s="11">
        <f>IFERROR(VLOOKUP(AE4941,[3]Sheet2!$M:$O,2,FALSE),0)</f>
        <v>0</v>
      </c>
      <c r="AE4941" s="10" t="str">
        <f t="shared" si="231"/>
        <v>78/79ENL</v>
      </c>
      <c r="AF4941" s="13">
        <f t="shared" si="233"/>
        <v>2.2222222222222222E-3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1362.6</v>
      </c>
      <c r="AA4942" s="11">
        <f t="shared" si="232"/>
        <v>454.2</v>
      </c>
      <c r="AB4942" s="5">
        <f>IFERROR(VLOOKUP(C4942,[2]Sheet1!$B:$F,5,FALSE),0)</f>
        <v>17981212</v>
      </c>
      <c r="AC4942" s="11">
        <f>IFERROR(VLOOKUP(AE4942,[3]Sheet2!$M:$O,3,FALSE),0)</f>
        <v>0</v>
      </c>
      <c r="AD4942" s="11">
        <f>IFERROR(VLOOKUP(AE4942,[3]Sheet2!$M:$O,2,FALSE),0)</f>
        <v>0</v>
      </c>
      <c r="AE4942" s="10" t="str">
        <f t="shared" si="231"/>
        <v>78/79NRN</v>
      </c>
      <c r="AF4942" s="13">
        <f t="shared" si="233"/>
        <v>2.2016732716864818E-3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2243</v>
      </c>
      <c r="AA4943" s="11">
        <f t="shared" si="232"/>
        <v>172.5</v>
      </c>
      <c r="AB4943" s="5">
        <f>IFERROR(VLOOKUP(C4943,[2]Sheet1!$B:$F,5,FALSE),0)</f>
        <v>10342371</v>
      </c>
      <c r="AC4943" s="11">
        <f>IFERROR(VLOOKUP(AE4943,[3]Sheet2!$M:$O,3,FALSE),0)</f>
        <v>0</v>
      </c>
      <c r="AD4943" s="11">
        <f>IFERROR(VLOOKUP(AE4943,[3]Sheet2!$M:$O,2,FALSE),0)</f>
        <v>0</v>
      </c>
      <c r="AE4943" s="10" t="str">
        <f t="shared" si="231"/>
        <v>78/79CHDC</v>
      </c>
      <c r="AF4943" s="13">
        <f t="shared" si="233"/>
        <v>5.7958091841283999E-3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1835</v>
      </c>
      <c r="AA4944" s="11">
        <f t="shared" si="232"/>
        <v>83.4</v>
      </c>
      <c r="AB4944" s="5">
        <f>IFERROR(VLOOKUP(C4944,[2]Sheet1!$B:$F,5,FALSE),0)</f>
        <v>12963424.600000001</v>
      </c>
      <c r="AC4944" s="11">
        <f>IFERROR(VLOOKUP(AE4944,[3]Sheet2!$M:$O,3,FALSE),0)</f>
        <v>14</v>
      </c>
      <c r="AD4944" s="11">
        <f>IFERROR(VLOOKUP(AE4944,[3]Sheet2!$M:$O,2,FALSE),0)</f>
        <v>0.73680000000000001</v>
      </c>
      <c r="AE4944" s="10" t="str">
        <f t="shared" si="231"/>
        <v>79/80CIT</v>
      </c>
      <c r="AF4944" s="13">
        <f t="shared" si="233"/>
        <v>1.1989100817438692E-2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258.89999999999998</v>
      </c>
      <c r="AA4945" s="11">
        <f t="shared" si="232"/>
        <v>43.2</v>
      </c>
      <c r="AB4945" s="5">
        <f>IFERROR(VLOOKUP(C4945,[2]Sheet1!$B:$F,5,FALSE),0)</f>
        <v>49856420.400000006</v>
      </c>
      <c r="AC4945" s="11">
        <f>IFERROR(VLOOKUP(AE4945,[3]Sheet2!$M:$O,3,FALSE),0)</f>
        <v>0</v>
      </c>
      <c r="AD4945" s="11">
        <f>IFERROR(VLOOKUP(AE4945,[3]Sheet2!$M:$O,2,FALSE),0)</f>
        <v>5.2629999999999999</v>
      </c>
      <c r="AE4945" s="10" t="str">
        <f t="shared" si="231"/>
        <v>79/80HIDCL</v>
      </c>
      <c r="AF4945" s="13">
        <f t="shared" si="233"/>
        <v>2.3174971031286212E-2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265</v>
      </c>
      <c r="AA4946" s="11">
        <f t="shared" si="232"/>
        <v>37.9</v>
      </c>
      <c r="AB4946" s="5">
        <f>IFERROR(VLOOKUP(C4946,[2]Sheet1!$B:$F,5,FALSE),0)</f>
        <v>86400000</v>
      </c>
      <c r="AC4946" s="11">
        <f>IFERROR(VLOOKUP(AE4946,[3]Sheet2!$M:$O,3,FALSE),0)</f>
        <v>0</v>
      </c>
      <c r="AD4946" s="11">
        <f>IFERROR(VLOOKUP(AE4946,[3]Sheet2!$M:$O,2,FALSE),0)</f>
        <v>4.2104999999999997</v>
      </c>
      <c r="AE4946" s="10" t="str">
        <f t="shared" si="231"/>
        <v>79/80NIFRA</v>
      </c>
      <c r="AF4946" s="13">
        <f t="shared" si="233"/>
        <v>2.6415094339622643E-2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900</v>
      </c>
      <c r="AA4947" s="11">
        <f t="shared" si="232"/>
        <v>450</v>
      </c>
      <c r="AB4947" s="5">
        <f>IFERROR(VLOOKUP(C4947,[2]Sheet1!$B:$F,5,FALSE),0)</f>
        <v>5556001</v>
      </c>
      <c r="AC4947" s="11">
        <f>IFERROR(VLOOKUP(AE4947,[3]Sheet2!$M:$O,3,FALSE),0)</f>
        <v>0</v>
      </c>
      <c r="AD4947" s="11">
        <f>IFERROR(VLOOKUP(AE4947,[3]Sheet2!$M:$O,2,FALSE),0)</f>
        <v>8.4210999999999991</v>
      </c>
      <c r="AE4947" s="10" t="str">
        <f t="shared" si="231"/>
        <v>79/80ENL</v>
      </c>
      <c r="AF4947" s="13">
        <f t="shared" si="233"/>
        <v>2.2222222222222222E-3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1362.6</v>
      </c>
      <c r="AA4948" s="11">
        <f t="shared" si="232"/>
        <v>-1362.6</v>
      </c>
      <c r="AB4948" s="5">
        <f>IFERROR(VLOOKUP(C4948,[2]Sheet1!$B:$F,5,FALSE),0)</f>
        <v>17981212</v>
      </c>
      <c r="AC4948" s="11">
        <f>IFERROR(VLOOKUP(AE4948,[3]Sheet2!$M:$O,3,FALSE),0)</f>
        <v>0</v>
      </c>
      <c r="AD4948" s="11">
        <f>IFERROR(VLOOKUP(AE4948,[3]Sheet2!$M:$O,2,FALSE),0)</f>
        <v>0</v>
      </c>
      <c r="AE4948" s="10" t="str">
        <f t="shared" si="231"/>
        <v>79/80NRN</v>
      </c>
      <c r="AF4948" s="13">
        <f t="shared" si="233"/>
        <v>-7.3389109056216061E-4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2243</v>
      </c>
      <c r="AA4949" s="11">
        <f t="shared" si="232"/>
        <v>140.19999999999999</v>
      </c>
      <c r="AB4949" s="5">
        <f>IFERROR(VLOOKUP(C4949,[2]Sheet1!$B:$F,5,FALSE),0)</f>
        <v>10342371</v>
      </c>
      <c r="AC4949" s="11">
        <f>IFERROR(VLOOKUP(AE4949,[3]Sheet2!$M:$O,3,FALSE),0)</f>
        <v>0</v>
      </c>
      <c r="AD4949" s="11">
        <f>IFERROR(VLOOKUP(AE4949,[3]Sheet2!$M:$O,2,FALSE),0)</f>
        <v>0</v>
      </c>
      <c r="AE4949" s="10" t="str">
        <f t="shared" si="231"/>
        <v>79/80CHDC</v>
      </c>
      <c r="AF4949" s="13">
        <f t="shared" si="233"/>
        <v>7.133303611234953E-3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1835</v>
      </c>
      <c r="AA4950" s="11">
        <f t="shared" si="232"/>
        <v>76.5</v>
      </c>
      <c r="AB4950" s="5">
        <f>IFERROR(VLOOKUP(C4950,[2]Sheet1!$B:$F,5,FALSE),0)</f>
        <v>12963424.600000001</v>
      </c>
      <c r="AC4950" s="11">
        <f>IFERROR(VLOOKUP(AE4950,[3]Sheet2!$M:$O,3,FALSE),0)</f>
        <v>14</v>
      </c>
      <c r="AD4950" s="11">
        <f>IFERROR(VLOOKUP(AE4950,[3]Sheet2!$M:$O,2,FALSE),0)</f>
        <v>0.73680000000000001</v>
      </c>
      <c r="AE4950" s="10" t="str">
        <f t="shared" si="231"/>
        <v>79/80CIT</v>
      </c>
      <c r="AF4950" s="13">
        <f t="shared" si="233"/>
        <v>1.3079019073569483E-2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258.89999999999998</v>
      </c>
      <c r="AA4951" s="11">
        <f t="shared" si="232"/>
        <v>43.2</v>
      </c>
      <c r="AB4951" s="5">
        <f>IFERROR(VLOOKUP(C4951,[2]Sheet1!$B:$F,5,FALSE),0)</f>
        <v>49856420.400000006</v>
      </c>
      <c r="AC4951" s="11">
        <f>IFERROR(VLOOKUP(AE4951,[3]Sheet2!$M:$O,3,FALSE),0)</f>
        <v>0</v>
      </c>
      <c r="AD4951" s="11">
        <f>IFERROR(VLOOKUP(AE4951,[3]Sheet2!$M:$O,2,FALSE),0)</f>
        <v>5.2629999999999999</v>
      </c>
      <c r="AE4951" s="10" t="str">
        <f t="shared" si="231"/>
        <v>79/80HIDCL</v>
      </c>
      <c r="AF4951" s="13">
        <f t="shared" si="233"/>
        <v>2.3174971031286212E-2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265</v>
      </c>
      <c r="AA4952" s="11">
        <f t="shared" si="232"/>
        <v>37.9</v>
      </c>
      <c r="AB4952" s="5">
        <f>IFERROR(VLOOKUP(C4952,[2]Sheet1!$B:$F,5,FALSE),0)</f>
        <v>86400000</v>
      </c>
      <c r="AC4952" s="11">
        <f>IFERROR(VLOOKUP(AE4952,[3]Sheet2!$M:$O,3,FALSE),0)</f>
        <v>0</v>
      </c>
      <c r="AD4952" s="11">
        <f>IFERROR(VLOOKUP(AE4952,[3]Sheet2!$M:$O,2,FALSE),0)</f>
        <v>4.2104999999999997</v>
      </c>
      <c r="AE4952" s="10" t="str">
        <f t="shared" si="231"/>
        <v>79/80NIFRA</v>
      </c>
      <c r="AF4952" s="13">
        <f t="shared" si="233"/>
        <v>2.6415094339622643E-2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900</v>
      </c>
      <c r="AA4953" s="11">
        <f t="shared" si="232"/>
        <v>225</v>
      </c>
      <c r="AB4953" s="5">
        <f>IFERROR(VLOOKUP(C4953,[2]Sheet1!$B:$F,5,FALSE),0)</f>
        <v>5556001</v>
      </c>
      <c r="AC4953" s="11">
        <f>IFERROR(VLOOKUP(AE4953,[3]Sheet2!$M:$O,3,FALSE),0)</f>
        <v>0</v>
      </c>
      <c r="AD4953" s="11">
        <f>IFERROR(VLOOKUP(AE4953,[3]Sheet2!$M:$O,2,FALSE),0)</f>
        <v>8.4210999999999991</v>
      </c>
      <c r="AE4953" s="10" t="str">
        <f t="shared" si="231"/>
        <v>79/80ENL</v>
      </c>
      <c r="AF4953" s="13">
        <f t="shared" si="233"/>
        <v>4.4444444444444444E-3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1362.6</v>
      </c>
      <c r="AA4954" s="11">
        <f t="shared" si="232"/>
        <v>1362.6</v>
      </c>
      <c r="AB4954" s="5">
        <f>IFERROR(VLOOKUP(C4954,[2]Sheet1!$B:$F,5,FALSE),0)</f>
        <v>17981212</v>
      </c>
      <c r="AC4954" s="11">
        <f>IFERROR(VLOOKUP(AE4954,[3]Sheet2!$M:$O,3,FALSE),0)</f>
        <v>0</v>
      </c>
      <c r="AD4954" s="11">
        <f>IFERROR(VLOOKUP(AE4954,[3]Sheet2!$M:$O,2,FALSE),0)</f>
        <v>0</v>
      </c>
      <c r="AE4954" s="10" t="str">
        <f t="shared" si="231"/>
        <v>79/80NRN</v>
      </c>
      <c r="AF4954" s="13">
        <f t="shared" si="233"/>
        <v>7.3389109056216061E-4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2243</v>
      </c>
      <c r="AA4955" s="11">
        <f t="shared" si="232"/>
        <v>160.19999999999999</v>
      </c>
      <c r="AB4955" s="5">
        <f>IFERROR(VLOOKUP(C4955,[2]Sheet1!$B:$F,5,FALSE),0)</f>
        <v>10342371</v>
      </c>
      <c r="AC4955" s="11">
        <f>IFERROR(VLOOKUP(AE4955,[3]Sheet2!$M:$O,3,FALSE),0)</f>
        <v>0</v>
      </c>
      <c r="AD4955" s="11">
        <f>IFERROR(VLOOKUP(AE4955,[3]Sheet2!$M:$O,2,FALSE),0)</f>
        <v>0</v>
      </c>
      <c r="AE4955" s="10" t="str">
        <f t="shared" si="231"/>
        <v>79/80CHDC</v>
      </c>
      <c r="AF4955" s="13">
        <f t="shared" si="233"/>
        <v>6.241640659830584E-3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5525</v>
      </c>
      <c r="AA4956" s="11">
        <f t="shared" si="232"/>
        <v>789.3</v>
      </c>
      <c r="AB4956" s="5">
        <f>IFERROR(VLOOKUP(C4956,[2]Sheet1!$B:$F,5,FALSE),0)</f>
        <v>2533664.3000000003</v>
      </c>
      <c r="AC4956" s="11">
        <f>IFERROR(VLOOKUP(AE4956,[3]Sheet2!$M:$O,3,FALSE),0)</f>
        <v>0</v>
      </c>
      <c r="AD4956" s="11">
        <f>IFERROR(VLOOKUP(AE4956,[3]Sheet2!$M:$O,2,FALSE),0)</f>
        <v>0</v>
      </c>
      <c r="AE4956" s="10" t="str">
        <f t="shared" si="231"/>
        <v>78/79STC</v>
      </c>
      <c r="AF4956" s="13">
        <f t="shared" si="233"/>
        <v>1.2669683257918551E-3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5525</v>
      </c>
      <c r="AA4957" s="11">
        <f t="shared" si="232"/>
        <v>368.3</v>
      </c>
      <c r="AB4957" s="5">
        <f>IFERROR(VLOOKUP(C4957,[2]Sheet1!$B:$F,5,FALSE),0)</f>
        <v>2533664.3000000003</v>
      </c>
      <c r="AC4957" s="11">
        <f>IFERROR(VLOOKUP(AE4957,[3]Sheet2!$M:$O,3,FALSE),0)</f>
        <v>0</v>
      </c>
      <c r="AD4957" s="11">
        <f>IFERROR(VLOOKUP(AE4957,[3]Sheet2!$M:$O,2,FALSE),0)</f>
        <v>0</v>
      </c>
      <c r="AE4957" s="10" t="str">
        <f t="shared" si="231"/>
        <v>78/79STC</v>
      </c>
      <c r="AF4957" s="13">
        <f t="shared" si="233"/>
        <v>2.7149321266968325E-3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5525</v>
      </c>
      <c r="AA4958" s="11">
        <f t="shared" si="232"/>
        <v>552.5</v>
      </c>
      <c r="AB4958" s="5">
        <f>IFERROR(VLOOKUP(C4958,[2]Sheet1!$B:$F,5,FALSE),0)</f>
        <v>2533664.3000000003</v>
      </c>
      <c r="AC4958" s="11">
        <f>IFERROR(VLOOKUP(AE4958,[3]Sheet2!$M:$O,3,FALSE),0)</f>
        <v>15</v>
      </c>
      <c r="AD4958" s="11">
        <f>IFERROR(VLOOKUP(AE4958,[3]Sheet2!$M:$O,2,FALSE),0)</f>
        <v>0.79</v>
      </c>
      <c r="AE4958" s="10" t="str">
        <f t="shared" si="231"/>
        <v>79/80STC</v>
      </c>
      <c r="AF4958" s="13">
        <f t="shared" si="233"/>
        <v>1.8099547511312218E-3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5525</v>
      </c>
      <c r="AA4959" s="11">
        <f t="shared" si="232"/>
        <v>368.3</v>
      </c>
      <c r="AB4959" s="5">
        <f>IFERROR(VLOOKUP(C4959,[2]Sheet1!$B:$F,5,FALSE),0)</f>
        <v>2533664.3000000003</v>
      </c>
      <c r="AC4959" s="11">
        <f>IFERROR(VLOOKUP(AE4959,[3]Sheet2!$M:$O,3,FALSE),0)</f>
        <v>15</v>
      </c>
      <c r="AD4959" s="11">
        <f>IFERROR(VLOOKUP(AE4959,[3]Sheet2!$M:$O,2,FALSE),0)</f>
        <v>0.79</v>
      </c>
      <c r="AE4959" s="10" t="str">
        <f t="shared" si="231"/>
        <v>79/80STC</v>
      </c>
      <c r="AF4959" s="13">
        <f t="shared" si="233"/>
        <v>2.7149321266968325E-3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905</v>
      </c>
      <c r="AA4960" s="11">
        <f t="shared" si="232"/>
        <v>8.4</v>
      </c>
      <c r="AB4960" s="5">
        <f>IFERROR(VLOOKUP(C4960,[2]Sheet1!$B:$F,5,FALSE),0)</f>
        <v>14400000</v>
      </c>
      <c r="AC4960" s="11">
        <f>IFERROR(VLOOKUP(AE4960,[3]Sheet2!$M:$O,3,FALSE),0)</f>
        <v>0</v>
      </c>
      <c r="AD4960" s="11">
        <f>IFERROR(VLOOKUP(AE4960,[3]Sheet2!$M:$O,2,FALSE),0)</f>
        <v>0</v>
      </c>
      <c r="AE4960" s="10" t="str">
        <f t="shared" si="231"/>
        <v>74/75NTC</v>
      </c>
      <c r="AF4960" s="13">
        <f t="shared" si="233"/>
        <v>0.11933701657458563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905</v>
      </c>
      <c r="AA4961" s="11">
        <f t="shared" si="232"/>
        <v>9.1</v>
      </c>
      <c r="AB4961" s="5">
        <f>IFERROR(VLOOKUP(C4961,[2]Sheet1!$B:$F,5,FALSE),0)</f>
        <v>14400000</v>
      </c>
      <c r="AC4961" s="11">
        <f>IFERROR(VLOOKUP(AE4961,[3]Sheet2!$M:$O,3,FALSE),0)</f>
        <v>0</v>
      </c>
      <c r="AD4961" s="11">
        <f>IFERROR(VLOOKUP(AE4961,[3]Sheet2!$M:$O,2,FALSE),0)</f>
        <v>0</v>
      </c>
      <c r="AE4961" s="10" t="str">
        <f t="shared" si="231"/>
        <v>74/75NTC</v>
      </c>
      <c r="AF4961" s="13">
        <f t="shared" si="233"/>
        <v>0.11049723756906077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905</v>
      </c>
      <c r="AA4962" s="11">
        <f t="shared" si="232"/>
        <v>8.6</v>
      </c>
      <c r="AB4962" s="5">
        <f>IFERROR(VLOOKUP(C4962,[2]Sheet1!$B:$F,5,FALSE),0)</f>
        <v>14400000</v>
      </c>
      <c r="AC4962" s="11">
        <f>IFERROR(VLOOKUP(AE4962,[3]Sheet2!$M:$O,3,FALSE),0)</f>
        <v>0</v>
      </c>
      <c r="AD4962" s="11">
        <f>IFERROR(VLOOKUP(AE4962,[3]Sheet2!$M:$O,2,FALSE),0)</f>
        <v>0</v>
      </c>
      <c r="AE4962" s="10" t="str">
        <f t="shared" si="231"/>
        <v>74/75NTC</v>
      </c>
      <c r="AF4962" s="13">
        <f t="shared" si="233"/>
        <v>0.11602209944751381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905</v>
      </c>
      <c r="AA4963" s="11">
        <f t="shared" si="232"/>
        <v>8.6999999999999993</v>
      </c>
      <c r="AB4963" s="5">
        <f>IFERROR(VLOOKUP(C4963,[2]Sheet1!$B:$F,5,FALSE),0)</f>
        <v>14400000</v>
      </c>
      <c r="AC4963" s="11">
        <f>IFERROR(VLOOKUP(AE4963,[3]Sheet2!$M:$O,3,FALSE),0)</f>
        <v>0</v>
      </c>
      <c r="AD4963" s="11">
        <f>IFERROR(VLOOKUP(AE4963,[3]Sheet2!$M:$O,2,FALSE),0)</f>
        <v>0</v>
      </c>
      <c r="AE4963" s="10" t="str">
        <f t="shared" si="231"/>
        <v>74/75NTC</v>
      </c>
      <c r="AF4963" s="13">
        <f t="shared" si="233"/>
        <v>0.11491712707182321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905</v>
      </c>
      <c r="AA4964" s="11">
        <f t="shared" si="232"/>
        <v>7.5</v>
      </c>
      <c r="AB4964" s="5">
        <f>IFERROR(VLOOKUP(C4964,[2]Sheet1!$B:$F,5,FALSE),0)</f>
        <v>14400000</v>
      </c>
      <c r="AC4964" s="11">
        <f>IFERROR(VLOOKUP(AE4964,[3]Sheet2!$M:$O,3,FALSE),0)</f>
        <v>0</v>
      </c>
      <c r="AD4964" s="11">
        <f>IFERROR(VLOOKUP(AE4964,[3]Sheet2!$M:$O,2,FALSE),0)</f>
        <v>0</v>
      </c>
      <c r="AE4964" s="10" t="str">
        <f t="shared" si="231"/>
        <v>75/76NTC</v>
      </c>
      <c r="AF4964" s="13">
        <f t="shared" si="233"/>
        <v>0.13259668508287292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905</v>
      </c>
      <c r="AA4965" s="11">
        <f t="shared" si="232"/>
        <v>10.6</v>
      </c>
      <c r="AB4965" s="5">
        <f>IFERROR(VLOOKUP(C4965,[2]Sheet1!$B:$F,5,FALSE),0)</f>
        <v>14400000</v>
      </c>
      <c r="AC4965" s="11">
        <f>IFERROR(VLOOKUP(AE4965,[3]Sheet2!$M:$O,3,FALSE),0)</f>
        <v>0</v>
      </c>
      <c r="AD4965" s="11">
        <f>IFERROR(VLOOKUP(AE4965,[3]Sheet2!$M:$O,2,FALSE),0)</f>
        <v>0</v>
      </c>
      <c r="AE4965" s="10" t="str">
        <f t="shared" si="231"/>
        <v>75/76NTC</v>
      </c>
      <c r="AF4965" s="13">
        <f t="shared" si="233"/>
        <v>9.3922651933701654E-2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905</v>
      </c>
      <c r="AA4966" s="11">
        <f t="shared" si="232"/>
        <v>10.199999999999999</v>
      </c>
      <c r="AB4966" s="5">
        <f>IFERROR(VLOOKUP(C4966,[2]Sheet1!$B:$F,5,FALSE),0)</f>
        <v>14400000</v>
      </c>
      <c r="AC4966" s="11">
        <f>IFERROR(VLOOKUP(AE4966,[3]Sheet2!$M:$O,3,FALSE),0)</f>
        <v>0</v>
      </c>
      <c r="AD4966" s="11">
        <f>IFERROR(VLOOKUP(AE4966,[3]Sheet2!$M:$O,2,FALSE),0)</f>
        <v>0</v>
      </c>
      <c r="AE4966" s="10" t="str">
        <f t="shared" si="231"/>
        <v>75/76NTC</v>
      </c>
      <c r="AF4966" s="13">
        <f t="shared" si="233"/>
        <v>9.8342541436464093E-2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905</v>
      </c>
      <c r="AA4967" s="11">
        <f t="shared" si="232"/>
        <v>13.3</v>
      </c>
      <c r="AB4967" s="5">
        <f>IFERROR(VLOOKUP(C4967,[2]Sheet1!$B:$F,5,FALSE),0)</f>
        <v>14400000</v>
      </c>
      <c r="AC4967" s="11">
        <f>IFERROR(VLOOKUP(AE4967,[3]Sheet2!$M:$O,3,FALSE),0)</f>
        <v>0</v>
      </c>
      <c r="AD4967" s="11">
        <f>IFERROR(VLOOKUP(AE4967,[3]Sheet2!$M:$O,2,FALSE),0)</f>
        <v>0</v>
      </c>
      <c r="AE4967" s="10" t="str">
        <f t="shared" si="231"/>
        <v>75/76NTC</v>
      </c>
      <c r="AF4967" s="13">
        <f t="shared" si="233"/>
        <v>7.5138121546961326E-2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905</v>
      </c>
      <c r="AA4968" s="11">
        <f t="shared" si="232"/>
        <v>10.4</v>
      </c>
      <c r="AB4968" s="5">
        <f>IFERROR(VLOOKUP(C4968,[2]Sheet1!$B:$F,5,FALSE),0)</f>
        <v>14400000</v>
      </c>
      <c r="AC4968" s="11">
        <f>IFERROR(VLOOKUP(AE4968,[3]Sheet2!$M:$O,3,FALSE),0)</f>
        <v>0</v>
      </c>
      <c r="AD4968" s="11">
        <f>IFERROR(VLOOKUP(AE4968,[3]Sheet2!$M:$O,2,FALSE),0)</f>
        <v>0</v>
      </c>
      <c r="AE4968" s="10" t="str">
        <f t="shared" si="231"/>
        <v>76/77NTC</v>
      </c>
      <c r="AF4968" s="13">
        <f t="shared" si="233"/>
        <v>9.6132596685082866E-2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905</v>
      </c>
      <c r="AA4969" s="11">
        <f t="shared" si="232"/>
        <v>13.7</v>
      </c>
      <c r="AB4969" s="5">
        <f>IFERROR(VLOOKUP(C4969,[2]Sheet1!$B:$F,5,FALSE),0)</f>
        <v>14400000</v>
      </c>
      <c r="AC4969" s="11">
        <f>IFERROR(VLOOKUP(AE4969,[3]Sheet2!$M:$O,3,FALSE),0)</f>
        <v>0</v>
      </c>
      <c r="AD4969" s="11">
        <f>IFERROR(VLOOKUP(AE4969,[3]Sheet2!$M:$O,2,FALSE),0)</f>
        <v>0</v>
      </c>
      <c r="AE4969" s="10" t="str">
        <f t="shared" si="231"/>
        <v>76/77NTC</v>
      </c>
      <c r="AF4969" s="13">
        <f t="shared" si="233"/>
        <v>7.2928176795580113E-2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905</v>
      </c>
      <c r="AA4970" s="11">
        <f t="shared" si="232"/>
        <v>13.5</v>
      </c>
      <c r="AB4970" s="5">
        <f>IFERROR(VLOOKUP(C4970,[2]Sheet1!$B:$F,5,FALSE),0)</f>
        <v>14400000</v>
      </c>
      <c r="AC4970" s="11">
        <f>IFERROR(VLOOKUP(AE4970,[3]Sheet2!$M:$O,3,FALSE),0)</f>
        <v>0</v>
      </c>
      <c r="AD4970" s="11">
        <f>IFERROR(VLOOKUP(AE4970,[3]Sheet2!$M:$O,2,FALSE),0)</f>
        <v>0</v>
      </c>
      <c r="AE4970" s="10" t="str">
        <f t="shared" si="231"/>
        <v>76/77NTC</v>
      </c>
      <c r="AF4970" s="13">
        <f t="shared" si="233"/>
        <v>7.4033149171270712E-2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905</v>
      </c>
      <c r="AA4971" s="11">
        <f t="shared" si="232"/>
        <v>15.9</v>
      </c>
      <c r="AB4971" s="5">
        <f>IFERROR(VLOOKUP(C4971,[2]Sheet1!$B:$F,5,FALSE),0)</f>
        <v>14400000</v>
      </c>
      <c r="AC4971" s="11">
        <f>IFERROR(VLOOKUP(AE4971,[3]Sheet2!$M:$O,3,FALSE),0)</f>
        <v>0</v>
      </c>
      <c r="AD4971" s="11">
        <f>IFERROR(VLOOKUP(AE4971,[3]Sheet2!$M:$O,2,FALSE),0)</f>
        <v>0</v>
      </c>
      <c r="AE4971" s="10" t="str">
        <f t="shared" si="231"/>
        <v>76/77NTC</v>
      </c>
      <c r="AF4971" s="13">
        <f t="shared" si="233"/>
        <v>6.2983425414364635E-2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905</v>
      </c>
      <c r="AA4972" s="11">
        <f t="shared" si="232"/>
        <v>22.6</v>
      </c>
      <c r="AB4972" s="5">
        <f>IFERROR(VLOOKUP(C4972,[2]Sheet1!$B:$F,5,FALSE),0)</f>
        <v>14400000</v>
      </c>
      <c r="AC4972" s="11">
        <f>IFERROR(VLOOKUP(AE4972,[3]Sheet2!$M:$O,3,FALSE),0)</f>
        <v>0</v>
      </c>
      <c r="AD4972" s="11">
        <f>IFERROR(VLOOKUP(AE4972,[3]Sheet2!$M:$O,2,FALSE),0)</f>
        <v>0</v>
      </c>
      <c r="AE4972" s="10" t="str">
        <f t="shared" si="231"/>
        <v>77/78NTC</v>
      </c>
      <c r="AF4972" s="13">
        <f t="shared" si="233"/>
        <v>4.4198895027624308E-2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905</v>
      </c>
      <c r="AA4973" s="11">
        <f t="shared" si="232"/>
        <v>20.6</v>
      </c>
      <c r="AB4973" s="5">
        <f>IFERROR(VLOOKUP(C4973,[2]Sheet1!$B:$F,5,FALSE),0)</f>
        <v>14400000</v>
      </c>
      <c r="AC4973" s="11">
        <f>IFERROR(VLOOKUP(AE4973,[3]Sheet2!$M:$O,3,FALSE),0)</f>
        <v>0</v>
      </c>
      <c r="AD4973" s="11">
        <f>IFERROR(VLOOKUP(AE4973,[3]Sheet2!$M:$O,2,FALSE),0)</f>
        <v>0</v>
      </c>
      <c r="AE4973" s="10" t="str">
        <f t="shared" si="231"/>
        <v>77/78NTC</v>
      </c>
      <c r="AF4973" s="13">
        <f t="shared" si="233"/>
        <v>4.861878453038674E-2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905</v>
      </c>
      <c r="AA4974" s="11">
        <f t="shared" si="232"/>
        <v>17.399999999999999</v>
      </c>
      <c r="AB4974" s="5">
        <f>IFERROR(VLOOKUP(C4974,[2]Sheet1!$B:$F,5,FALSE),0)</f>
        <v>14400000</v>
      </c>
      <c r="AC4974" s="11">
        <f>IFERROR(VLOOKUP(AE4974,[3]Sheet2!$M:$O,3,FALSE),0)</f>
        <v>0</v>
      </c>
      <c r="AD4974" s="11">
        <f>IFERROR(VLOOKUP(AE4974,[3]Sheet2!$M:$O,2,FALSE),0)</f>
        <v>0</v>
      </c>
      <c r="AE4974" s="10" t="str">
        <f t="shared" si="231"/>
        <v>77/78NTC</v>
      </c>
      <c r="AF4974" s="13">
        <f t="shared" si="233"/>
        <v>5.7458563535911604E-2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905</v>
      </c>
      <c r="AA4975" s="11">
        <f t="shared" si="232"/>
        <v>18.100000000000001</v>
      </c>
      <c r="AB4975" s="5">
        <f>IFERROR(VLOOKUP(C4975,[2]Sheet1!$B:$F,5,FALSE),0)</f>
        <v>14400000</v>
      </c>
      <c r="AC4975" s="11">
        <f>IFERROR(VLOOKUP(AE4975,[3]Sheet2!$M:$O,3,FALSE),0)</f>
        <v>0</v>
      </c>
      <c r="AD4975" s="11">
        <f>IFERROR(VLOOKUP(AE4975,[3]Sheet2!$M:$O,2,FALSE),0)</f>
        <v>0</v>
      </c>
      <c r="AE4975" s="10" t="str">
        <f t="shared" si="231"/>
        <v>77/78NTC</v>
      </c>
      <c r="AF4975" s="13">
        <f t="shared" si="233"/>
        <v>5.5248618784530384E-2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905</v>
      </c>
      <c r="AA4976" s="11">
        <f t="shared" si="232"/>
        <v>15.1</v>
      </c>
      <c r="AB4976" s="5">
        <f>IFERROR(VLOOKUP(C4976,[2]Sheet1!$B:$F,5,FALSE),0)</f>
        <v>14400000</v>
      </c>
      <c r="AC4976" s="11">
        <f>IFERROR(VLOOKUP(AE4976,[3]Sheet2!$M:$O,3,FALSE),0)</f>
        <v>0</v>
      </c>
      <c r="AD4976" s="11">
        <f>IFERROR(VLOOKUP(AE4976,[3]Sheet2!$M:$O,2,FALSE),0)</f>
        <v>0</v>
      </c>
      <c r="AE4976" s="10" t="str">
        <f t="shared" si="231"/>
        <v>78/79NTC</v>
      </c>
      <c r="AF4976" s="13">
        <f t="shared" si="233"/>
        <v>6.6298342541436461E-2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232"/>
        <v>0</v>
      </c>
      <c r="AB4977" s="5">
        <f>IFERROR(VLOOKUP(C4977,[2]Sheet1!$B:$F,5,FALSE),0)</f>
        <v>0</v>
      </c>
      <c r="AC4977" s="11">
        <f>IFERROR(VLOOKUP(AE4977,[3]Sheet2!$M:$O,3,FALSE),0)</f>
        <v>0</v>
      </c>
      <c r="AD4977" s="11">
        <f>IFERROR(VLOOKUP(AE4977,[3]Sheet2!$M:$O,2,FALSE),0)</f>
        <v>0</v>
      </c>
      <c r="AE4977" s="10" t="str">
        <f t="shared" si="231"/>
        <v>78/79NFD</v>
      </c>
      <c r="AF4977" s="13">
        <f t="shared" si="233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905</v>
      </c>
      <c r="AA4978" s="11">
        <f t="shared" si="232"/>
        <v>17.399999999999999</v>
      </c>
      <c r="AB4978" s="5">
        <f>IFERROR(VLOOKUP(C4978,[2]Sheet1!$B:$F,5,FALSE),0)</f>
        <v>14400000</v>
      </c>
      <c r="AC4978" s="11">
        <f>IFERROR(VLOOKUP(AE4978,[3]Sheet2!$M:$O,3,FALSE),0)</f>
        <v>0</v>
      </c>
      <c r="AD4978" s="11">
        <f>IFERROR(VLOOKUP(AE4978,[3]Sheet2!$M:$O,2,FALSE),0)</f>
        <v>0</v>
      </c>
      <c r="AE4978" s="10" t="str">
        <f t="shared" si="231"/>
        <v>78/79NTC</v>
      </c>
      <c r="AF4978" s="13">
        <f t="shared" si="233"/>
        <v>5.7458563535911604E-2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905</v>
      </c>
      <c r="AA4979" s="11">
        <f t="shared" si="232"/>
        <v>22.6</v>
      </c>
      <c r="AB4979" s="5">
        <f>IFERROR(VLOOKUP(C4979,[2]Sheet1!$B:$F,5,FALSE),0)</f>
        <v>14400000</v>
      </c>
      <c r="AC4979" s="11">
        <f>IFERROR(VLOOKUP(AE4979,[3]Sheet2!$M:$O,3,FALSE),0)</f>
        <v>0</v>
      </c>
      <c r="AD4979" s="11">
        <f>IFERROR(VLOOKUP(AE4979,[3]Sheet2!$M:$O,2,FALSE),0)</f>
        <v>0</v>
      </c>
      <c r="AE4979" s="10" t="str">
        <f t="shared" si="231"/>
        <v>78/79NTC</v>
      </c>
      <c r="AF4979" s="13">
        <f t="shared" si="233"/>
        <v>4.4198895027624308E-2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905</v>
      </c>
      <c r="AA4980" s="11">
        <f t="shared" si="232"/>
        <v>19.3</v>
      </c>
      <c r="AB4980" s="5">
        <f>IFERROR(VLOOKUP(C4980,[2]Sheet1!$B:$F,5,FALSE),0)</f>
        <v>14400000</v>
      </c>
      <c r="AC4980" s="11">
        <f>IFERROR(VLOOKUP(AE4980,[3]Sheet2!$M:$O,3,FALSE),0)</f>
        <v>0</v>
      </c>
      <c r="AD4980" s="11">
        <f>IFERROR(VLOOKUP(AE4980,[3]Sheet2!$M:$O,2,FALSE),0)</f>
        <v>0</v>
      </c>
      <c r="AE4980" s="10" t="str">
        <f t="shared" si="231"/>
        <v>78/79NTC</v>
      </c>
      <c r="AF4980" s="13">
        <f t="shared" si="233"/>
        <v>5.1933701657458566E-2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905</v>
      </c>
      <c r="AA4981" s="11">
        <f t="shared" si="232"/>
        <v>18.5</v>
      </c>
      <c r="AB4981" s="5">
        <f>IFERROR(VLOOKUP(C4981,[2]Sheet1!$B:$F,5,FALSE),0)</f>
        <v>14400000</v>
      </c>
      <c r="AC4981" s="11">
        <f>IFERROR(VLOOKUP(AE4981,[3]Sheet2!$M:$O,3,FALSE),0)</f>
        <v>0</v>
      </c>
      <c r="AD4981" s="11">
        <f>IFERROR(VLOOKUP(AE4981,[3]Sheet2!$M:$O,2,FALSE),0)</f>
        <v>40</v>
      </c>
      <c r="AE4981" s="10" t="str">
        <f t="shared" si="231"/>
        <v>79/80NTC</v>
      </c>
      <c r="AF4981" s="13">
        <f t="shared" si="233"/>
        <v>5.4143646408839778E-2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905</v>
      </c>
      <c r="AA4982" s="11">
        <f t="shared" si="232"/>
        <v>19.3</v>
      </c>
      <c r="AB4982" s="5">
        <f>IFERROR(VLOOKUP(C4982,[2]Sheet1!$B:$F,5,FALSE),0)</f>
        <v>14400000</v>
      </c>
      <c r="AC4982" s="11">
        <f>IFERROR(VLOOKUP(AE4982,[3]Sheet2!$M:$O,3,FALSE),0)</f>
        <v>0</v>
      </c>
      <c r="AD4982" s="11">
        <f>IFERROR(VLOOKUP(AE4982,[3]Sheet2!$M:$O,2,FALSE),0)</f>
        <v>40</v>
      </c>
      <c r="AE4982" s="10" t="str">
        <f t="shared" si="231"/>
        <v>79/80NTC</v>
      </c>
      <c r="AF4982" s="13">
        <f t="shared" si="233"/>
        <v>5.1933701657458566E-2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16250</v>
      </c>
      <c r="AA4983" s="11">
        <f t="shared" si="232"/>
        <v>54.2</v>
      </c>
      <c r="AB4983" s="5">
        <f>IFERROR(VLOOKUP(C4983,[2]Sheet1!$B:$F,5,FALSE),0)</f>
        <v>175399.83</v>
      </c>
      <c r="AC4983" s="11">
        <f>IFERROR(VLOOKUP(AE4983,[3]Sheet2!$M:$O,3,FALSE),0)</f>
        <v>0</v>
      </c>
      <c r="AD4983" s="11">
        <f>IFERROR(VLOOKUP(AE4983,[3]Sheet2!$M:$O,2,FALSE),0)</f>
        <v>0</v>
      </c>
      <c r="AE4983" s="10" t="str">
        <f t="shared" si="231"/>
        <v>79/80BNL</v>
      </c>
      <c r="AF4983" s="13">
        <f t="shared" si="233"/>
        <v>1.8461538461538463E-2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11800</v>
      </c>
      <c r="AA4984" s="11">
        <f t="shared" si="232"/>
        <v>46.6</v>
      </c>
      <c r="AB4984" s="5">
        <f>IFERROR(VLOOKUP(C4984,[2]Sheet1!$B:$F,5,FALSE),0)</f>
        <v>108900</v>
      </c>
      <c r="AC4984" s="11">
        <f>IFERROR(VLOOKUP(AE4984,[3]Sheet2!$M:$O,3,FALSE),0)</f>
        <v>0</v>
      </c>
      <c r="AD4984" s="11">
        <f>IFERROR(VLOOKUP(AE4984,[3]Sheet2!$M:$O,2,FALSE),0)</f>
        <v>60</v>
      </c>
      <c r="AE4984" s="10" t="str">
        <f t="shared" si="231"/>
        <v>79/80BNT</v>
      </c>
      <c r="AF4984" s="13">
        <f t="shared" si="233"/>
        <v>2.1440677966101693E-2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1156.0999999999999</v>
      </c>
      <c r="AA4985" s="11">
        <f t="shared" si="232"/>
        <v>48.2</v>
      </c>
      <c r="AB4985" s="5">
        <f>IFERROR(VLOOKUP(C4985,[2]Sheet1!$B:$F,5,FALSE),0)</f>
        <v>15489945.24</v>
      </c>
      <c r="AC4985" s="11">
        <f>IFERROR(VLOOKUP(AE4985,[3]Sheet2!$M:$O,3,FALSE),0)</f>
        <v>10</v>
      </c>
      <c r="AD4985" s="11">
        <f>IFERROR(VLOOKUP(AE4985,[3]Sheet2!$M:$O,2,FALSE),0)</f>
        <v>15</v>
      </c>
      <c r="AE4985" s="10" t="str">
        <f t="shared" si="231"/>
        <v>79/80HDL</v>
      </c>
      <c r="AF4985" s="13">
        <f t="shared" si="233"/>
        <v>2.0759449874578326E-2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47000</v>
      </c>
      <c r="AA4986" s="11">
        <f t="shared" si="232"/>
        <v>39.200000000000003</v>
      </c>
      <c r="AB4986" s="5">
        <f>IFERROR(VLOOKUP(C4986,[2]Sheet1!$B:$F,5,FALSE),0)</f>
        <v>138150</v>
      </c>
      <c r="AC4986" s="11">
        <f>IFERROR(VLOOKUP(AE4986,[3]Sheet2!$M:$O,3,FALSE),0)</f>
        <v>0</v>
      </c>
      <c r="AD4986" s="11">
        <f>IFERROR(VLOOKUP(AE4986,[3]Sheet2!$M:$O,2,FALSE),0)</f>
        <v>1580</v>
      </c>
      <c r="AE4986" s="10" t="str">
        <f t="shared" si="231"/>
        <v>79/80UNL</v>
      </c>
      <c r="AF4986" s="13">
        <f t="shared" si="233"/>
        <v>2.553191489361702E-2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607.5</v>
      </c>
      <c r="AA4987" s="11">
        <f t="shared" si="232"/>
        <v>40.5</v>
      </c>
      <c r="AB4987" s="5">
        <f>IFERROR(VLOOKUP(C4987,[2]Sheet1!$B:$F,5,FALSE),0)</f>
        <v>55932287</v>
      </c>
      <c r="AC4987" s="11">
        <f>IFERROR(VLOOKUP(AE4987,[3]Sheet2!$M:$O,3,FALSE),0)</f>
        <v>14.25</v>
      </c>
      <c r="AD4987" s="11">
        <f>IFERROR(VLOOKUP(AE4987,[3]Sheet2!$M:$O,2,FALSE),0)</f>
        <v>0.75</v>
      </c>
      <c r="AE4987" s="10" t="str">
        <f t="shared" si="231"/>
        <v>79/80SHIVM</v>
      </c>
      <c r="AF4987" s="13">
        <f t="shared" si="233"/>
        <v>2.4691358024691357E-2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932</v>
      </c>
      <c r="AA4988" s="11">
        <f t="shared" si="232"/>
        <v>22.5</v>
      </c>
      <c r="AB4988" s="5">
        <f>IFERROR(VLOOKUP(C4988,[2]Sheet1!$B:$F,5,FALSE),0)</f>
        <v>17724594.09</v>
      </c>
      <c r="AC4988" s="11">
        <f>IFERROR(VLOOKUP(AE4988,[3]Sheet2!$M:$O,3,FALSE),0)</f>
        <v>5</v>
      </c>
      <c r="AD4988" s="11">
        <f>IFERROR(VLOOKUP(AE4988,[3]Sheet2!$M:$O,2,FALSE),0)</f>
        <v>10</v>
      </c>
      <c r="AE4988" s="10" t="str">
        <f t="shared" si="231"/>
        <v>79/80CBBL</v>
      </c>
      <c r="AF4988" s="13">
        <f t="shared" si="233"/>
        <v>4.4420600858369096E-2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800</v>
      </c>
      <c r="AA4989" s="11">
        <f t="shared" si="232"/>
        <v>33</v>
      </c>
      <c r="AB4989" s="5">
        <f>IFERROR(VLOOKUP(C4989,[2]Sheet1!$B:$F,5,FALSE),0)</f>
        <v>10070060.07</v>
      </c>
      <c r="AC4989" s="11">
        <f>IFERROR(VLOOKUP(AE4989,[3]Sheet2!$M:$O,3,FALSE),0)</f>
        <v>10</v>
      </c>
      <c r="AD4989" s="11">
        <f>IFERROR(VLOOKUP(AE4989,[3]Sheet2!$M:$O,2,FALSE),0)</f>
        <v>0.52629999999999999</v>
      </c>
      <c r="AE4989" s="10" t="str">
        <f t="shared" si="231"/>
        <v>79/80DDBL</v>
      </c>
      <c r="AF4989" s="13">
        <f t="shared" si="233"/>
        <v>3.0299999999999997E-2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770.1</v>
      </c>
      <c r="AA4990" s="11">
        <f t="shared" si="232"/>
        <v>34.1</v>
      </c>
      <c r="AB4990" s="5">
        <f>IFERROR(VLOOKUP(C4990,[2]Sheet1!$B:$F,5,FALSE),0)</f>
        <v>6589869.3700000001</v>
      </c>
      <c r="AC4990" s="11">
        <f>IFERROR(VLOOKUP(AE4990,[3]Sheet2!$M:$O,3,FALSE),0)</f>
        <v>7.5</v>
      </c>
      <c r="AD4990" s="11">
        <f>IFERROR(VLOOKUP(AE4990,[3]Sheet2!$M:$O,2,FALSE),0)</f>
        <v>7.5</v>
      </c>
      <c r="AE4990" s="10" t="str">
        <f t="shared" ref="AE4990:AE5053" si="234">B4990&amp;C4990</f>
        <v>79/80FMDBL</v>
      </c>
      <c r="AF4990" s="13">
        <f t="shared" si="233"/>
        <v>2.9346838072977537E-2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1119</v>
      </c>
      <c r="AA4991" s="11">
        <f t="shared" si="232"/>
        <v>87.8</v>
      </c>
      <c r="AB4991" s="5">
        <f>IFERROR(VLOOKUP(C4991,[2]Sheet1!$B:$F,5,FALSE),0)</f>
        <v>1426923.0499999998</v>
      </c>
      <c r="AC4991" s="11">
        <f>IFERROR(VLOOKUP(AE4991,[3]Sheet2!$M:$O,3,FALSE),0)</f>
        <v>0</v>
      </c>
      <c r="AD4991" s="11">
        <f>IFERROR(VLOOKUP(AE4991,[3]Sheet2!$M:$O,2,FALSE),0)</f>
        <v>0</v>
      </c>
      <c r="AE4991" s="10" t="str">
        <f t="shared" si="234"/>
        <v>79/80KMCDB</v>
      </c>
      <c r="AF4991" s="13">
        <f t="shared" si="233"/>
        <v>1.1394101876675604E-2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232"/>
        <v>0</v>
      </c>
      <c r="AB4992" s="5">
        <f>IFERROR(VLOOKUP(C4992,[2]Sheet1!$B:$F,5,FALSE),0)</f>
        <v>0</v>
      </c>
      <c r="AC4992" s="11">
        <f>IFERROR(VLOOKUP(AE4992,[3]Sheet2!$M:$O,3,FALSE),0)</f>
        <v>0</v>
      </c>
      <c r="AD4992" s="11">
        <f>IFERROR(VLOOKUP(AE4992,[3]Sheet2!$M:$O,2,FALSE),0)</f>
        <v>0</v>
      </c>
      <c r="AE4992" s="10" t="str">
        <f t="shared" si="234"/>
        <v>79/80NLBBL</v>
      </c>
      <c r="AF4992" s="13">
        <f t="shared" si="233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705.4</v>
      </c>
      <c r="AA4993" s="11">
        <f t="shared" si="232"/>
        <v>314.89999999999998</v>
      </c>
      <c r="AB4993" s="5">
        <f>IFERROR(VLOOKUP(C4993,[2]Sheet1!$B:$F,5,FALSE),0)</f>
        <v>13439150.129999999</v>
      </c>
      <c r="AC4993" s="11">
        <f>IFERROR(VLOOKUP(AE4993,[3]Sheet2!$M:$O,3,FALSE),0)</f>
        <v>0</v>
      </c>
      <c r="AD4993" s="11">
        <f>IFERROR(VLOOKUP(AE4993,[3]Sheet2!$M:$O,2,FALSE),0)</f>
        <v>0</v>
      </c>
      <c r="AE4993" s="10" t="str">
        <f t="shared" si="234"/>
        <v>79/80NUBL</v>
      </c>
      <c r="AF4993" s="13">
        <f t="shared" si="233"/>
        <v>3.1755032605613842E-3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232"/>
        <v>0</v>
      </c>
      <c r="AB4994" s="5">
        <f>IFERROR(VLOOKUP(C4994,[2]Sheet1!$B:$F,5,FALSE),0)</f>
        <v>0</v>
      </c>
      <c r="AC4994" s="11">
        <f>IFERROR(VLOOKUP(AE4994,[3]Sheet2!$M:$O,3,FALSE),0)</f>
        <v>0</v>
      </c>
      <c r="AD4994" s="11">
        <f>IFERROR(VLOOKUP(AE4994,[3]Sheet2!$M:$O,2,FALSE),0)</f>
        <v>0</v>
      </c>
      <c r="AE4994" s="10" t="str">
        <f t="shared" si="234"/>
        <v>79/80RMDC</v>
      </c>
      <c r="AF4994" s="13">
        <f t="shared" si="233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776</v>
      </c>
      <c r="AA4995" s="11">
        <f t="shared" ref="AA4995:AA5058" si="235">ROUND(IFERROR(Z4995/M4995,0),1)</f>
        <v>19.5</v>
      </c>
      <c r="AB4995" s="5">
        <f>IFERROR(VLOOKUP(C4995,[2]Sheet1!$B:$F,5,FALSE),0)</f>
        <v>14781510.299999999</v>
      </c>
      <c r="AC4995" s="11">
        <f>IFERROR(VLOOKUP(AE4995,[3]Sheet2!$M:$O,3,FALSE),0)</f>
        <v>14.25</v>
      </c>
      <c r="AD4995" s="11">
        <f>IFERROR(VLOOKUP(AE4995,[3]Sheet2!$M:$O,2,FALSE),0)</f>
        <v>0.75</v>
      </c>
      <c r="AE4995" s="10" t="str">
        <f t="shared" si="234"/>
        <v>79/80SKBBL</v>
      </c>
      <c r="AF4995" s="13">
        <f t="shared" ref="AF4995:AF5058" si="236">IFERROR(M4995/Z4995,0)</f>
        <v>5.121134020618557E-2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946</v>
      </c>
      <c r="AA4996" s="11">
        <f t="shared" si="235"/>
        <v>85.4</v>
      </c>
      <c r="AB4996" s="5">
        <f>IFERROR(VLOOKUP(C4996,[2]Sheet1!$B:$F,5,FALSE),0)</f>
        <v>3841229.56</v>
      </c>
      <c r="AC4996" s="11">
        <f>IFERROR(VLOOKUP(AE4996,[3]Sheet2!$M:$O,3,FALSE),0)</f>
        <v>7</v>
      </c>
      <c r="AD4996" s="11">
        <f>IFERROR(VLOOKUP(AE4996,[3]Sheet2!$M:$O,2,FALSE),0)</f>
        <v>0.36840000000000001</v>
      </c>
      <c r="AE4996" s="10" t="str">
        <f t="shared" si="234"/>
        <v>79/80SLBBL</v>
      </c>
      <c r="AF4996" s="13">
        <f t="shared" si="236"/>
        <v>1.1712473572938689E-2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235"/>
        <v>0</v>
      </c>
      <c r="AB4997" s="5">
        <f>IFERROR(VLOOKUP(C4997,[2]Sheet1!$B:$F,5,FALSE),0)</f>
        <v>0</v>
      </c>
      <c r="AC4997" s="11">
        <f>IFERROR(VLOOKUP(AE4997,[3]Sheet2!$M:$O,3,FALSE),0)</f>
        <v>0</v>
      </c>
      <c r="AD4997" s="11">
        <f>IFERROR(VLOOKUP(AE4997,[3]Sheet2!$M:$O,2,FALSE),0)</f>
        <v>0</v>
      </c>
      <c r="AE4997" s="10" t="str">
        <f t="shared" si="234"/>
        <v>79/80SMFDB</v>
      </c>
      <c r="AF4997" s="13">
        <f t="shared" si="236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737</v>
      </c>
      <c r="AA4998" s="11">
        <f t="shared" si="235"/>
        <v>72.3</v>
      </c>
      <c r="AB4998" s="5">
        <f>IFERROR(VLOOKUP(C4998,[2]Sheet1!$B:$F,5,FALSE),0)</f>
        <v>5250000</v>
      </c>
      <c r="AC4998" s="11">
        <f>IFERROR(VLOOKUP(AE4998,[3]Sheet2!$M:$O,3,FALSE),0)</f>
        <v>12.3599</v>
      </c>
      <c r="AD4998" s="11">
        <f>IFERROR(VLOOKUP(AE4998,[3]Sheet2!$M:$O,2,FALSE),0)</f>
        <v>0.65049999999999997</v>
      </c>
      <c r="AE4998" s="10" t="str">
        <f t="shared" si="234"/>
        <v>79/80SWBBL</v>
      </c>
      <c r="AF4998" s="13">
        <f t="shared" si="236"/>
        <v>1.3839891451831749E-2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1327</v>
      </c>
      <c r="AA4999" s="11">
        <f t="shared" si="235"/>
        <v>79.900000000000006</v>
      </c>
      <c r="AB4999" s="5">
        <f>IFERROR(VLOOKUP(C4999,[2]Sheet1!$B:$F,5,FALSE),0)</f>
        <v>1023374.4</v>
      </c>
      <c r="AC4999" s="11">
        <f>IFERROR(VLOOKUP(AE4999,[3]Sheet2!$M:$O,3,FALSE),0)</f>
        <v>0</v>
      </c>
      <c r="AD4999" s="11">
        <f>IFERROR(VLOOKUP(AE4999,[3]Sheet2!$M:$O,2,FALSE),0)</f>
        <v>0</v>
      </c>
      <c r="AE4999" s="10" t="str">
        <f t="shared" si="234"/>
        <v>79/80MLBBL</v>
      </c>
      <c r="AF4999" s="13">
        <f t="shared" si="236"/>
        <v>1.2516955538809344E-2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960</v>
      </c>
      <c r="AA5000" s="11">
        <f t="shared" si="235"/>
        <v>-34.6</v>
      </c>
      <c r="AB5000" s="5">
        <f>IFERROR(VLOOKUP(C5000,[2]Sheet1!$B:$F,5,FALSE),0)</f>
        <v>1324986.3</v>
      </c>
      <c r="AC5000" s="11">
        <f>IFERROR(VLOOKUP(AE5000,[3]Sheet2!$M:$O,3,FALSE),0)</f>
        <v>0</v>
      </c>
      <c r="AD5000" s="11">
        <f>IFERROR(VLOOKUP(AE5000,[3]Sheet2!$M:$O,2,FALSE),0)</f>
        <v>0</v>
      </c>
      <c r="AE5000" s="10" t="str">
        <f t="shared" si="234"/>
        <v>79/80LLBS</v>
      </c>
      <c r="AF5000" s="13">
        <f t="shared" si="236"/>
        <v>-2.8864583333333336E-2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235"/>
        <v>0</v>
      </c>
      <c r="AB5001" s="5">
        <f>IFERROR(VLOOKUP(C5001,[2]Sheet1!$B:$F,5,FALSE),0)</f>
        <v>0</v>
      </c>
      <c r="AC5001" s="11">
        <f>IFERROR(VLOOKUP(AE5001,[3]Sheet2!$M:$O,3,FALSE),0)</f>
        <v>0</v>
      </c>
      <c r="AD5001" s="11">
        <f>IFERROR(VLOOKUP(AE5001,[3]Sheet2!$M:$O,2,FALSE),0)</f>
        <v>0</v>
      </c>
      <c r="AE5001" s="10" t="str">
        <f t="shared" si="234"/>
        <v>79/80MMFDB</v>
      </c>
      <c r="AF5001" s="13">
        <f t="shared" si="236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1178</v>
      </c>
      <c r="AA5002" s="11">
        <f t="shared" si="235"/>
        <v>416.3</v>
      </c>
      <c r="AB5002" s="5">
        <f>IFERROR(VLOOKUP(C5002,[2]Sheet1!$B:$F,5,FALSE),0)</f>
        <v>765413.55</v>
      </c>
      <c r="AC5002" s="11">
        <f>IFERROR(VLOOKUP(AE5002,[3]Sheet2!$M:$O,3,FALSE),0)</f>
        <v>0</v>
      </c>
      <c r="AD5002" s="11">
        <f>IFERROR(VLOOKUP(AE5002,[3]Sheet2!$M:$O,2,FALSE),0)</f>
        <v>0</v>
      </c>
      <c r="AE5002" s="10" t="str">
        <f t="shared" si="234"/>
        <v>79/80JSLBB</v>
      </c>
      <c r="AF5002" s="13">
        <f t="shared" si="236"/>
        <v>2.4023769100169779E-3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757</v>
      </c>
      <c r="AA5003" s="11">
        <f t="shared" si="235"/>
        <v>1037</v>
      </c>
      <c r="AB5003" s="5">
        <f>IFERROR(VLOOKUP(C5003,[2]Sheet1!$B:$F,5,FALSE),0)</f>
        <v>1937105.04</v>
      </c>
      <c r="AC5003" s="11">
        <f>IFERROR(VLOOKUP(AE5003,[3]Sheet2!$M:$O,3,FALSE),0)</f>
        <v>0</v>
      </c>
      <c r="AD5003" s="11">
        <f>IFERROR(VLOOKUP(AE5003,[3]Sheet2!$M:$O,2,FALSE),0)</f>
        <v>0</v>
      </c>
      <c r="AE5003" s="10" t="str">
        <f t="shared" si="234"/>
        <v>79/80VLBS</v>
      </c>
      <c r="AF5003" s="13">
        <f t="shared" si="236"/>
        <v>9.6433289299867895E-4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643</v>
      </c>
      <c r="AA5004" s="11">
        <f t="shared" si="235"/>
        <v>48.7</v>
      </c>
      <c r="AB5004" s="5">
        <f>IFERROR(VLOOKUP(C5004,[2]Sheet1!$B:$F,5,FALSE),0)</f>
        <v>5066915.5599999996</v>
      </c>
      <c r="AC5004" s="11">
        <f>IFERROR(VLOOKUP(AE5004,[3]Sheet2!$M:$O,3,FALSE),0)</f>
        <v>8.6</v>
      </c>
      <c r="AD5004" s="11">
        <f>IFERROR(VLOOKUP(AE5004,[3]Sheet2!$M:$O,2,FALSE),0)</f>
        <v>0.4526</v>
      </c>
      <c r="AE5004" s="10" t="str">
        <f t="shared" si="234"/>
        <v>79/80RSDC</v>
      </c>
      <c r="AF5004" s="13">
        <f t="shared" si="236"/>
        <v>2.051321928460342E-2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694</v>
      </c>
      <c r="AA5005" s="11">
        <f t="shared" si="235"/>
        <v>297.89999999999998</v>
      </c>
      <c r="AB5005" s="5">
        <f>IFERROR(VLOOKUP(C5005,[2]Sheet1!$B:$F,5,FALSE),0)</f>
        <v>2885796.8000000003</v>
      </c>
      <c r="AC5005" s="11">
        <f>IFERROR(VLOOKUP(AE5005,[3]Sheet2!$M:$O,3,FALSE),0)</f>
        <v>0</v>
      </c>
      <c r="AD5005" s="11">
        <f>IFERROR(VLOOKUP(AE5005,[3]Sheet2!$M:$O,2,FALSE),0)</f>
        <v>0</v>
      </c>
      <c r="AE5005" s="10" t="str">
        <f t="shared" si="234"/>
        <v>79/80NMBMF</v>
      </c>
      <c r="AF5005" s="13">
        <f t="shared" si="236"/>
        <v>3.3573487031700287E-3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745.6</v>
      </c>
      <c r="AA5006" s="11">
        <f t="shared" si="235"/>
        <v>564.79999999999995</v>
      </c>
      <c r="AB5006" s="5">
        <f>IFERROR(VLOOKUP(C5006,[2]Sheet1!$B:$F,5,FALSE),0)</f>
        <v>5817900</v>
      </c>
      <c r="AC5006" s="11">
        <f>IFERROR(VLOOKUP(AE5006,[3]Sheet2!$M:$O,3,FALSE),0)</f>
        <v>0</v>
      </c>
      <c r="AD5006" s="11">
        <f>IFERROR(VLOOKUP(AE5006,[3]Sheet2!$M:$O,2,FALSE),0)</f>
        <v>0</v>
      </c>
      <c r="AE5006" s="10" t="str">
        <f t="shared" si="234"/>
        <v>79/80MERO</v>
      </c>
      <c r="AF5006" s="13">
        <f t="shared" si="236"/>
        <v>1.7703862660944207E-3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820</v>
      </c>
      <c r="AA5007" s="11">
        <f t="shared" si="235"/>
        <v>573.4</v>
      </c>
      <c r="AB5007" s="5">
        <f>IFERROR(VLOOKUP(C5007,[2]Sheet1!$B:$F,5,FALSE),0)</f>
        <v>1457280</v>
      </c>
      <c r="AC5007" s="11">
        <f>IFERROR(VLOOKUP(AE5007,[3]Sheet2!$M:$O,3,FALSE),0)</f>
        <v>0</v>
      </c>
      <c r="AD5007" s="11">
        <f>IFERROR(VLOOKUP(AE5007,[3]Sheet2!$M:$O,2,FALSE),0)</f>
        <v>0</v>
      </c>
      <c r="AE5007" s="10" t="str">
        <f t="shared" si="234"/>
        <v>79/80NADEP</v>
      </c>
      <c r="AF5007" s="13">
        <f t="shared" si="236"/>
        <v>1.7439024390243903E-3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1199.9000000000001</v>
      </c>
      <c r="AA5008" s="11">
        <f t="shared" si="235"/>
        <v>104.1</v>
      </c>
      <c r="AB5008" s="5">
        <f>IFERROR(VLOOKUP(C5008,[2]Sheet1!$B:$F,5,FALSE),0)</f>
        <v>2648862.81</v>
      </c>
      <c r="AC5008" s="11">
        <f>IFERROR(VLOOKUP(AE5008,[3]Sheet2!$M:$O,3,FALSE),0)</f>
        <v>0</v>
      </c>
      <c r="AD5008" s="11">
        <f>IFERROR(VLOOKUP(AE5008,[3]Sheet2!$M:$O,2,FALSE),0)</f>
        <v>0</v>
      </c>
      <c r="AE5008" s="10" t="str">
        <f t="shared" si="234"/>
        <v>79/80ALBSL</v>
      </c>
      <c r="AF5008" s="13">
        <f t="shared" si="236"/>
        <v>9.6091340945078738E-3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1310</v>
      </c>
      <c r="AA5009" s="11">
        <f t="shared" si="235"/>
        <v>28.4</v>
      </c>
      <c r="AB5009" s="5">
        <f>IFERROR(VLOOKUP(C5009,[2]Sheet1!$B:$F,5,FALSE),0)</f>
        <v>3462181.58</v>
      </c>
      <c r="AC5009" s="11">
        <f>IFERROR(VLOOKUP(AE5009,[3]Sheet2!$M:$O,3,FALSE),0)</f>
        <v>7.5</v>
      </c>
      <c r="AD5009" s="11">
        <f>IFERROR(VLOOKUP(AE5009,[3]Sheet2!$M:$O,2,FALSE),0)</f>
        <v>7.5</v>
      </c>
      <c r="AE5009" s="10" t="str">
        <f t="shared" si="234"/>
        <v>79/80NMFBS</v>
      </c>
      <c r="AF5009" s="13">
        <f t="shared" si="236"/>
        <v>3.5259541984732821E-2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1524</v>
      </c>
      <c r="AA5010" s="11">
        <f t="shared" si="235"/>
        <v>116.2</v>
      </c>
      <c r="AB5010" s="5">
        <f>IFERROR(VLOOKUP(C5010,[2]Sheet1!$B:$F,5,FALSE),0)</f>
        <v>484974.4</v>
      </c>
      <c r="AC5010" s="11">
        <f>IFERROR(VLOOKUP(AE5010,[3]Sheet2!$M:$O,3,FALSE),0)</f>
        <v>0</v>
      </c>
      <c r="AD5010" s="11">
        <f>IFERROR(VLOOKUP(AE5010,[3]Sheet2!$M:$O,2,FALSE),0)</f>
        <v>0</v>
      </c>
      <c r="AE5010" s="10" t="str">
        <f t="shared" si="234"/>
        <v>79/80GMFBS</v>
      </c>
      <c r="AF5010" s="13">
        <f t="shared" si="236"/>
        <v>8.6089238845144349E-3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235"/>
        <v>0</v>
      </c>
      <c r="AB5011" s="5">
        <f>IFERROR(VLOOKUP(C5011,[2]Sheet1!$B:$F,5,FALSE),0)</f>
        <v>0</v>
      </c>
      <c r="AC5011" s="11">
        <f>IFERROR(VLOOKUP(AE5011,[3]Sheet2!$M:$O,3,FALSE),0)</f>
        <v>0</v>
      </c>
      <c r="AD5011" s="11">
        <f>IFERROR(VLOOKUP(AE5011,[3]Sheet2!$M:$O,2,FALSE),0)</f>
        <v>0</v>
      </c>
      <c r="AE5011" s="10" t="str">
        <f t="shared" si="234"/>
        <v>79/80CLBSL</v>
      </c>
      <c r="AF5011" s="13">
        <f t="shared" si="236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1084.0999999999999</v>
      </c>
      <c r="AA5012" s="11">
        <f t="shared" si="235"/>
        <v>196.8</v>
      </c>
      <c r="AB5012" s="5">
        <f>IFERROR(VLOOKUP(C5012,[2]Sheet1!$B:$F,5,FALSE),0)</f>
        <v>3587861.1</v>
      </c>
      <c r="AC5012" s="11">
        <f>IFERROR(VLOOKUP(AE5012,[3]Sheet2!$M:$O,3,FALSE),0)</f>
        <v>0</v>
      </c>
      <c r="AD5012" s="11">
        <f>IFERROR(VLOOKUP(AE5012,[3]Sheet2!$M:$O,2,FALSE),0)</f>
        <v>0</v>
      </c>
      <c r="AE5012" s="10" t="str">
        <f t="shared" si="234"/>
        <v>79/80FOWAD</v>
      </c>
      <c r="AF5012" s="13">
        <f t="shared" si="236"/>
        <v>5.0825569596900655E-3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803</v>
      </c>
      <c r="AA5013" s="11">
        <f t="shared" si="235"/>
        <v>305.3</v>
      </c>
      <c r="AB5013" s="5">
        <f>IFERROR(VLOOKUP(C5013,[2]Sheet1!$B:$F,5,FALSE),0)</f>
        <v>1887154.8</v>
      </c>
      <c r="AC5013" s="11">
        <f>IFERROR(VLOOKUP(AE5013,[3]Sheet2!$M:$O,3,FALSE),0)</f>
        <v>5.4222000000000001</v>
      </c>
      <c r="AD5013" s="11">
        <f>IFERROR(VLOOKUP(AE5013,[3]Sheet2!$M:$O,2,FALSE),0)</f>
        <v>0.28539999999999999</v>
      </c>
      <c r="AE5013" s="10" t="str">
        <f t="shared" si="234"/>
        <v>79/80SMATA</v>
      </c>
      <c r="AF5013" s="13">
        <f t="shared" si="236"/>
        <v>3.2752179327521793E-3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1170</v>
      </c>
      <c r="AA5014" s="11">
        <f t="shared" si="235"/>
        <v>76</v>
      </c>
      <c r="AB5014" s="5">
        <f>IFERROR(VLOOKUP(C5014,[2]Sheet1!$B:$F,5,FALSE),0)</f>
        <v>1856700</v>
      </c>
      <c r="AC5014" s="11">
        <f>IFERROR(VLOOKUP(AE5014,[3]Sheet2!$M:$O,3,FALSE),0)</f>
        <v>0</v>
      </c>
      <c r="AD5014" s="11">
        <f>IFERROR(VLOOKUP(AE5014,[3]Sheet2!$M:$O,2,FALSE),0)</f>
        <v>10</v>
      </c>
      <c r="AE5014" s="10" t="str">
        <f t="shared" si="234"/>
        <v>79/80GILB</v>
      </c>
      <c r="AF5014" s="13">
        <f t="shared" si="236"/>
        <v>1.3153846153846155E-2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1745</v>
      </c>
      <c r="AA5015" s="11">
        <f t="shared" si="235"/>
        <v>197.2</v>
      </c>
      <c r="AB5015" s="5">
        <f>IFERROR(VLOOKUP(C5015,[2]Sheet1!$B:$F,5,FALSE),0)</f>
        <v>402226.8</v>
      </c>
      <c r="AC5015" s="11">
        <f>IFERROR(VLOOKUP(AE5015,[3]Sheet2!$M:$O,3,FALSE),0)</f>
        <v>13</v>
      </c>
      <c r="AD5015" s="11">
        <f>IFERROR(VLOOKUP(AE5015,[3]Sheet2!$M:$O,2,FALSE),0)</f>
        <v>0.68420000000000003</v>
      </c>
      <c r="AE5015" s="10" t="str">
        <f t="shared" si="234"/>
        <v>79/80SMB</v>
      </c>
      <c r="AF5015" s="13">
        <f t="shared" si="236"/>
        <v>5.0716332378223494E-3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787</v>
      </c>
      <c r="AA5016" s="11">
        <f t="shared" si="235"/>
        <v>98.4</v>
      </c>
      <c r="AB5016" s="5">
        <f>IFERROR(VLOOKUP(C5016,[2]Sheet1!$B:$F,5,FALSE),0)</f>
        <v>2714445</v>
      </c>
      <c r="AC5016" s="11">
        <f>IFERROR(VLOOKUP(AE5016,[3]Sheet2!$M:$O,3,FALSE),0)</f>
        <v>0</v>
      </c>
      <c r="AD5016" s="11">
        <f>IFERROR(VLOOKUP(AE5016,[3]Sheet2!$M:$O,2,FALSE),0)</f>
        <v>0</v>
      </c>
      <c r="AE5016" s="10" t="str">
        <f t="shared" si="234"/>
        <v>79/80GBLBS</v>
      </c>
      <c r="AF5016" s="13">
        <f t="shared" si="236"/>
        <v>1.0165184243964422E-2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1491</v>
      </c>
      <c r="AA5017" s="11">
        <f t="shared" si="235"/>
        <v>19.399999999999999</v>
      </c>
      <c r="AB5017" s="5">
        <f>IFERROR(VLOOKUP(C5017,[2]Sheet1!$B:$F,5,FALSE),0)</f>
        <v>961413.75</v>
      </c>
      <c r="AC5017" s="11">
        <f>IFERROR(VLOOKUP(AE5017,[3]Sheet2!$M:$O,3,FALSE),0)</f>
        <v>0</v>
      </c>
      <c r="AD5017" s="11">
        <f>IFERROR(VLOOKUP(AE5017,[3]Sheet2!$M:$O,2,FALSE),0)</f>
        <v>0</v>
      </c>
      <c r="AE5017" s="10" t="str">
        <f t="shared" si="234"/>
        <v>79/80NESDO</v>
      </c>
      <c r="AF5017" s="13">
        <f t="shared" si="236"/>
        <v>5.1502347417840377E-2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1955</v>
      </c>
      <c r="AA5018" s="11">
        <f t="shared" si="235"/>
        <v>60.8</v>
      </c>
      <c r="AB5018" s="5">
        <f>IFERROR(VLOOKUP(C5018,[2]Sheet1!$B:$F,5,FALSE),0)</f>
        <v>870250</v>
      </c>
      <c r="AC5018" s="11">
        <f>IFERROR(VLOOKUP(AE5018,[3]Sheet2!$M:$O,3,FALSE),0)</f>
        <v>0</v>
      </c>
      <c r="AD5018" s="11">
        <f>IFERROR(VLOOKUP(AE5018,[3]Sheet2!$M:$O,2,FALSE),0)</f>
        <v>0</v>
      </c>
      <c r="AE5018" s="10" t="str">
        <f t="shared" si="234"/>
        <v>79/80MLBSL</v>
      </c>
      <c r="AF5018" s="13">
        <f t="shared" si="236"/>
        <v>1.645012787723785E-2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235"/>
        <v>0</v>
      </c>
      <c r="AB5019" s="5">
        <f>IFERROR(VLOOKUP(C5019,[2]Sheet1!$B:$F,5,FALSE),0)</f>
        <v>0</v>
      </c>
      <c r="AC5019" s="11">
        <f>IFERROR(VLOOKUP(AE5019,[3]Sheet2!$M:$O,3,FALSE),0)</f>
        <v>0</v>
      </c>
      <c r="AD5019" s="11">
        <f>IFERROR(VLOOKUP(AE5019,[3]Sheet2!$M:$O,2,FALSE),0)</f>
        <v>0</v>
      </c>
      <c r="AE5019" s="10" t="str">
        <f t="shared" si="234"/>
        <v>79/80MKLB</v>
      </c>
      <c r="AF5019" s="13">
        <f t="shared" si="236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1959.7</v>
      </c>
      <c r="AA5020" s="11">
        <f t="shared" si="235"/>
        <v>-271.8</v>
      </c>
      <c r="AB5020" s="5">
        <f>IFERROR(VLOOKUP(C5020,[2]Sheet1!$B:$F,5,FALSE),0)</f>
        <v>370729.60000000003</v>
      </c>
      <c r="AC5020" s="11">
        <f>IFERROR(VLOOKUP(AE5020,[3]Sheet2!$M:$O,3,FALSE),0)</f>
        <v>0</v>
      </c>
      <c r="AD5020" s="11">
        <f>IFERROR(VLOOKUP(AE5020,[3]Sheet2!$M:$O,2,FALSE),0)</f>
        <v>0</v>
      </c>
      <c r="AE5020" s="10" t="str">
        <f t="shared" si="234"/>
        <v>79/80GLBSL</v>
      </c>
      <c r="AF5020" s="13">
        <f t="shared" si="236"/>
        <v>-3.6791345614124609E-3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555</v>
      </c>
      <c r="AA5021" s="11">
        <f t="shared" si="235"/>
        <v>31.2</v>
      </c>
      <c r="AB5021" s="5">
        <f>IFERROR(VLOOKUP(C5021,[2]Sheet1!$B:$F,5,FALSE),0)</f>
        <v>5566208</v>
      </c>
      <c r="AC5021" s="11">
        <f>IFERROR(VLOOKUP(AE5021,[3]Sheet2!$M:$O,3,FALSE),0)</f>
        <v>0</v>
      </c>
      <c r="AD5021" s="11">
        <f>IFERROR(VLOOKUP(AE5021,[3]Sheet2!$M:$O,2,FALSE),0)</f>
        <v>15</v>
      </c>
      <c r="AE5021" s="10" t="str">
        <f t="shared" si="234"/>
        <v>79/80NICLBSL</v>
      </c>
      <c r="AF5021" s="13">
        <f t="shared" si="236"/>
        <v>3.209009009009009E-2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1292</v>
      </c>
      <c r="AA5022" s="11">
        <f t="shared" si="235"/>
        <v>-32.4</v>
      </c>
      <c r="AB5022" s="5">
        <f>IFERROR(VLOOKUP(C5022,[2]Sheet1!$B:$F,5,FALSE),0)</f>
        <v>512415</v>
      </c>
      <c r="AC5022" s="11">
        <f>IFERROR(VLOOKUP(AE5022,[3]Sheet2!$M:$O,3,FALSE),0)</f>
        <v>0</v>
      </c>
      <c r="AD5022" s="11">
        <f>IFERROR(VLOOKUP(AE5022,[3]Sheet2!$M:$O,2,FALSE),0)</f>
        <v>0</v>
      </c>
      <c r="AE5022" s="10" t="str">
        <f t="shared" si="234"/>
        <v>79/80SLBSL</v>
      </c>
      <c r="AF5022" s="13">
        <f t="shared" si="236"/>
        <v>-3.0820433436532509E-2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235"/>
        <v>0</v>
      </c>
      <c r="AB5023" s="5">
        <f>IFERROR(VLOOKUP(C5023,[2]Sheet1!$B:$F,5,FALSE),0)</f>
        <v>0</v>
      </c>
      <c r="AC5023" s="11">
        <f>IFERROR(VLOOKUP(AE5023,[3]Sheet2!$M:$O,3,FALSE),0)</f>
        <v>0</v>
      </c>
      <c r="AD5023" s="11">
        <f>IFERROR(VLOOKUP(AE5023,[3]Sheet2!$M:$O,2,FALSE),0)</f>
        <v>0</v>
      </c>
      <c r="AE5023" s="10" t="str">
        <f t="shared" si="234"/>
        <v>79/80SDLBSL</v>
      </c>
      <c r="AF5023" s="13">
        <f t="shared" si="236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235"/>
        <v>0</v>
      </c>
      <c r="AB5024" s="5">
        <f>IFERROR(VLOOKUP(C5024,[2]Sheet1!$B:$F,5,FALSE),0)</f>
        <v>0</v>
      </c>
      <c r="AC5024" s="11">
        <f>IFERROR(VLOOKUP(AE5024,[3]Sheet2!$M:$O,3,FALSE),0)</f>
        <v>0</v>
      </c>
      <c r="AD5024" s="11">
        <f>IFERROR(VLOOKUP(AE5024,[3]Sheet2!$M:$O,2,FALSE),0)</f>
        <v>0</v>
      </c>
      <c r="AE5024" s="10" t="str">
        <f t="shared" si="234"/>
        <v>79/80RULB</v>
      </c>
      <c r="AF5024" s="13">
        <f t="shared" si="236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1889</v>
      </c>
      <c r="AA5025" s="11">
        <f t="shared" si="235"/>
        <v>-26.2</v>
      </c>
      <c r="AB5025" s="5">
        <f>IFERROR(VLOOKUP(C5025,[2]Sheet1!$B:$F,5,FALSE),0)</f>
        <v>713160</v>
      </c>
      <c r="AC5025" s="11">
        <f>IFERROR(VLOOKUP(AE5025,[3]Sheet2!$M:$O,3,FALSE),0)</f>
        <v>0</v>
      </c>
      <c r="AD5025" s="11">
        <f>IFERROR(VLOOKUP(AE5025,[3]Sheet2!$M:$O,2,FALSE),0)</f>
        <v>0</v>
      </c>
      <c r="AE5025" s="10" t="str">
        <f t="shared" si="234"/>
        <v>79/80UNLB</v>
      </c>
      <c r="AF5025" s="13">
        <f t="shared" si="236"/>
        <v>-3.817363684489148E-2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1470.1</v>
      </c>
      <c r="AA5026" s="11">
        <f t="shared" si="235"/>
        <v>39.6</v>
      </c>
      <c r="AB5026" s="5">
        <f>IFERROR(VLOOKUP(C5026,[2]Sheet1!$B:$F,5,FALSE),0)</f>
        <v>5069335.26</v>
      </c>
      <c r="AC5026" s="11">
        <f>IFERROR(VLOOKUP(AE5026,[3]Sheet2!$M:$O,3,FALSE),0)</f>
        <v>14</v>
      </c>
      <c r="AD5026" s="11">
        <f>IFERROR(VLOOKUP(AE5026,[3]Sheet2!$M:$O,2,FALSE),0)</f>
        <v>0.7369</v>
      </c>
      <c r="AE5026" s="10" t="str">
        <f t="shared" si="234"/>
        <v>79/80JBLB</v>
      </c>
      <c r="AF5026" s="13">
        <f t="shared" si="236"/>
        <v>2.5263587511053672E-2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3480</v>
      </c>
      <c r="AA5027" s="11">
        <f t="shared" si="235"/>
        <v>1822</v>
      </c>
      <c r="AB5027" s="5">
        <f>IFERROR(VLOOKUP(C5027,[2]Sheet1!$B:$F,5,FALSE),0)</f>
        <v>382132.8</v>
      </c>
      <c r="AC5027" s="11">
        <f>IFERROR(VLOOKUP(AE5027,[3]Sheet2!$M:$O,3,FALSE),0)</f>
        <v>0</v>
      </c>
      <c r="AD5027" s="11">
        <f>IFERROR(VLOOKUP(AE5027,[3]Sheet2!$M:$O,2,FALSE),0)</f>
        <v>0</v>
      </c>
      <c r="AE5027" s="10" t="str">
        <f t="shared" si="234"/>
        <v>79/80ULBSL</v>
      </c>
      <c r="AF5027" s="13">
        <f t="shared" si="236"/>
        <v>5.4885057471264361E-4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235"/>
        <v>0</v>
      </c>
      <c r="AB5028" s="5">
        <f>IFERROR(VLOOKUP(C5028,[2]Sheet1!$B:$F,5,FALSE),0)</f>
        <v>0</v>
      </c>
      <c r="AC5028" s="11">
        <f>IFERROR(VLOOKUP(AE5028,[3]Sheet2!$M:$O,3,FALSE),0)</f>
        <v>0</v>
      </c>
      <c r="AD5028" s="11">
        <f>IFERROR(VLOOKUP(AE5028,[3]Sheet2!$M:$O,2,FALSE),0)</f>
        <v>0</v>
      </c>
      <c r="AE5028" s="10" t="str">
        <f t="shared" si="234"/>
        <v>79/80ADLB</v>
      </c>
      <c r="AF5028" s="13">
        <f t="shared" si="236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1700</v>
      </c>
      <c r="AA5029" s="11">
        <f t="shared" si="235"/>
        <v>507.5</v>
      </c>
      <c r="AB5029" s="5">
        <f>IFERROR(VLOOKUP(C5029,[2]Sheet1!$B:$F,5,FALSE),0)</f>
        <v>491021.12</v>
      </c>
      <c r="AC5029" s="11">
        <f>IFERROR(VLOOKUP(AE5029,[3]Sheet2!$M:$O,3,FALSE),0)</f>
        <v>0</v>
      </c>
      <c r="AD5029" s="11">
        <f>IFERROR(VLOOKUP(AE5029,[3]Sheet2!$M:$O,2,FALSE),0)</f>
        <v>0</v>
      </c>
      <c r="AE5029" s="10" t="str">
        <f t="shared" si="234"/>
        <v>79/80SMFBS</v>
      </c>
      <c r="AF5029" s="13">
        <f t="shared" si="236"/>
        <v>1.9705882352941176E-3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1481.1</v>
      </c>
      <c r="AA5030" s="11">
        <f t="shared" si="235"/>
        <v>-36.6</v>
      </c>
      <c r="AB5030" s="5">
        <f>IFERROR(VLOOKUP(C5030,[2]Sheet1!$B:$F,5,FALSE),0)</f>
        <v>253021.8</v>
      </c>
      <c r="AC5030" s="11">
        <f>IFERROR(VLOOKUP(AE5030,[3]Sheet2!$M:$O,3,FALSE),0)</f>
        <v>0</v>
      </c>
      <c r="AD5030" s="11">
        <f>IFERROR(VLOOKUP(AE5030,[3]Sheet2!$M:$O,2,FALSE),0)</f>
        <v>0</v>
      </c>
      <c r="AE5030" s="10" t="str">
        <f t="shared" si="234"/>
        <v>79/80WNLB</v>
      </c>
      <c r="AF5030" s="13">
        <f t="shared" si="236"/>
        <v>-2.7297279049355212E-2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235"/>
        <v>0</v>
      </c>
      <c r="AB5031" s="5">
        <f>IFERROR(VLOOKUP(C5031,[2]Sheet1!$B:$F,5,FALSE),0)</f>
        <v>0</v>
      </c>
      <c r="AC5031" s="11">
        <f>IFERROR(VLOOKUP(AE5031,[3]Sheet2!$M:$O,3,FALSE),0)</f>
        <v>0</v>
      </c>
      <c r="AD5031" s="11">
        <f>IFERROR(VLOOKUP(AE5031,[3]Sheet2!$M:$O,2,FALSE),0)</f>
        <v>0</v>
      </c>
      <c r="AE5031" s="10" t="str">
        <f t="shared" si="234"/>
        <v>79/80SABSL</v>
      </c>
      <c r="AF5031" s="13">
        <f t="shared" si="236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1314.2</v>
      </c>
      <c r="AA5032" s="11">
        <f t="shared" si="235"/>
        <v>-247.5</v>
      </c>
      <c r="AB5032" s="5">
        <f>IFERROR(VLOOKUP(C5032,[2]Sheet1!$B:$F,5,FALSE),0)</f>
        <v>425920</v>
      </c>
      <c r="AC5032" s="11">
        <f>IFERROR(VLOOKUP(AE5032,[3]Sheet2!$M:$O,3,FALSE),0)</f>
        <v>0</v>
      </c>
      <c r="AD5032" s="11">
        <f>IFERROR(VLOOKUP(AE5032,[3]Sheet2!$M:$O,2,FALSE),0)</f>
        <v>0</v>
      </c>
      <c r="AE5032" s="10" t="str">
        <f t="shared" si="234"/>
        <v>79/80DLBS</v>
      </c>
      <c r="AF5032" s="13">
        <f t="shared" si="236"/>
        <v>-4.0404809009283206E-3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6079.9</v>
      </c>
      <c r="AA5033" s="11">
        <f t="shared" si="235"/>
        <v>63.7</v>
      </c>
      <c r="AB5033" s="5">
        <f>IFERROR(VLOOKUP(C5033,[2]Sheet1!$B:$F,5,FALSE),0)</f>
        <v>258532.89</v>
      </c>
      <c r="AC5033" s="11">
        <f>IFERROR(VLOOKUP(AE5033,[3]Sheet2!$M:$O,3,FALSE),0)</f>
        <v>10</v>
      </c>
      <c r="AD5033" s="11">
        <f>IFERROR(VLOOKUP(AE5033,[3]Sheet2!$M:$O,2,FALSE),0)</f>
        <v>5</v>
      </c>
      <c r="AE5033" s="10" t="str">
        <f t="shared" si="234"/>
        <v>79/80ANLB</v>
      </c>
      <c r="AF5033" s="13">
        <f t="shared" si="236"/>
        <v>1.5691047550124182E-2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1450</v>
      </c>
      <c r="AA5034" s="11">
        <f t="shared" si="235"/>
        <v>-34.299999999999997</v>
      </c>
      <c r="AB5034" s="5">
        <f>IFERROR(VLOOKUP(C5034,[2]Sheet1!$B:$F,5,FALSE),0)</f>
        <v>393750</v>
      </c>
      <c r="AC5034" s="11">
        <f>IFERROR(VLOOKUP(AE5034,[3]Sheet2!$M:$O,3,FALSE),0)</f>
        <v>0</v>
      </c>
      <c r="AD5034" s="11">
        <f>IFERROR(VLOOKUP(AE5034,[3]Sheet2!$M:$O,2,FALSE),0)</f>
        <v>0</v>
      </c>
      <c r="AE5034" s="10" t="str">
        <f t="shared" si="234"/>
        <v>79/80MLBS</v>
      </c>
      <c r="AF5034" s="13">
        <f t="shared" si="236"/>
        <v>-2.9186206896551724E-2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235"/>
        <v>0</v>
      </c>
      <c r="AB5035" s="5">
        <f>IFERROR(VLOOKUP(C5035,[2]Sheet1!$B:$F,5,FALSE),0)</f>
        <v>0</v>
      </c>
      <c r="AC5035" s="11">
        <f>IFERROR(VLOOKUP(AE5035,[3]Sheet2!$M:$O,3,FALSE),0)</f>
        <v>0</v>
      </c>
      <c r="AD5035" s="11">
        <f>IFERROR(VLOOKUP(AE5035,[3]Sheet2!$M:$O,2,FALSE),0)</f>
        <v>0</v>
      </c>
      <c r="AE5035" s="10" t="str">
        <f t="shared" si="234"/>
        <v>79/80JALPA</v>
      </c>
      <c r="AF5035" s="13">
        <f t="shared" si="236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925</v>
      </c>
      <c r="AA5036" s="11">
        <f t="shared" si="235"/>
        <v>-446.9</v>
      </c>
      <c r="AB5036" s="5">
        <f>IFERROR(VLOOKUP(C5036,[2]Sheet1!$B:$F,5,FALSE),0)</f>
        <v>1468573.6</v>
      </c>
      <c r="AC5036" s="11">
        <f>IFERROR(VLOOKUP(AE5036,[3]Sheet2!$M:$O,3,FALSE),0)</f>
        <v>0</v>
      </c>
      <c r="AD5036" s="11">
        <f>IFERROR(VLOOKUP(AE5036,[3]Sheet2!$M:$O,2,FALSE),0)</f>
        <v>0</v>
      </c>
      <c r="AE5036" s="10" t="str">
        <f t="shared" si="234"/>
        <v>79/80ACLBSL</v>
      </c>
      <c r="AF5036" s="13">
        <f t="shared" si="236"/>
        <v>-2.2378378378378376E-3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1460</v>
      </c>
      <c r="AA5037" s="11">
        <f t="shared" si="235"/>
        <v>-56</v>
      </c>
      <c r="AB5037" s="5">
        <f>IFERROR(VLOOKUP(C5037,[2]Sheet1!$B:$F,5,FALSE),0)</f>
        <v>938089.66</v>
      </c>
      <c r="AC5037" s="11">
        <f>IFERROR(VLOOKUP(AE5037,[3]Sheet2!$M:$O,3,FALSE),0)</f>
        <v>0</v>
      </c>
      <c r="AD5037" s="11">
        <f>IFERROR(VLOOKUP(AE5037,[3]Sheet2!$M:$O,2,FALSE),0)</f>
        <v>0</v>
      </c>
      <c r="AE5037" s="10" t="str">
        <f t="shared" si="234"/>
        <v>79/80USLB</v>
      </c>
      <c r="AF5037" s="13">
        <f t="shared" si="236"/>
        <v>-1.7842465753424658E-2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235"/>
        <v>0</v>
      </c>
      <c r="AB5038" s="5">
        <f>IFERROR(VLOOKUP(C5038,[2]Sheet1!$B:$F,5,FALSE),0)</f>
        <v>0</v>
      </c>
      <c r="AC5038" s="11">
        <f>IFERROR(VLOOKUP(AE5038,[3]Sheet2!$M:$O,3,FALSE),0)</f>
        <v>0</v>
      </c>
      <c r="AD5038" s="11">
        <f>IFERROR(VLOOKUP(AE5038,[3]Sheet2!$M:$O,2,FALSE),0)</f>
        <v>0</v>
      </c>
      <c r="AE5038" s="10" t="str">
        <f t="shared" si="234"/>
        <v>79/80NSLB</v>
      </c>
      <c r="AF5038" s="13">
        <f t="shared" si="236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1639</v>
      </c>
      <c r="AA5039" s="11">
        <f t="shared" si="235"/>
        <v>425.7</v>
      </c>
      <c r="AB5039" s="5">
        <f>IFERROR(VLOOKUP(C5039,[2]Sheet1!$B:$F,5,FALSE),0)</f>
        <v>879200.52</v>
      </c>
      <c r="AC5039" s="11">
        <f>IFERROR(VLOOKUP(AE5039,[3]Sheet2!$M:$O,3,FALSE),0)</f>
        <v>0</v>
      </c>
      <c r="AD5039" s="11">
        <f>IFERROR(VLOOKUP(AE5039,[3]Sheet2!$M:$O,2,FALSE),0)</f>
        <v>0</v>
      </c>
      <c r="AE5039" s="10" t="str">
        <f t="shared" si="234"/>
        <v>79/80CYCL</v>
      </c>
      <c r="AF5039" s="13">
        <f t="shared" si="236"/>
        <v>2.3489932885906043E-3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235"/>
        <v>0</v>
      </c>
      <c r="AB5040" s="5">
        <f>IFERROR(VLOOKUP(C5040,[2]Sheet1!$B:$F,5,FALSE),0)</f>
        <v>0</v>
      </c>
      <c r="AC5040" s="11">
        <f>IFERROR(VLOOKUP(AE5040,[3]Sheet2!$M:$O,3,FALSE),0)</f>
        <v>0</v>
      </c>
      <c r="AD5040" s="11">
        <f>IFERROR(VLOOKUP(AE5040,[3]Sheet2!$M:$O,2,FALSE),0)</f>
        <v>0</v>
      </c>
      <c r="AE5040" s="10" t="str">
        <f t="shared" si="234"/>
        <v>79/80KLBSL</v>
      </c>
      <c r="AF5040" s="13">
        <f t="shared" si="236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235"/>
        <v>0</v>
      </c>
      <c r="AB5041" s="5">
        <f>IFERROR(VLOOKUP(C5041,[2]Sheet1!$B:$F,5,FALSE),0)</f>
        <v>0</v>
      </c>
      <c r="AC5041" s="11">
        <f>IFERROR(VLOOKUP(AE5041,[3]Sheet2!$M:$O,3,FALSE),0)</f>
        <v>0</v>
      </c>
      <c r="AD5041" s="11">
        <f>IFERROR(VLOOKUP(AE5041,[3]Sheet2!$M:$O,2,FALSE),0)</f>
        <v>0</v>
      </c>
      <c r="AE5041" s="10" t="str">
        <f t="shared" si="234"/>
        <v>79/80KLBS</v>
      </c>
      <c r="AF5041" s="13">
        <f t="shared" si="236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673</v>
      </c>
      <c r="AA5042" s="11">
        <f t="shared" si="235"/>
        <v>71</v>
      </c>
      <c r="AB5042" s="5">
        <f>IFERROR(VLOOKUP(C5042,[2]Sheet1!$B:$F,5,FALSE),0)</f>
        <v>5420802.8700000001</v>
      </c>
      <c r="AC5042" s="11">
        <f>IFERROR(VLOOKUP(AE5042,[3]Sheet2!$M:$O,3,FALSE),0)</f>
        <v>14.005100000000001</v>
      </c>
      <c r="AD5042" s="11">
        <f>IFERROR(VLOOKUP(AE5042,[3]Sheet2!$M:$O,2,FALSE),0)</f>
        <v>0</v>
      </c>
      <c r="AE5042" s="10" t="str">
        <f t="shared" si="234"/>
        <v>79/80SWMF</v>
      </c>
      <c r="AF5042" s="13">
        <f t="shared" si="236"/>
        <v>1.4086181277860328E-2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465.5</v>
      </c>
      <c r="AA5043" s="11">
        <f t="shared" si="235"/>
        <v>52.2</v>
      </c>
      <c r="AB5043" s="5">
        <f>IFERROR(VLOOKUP(C5043,[2]Sheet1!$B:$F,5,FALSE),0)</f>
        <v>24505679.59</v>
      </c>
      <c r="AC5043" s="11">
        <f>IFERROR(VLOOKUP(AE5043,[3]Sheet2!$M:$O,3,FALSE),0)</f>
        <v>7.75</v>
      </c>
      <c r="AD5043" s="11">
        <f>IFERROR(VLOOKUP(AE5043,[3]Sheet2!$M:$O,2,FALSE),0)</f>
        <v>0.4078</v>
      </c>
      <c r="AE5043" s="10" t="str">
        <f t="shared" si="234"/>
        <v>79/80ALICL</v>
      </c>
      <c r="AF5043" s="13">
        <f t="shared" si="236"/>
        <v>1.9162191192266378E-2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235"/>
        <v>0</v>
      </c>
      <c r="AB5044" s="5">
        <f>IFERROR(VLOOKUP(C5044,[2]Sheet1!$B:$F,5,FALSE),0)</f>
        <v>0</v>
      </c>
      <c r="AC5044" s="11">
        <f>IFERROR(VLOOKUP(AE5044,[3]Sheet2!$M:$O,3,FALSE),0)</f>
        <v>0</v>
      </c>
      <c r="AD5044" s="11">
        <f>IFERROR(VLOOKUP(AE5044,[3]Sheet2!$M:$O,2,FALSE),0)</f>
        <v>0</v>
      </c>
      <c r="AE5044" s="10" t="str">
        <f t="shared" si="234"/>
        <v>79/80GLICL</v>
      </c>
      <c r="AF5044" s="13">
        <f t="shared" si="236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887</v>
      </c>
      <c r="AA5045" s="11">
        <f t="shared" si="235"/>
        <v>211.2</v>
      </c>
      <c r="AB5045" s="5">
        <f>IFERROR(VLOOKUP(C5045,[2]Sheet1!$B:$F,5,FALSE),0)</f>
        <v>18150000</v>
      </c>
      <c r="AC5045" s="11">
        <f>IFERROR(VLOOKUP(AE5045,[3]Sheet2!$M:$O,3,FALSE),0)</f>
        <v>0</v>
      </c>
      <c r="AD5045" s="11">
        <f>IFERROR(VLOOKUP(AE5045,[3]Sheet2!$M:$O,2,FALSE),0)</f>
        <v>0</v>
      </c>
      <c r="AE5045" s="10" t="str">
        <f t="shared" si="234"/>
        <v>79/80LICN</v>
      </c>
      <c r="AF5045" s="13">
        <f t="shared" si="236"/>
        <v>4.7350620067643746E-3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771</v>
      </c>
      <c r="AA5046" s="11">
        <f t="shared" si="235"/>
        <v>106.3</v>
      </c>
      <c r="AB5046" s="5">
        <f>IFERROR(VLOOKUP(C5046,[2]Sheet1!$B:$F,5,FALSE),0)</f>
        <v>46452986.859999999</v>
      </c>
      <c r="AC5046" s="11">
        <f>IFERROR(VLOOKUP(AE5046,[3]Sheet2!$M:$O,3,FALSE),0)</f>
        <v>0</v>
      </c>
      <c r="AD5046" s="11">
        <f>IFERROR(VLOOKUP(AE5046,[3]Sheet2!$M:$O,2,FALSE),0)</f>
        <v>21.05</v>
      </c>
      <c r="AE5046" s="10" t="str">
        <f t="shared" si="234"/>
        <v>79/80NLIC</v>
      </c>
      <c r="AF5046" s="13">
        <f t="shared" si="236"/>
        <v>9.4033722438391695E-3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578</v>
      </c>
      <c r="AA5047" s="11">
        <f t="shared" si="235"/>
        <v>67.8</v>
      </c>
      <c r="AB5047" s="5">
        <f>IFERROR(VLOOKUP(C5047,[2]Sheet1!$B:$F,5,FALSE),0)</f>
        <v>19920772.549999997</v>
      </c>
      <c r="AC5047" s="11">
        <f>IFERROR(VLOOKUP(AE5047,[3]Sheet2!$M:$O,3,FALSE),0)</f>
        <v>4</v>
      </c>
      <c r="AD5047" s="11">
        <f>IFERROR(VLOOKUP(AE5047,[3]Sheet2!$M:$O,2,FALSE),0)</f>
        <v>10</v>
      </c>
      <c r="AE5047" s="10" t="str">
        <f t="shared" si="234"/>
        <v>79/80NLICL</v>
      </c>
      <c r="AF5047" s="13">
        <f t="shared" si="236"/>
        <v>1.4740484429065743E-2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235"/>
        <v>0</v>
      </c>
      <c r="AB5048" s="5">
        <f>IFERROR(VLOOKUP(C5048,[2]Sheet1!$B:$F,5,FALSE),0)</f>
        <v>0</v>
      </c>
      <c r="AC5048" s="11">
        <f>IFERROR(VLOOKUP(AE5048,[3]Sheet2!$M:$O,3,FALSE),0)</f>
        <v>0</v>
      </c>
      <c r="AD5048" s="11">
        <f>IFERROR(VLOOKUP(AE5048,[3]Sheet2!$M:$O,2,FALSE),0)</f>
        <v>0</v>
      </c>
      <c r="AE5048" s="10" t="str">
        <f t="shared" si="234"/>
        <v>79/80PLIC</v>
      </c>
      <c r="AF5048" s="13">
        <f t="shared" si="236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235"/>
        <v>0</v>
      </c>
      <c r="AB5049" s="5">
        <f>IFERROR(VLOOKUP(C5049,[2]Sheet1!$B:$F,5,FALSE),0)</f>
        <v>0</v>
      </c>
      <c r="AC5049" s="11">
        <f>IFERROR(VLOOKUP(AE5049,[3]Sheet2!$M:$O,3,FALSE),0)</f>
        <v>0</v>
      </c>
      <c r="AD5049" s="11">
        <f>IFERROR(VLOOKUP(AE5049,[3]Sheet2!$M:$O,2,FALSE),0)</f>
        <v>0</v>
      </c>
      <c r="AE5049" s="10" t="str">
        <f t="shared" si="234"/>
        <v>79/80ULI</v>
      </c>
      <c r="AF5049" s="13">
        <f t="shared" si="236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235"/>
        <v>0</v>
      </c>
      <c r="AB5050" s="5">
        <f>IFERROR(VLOOKUP(C5050,[2]Sheet1!$B:$F,5,FALSE),0)</f>
        <v>0</v>
      </c>
      <c r="AC5050" s="11">
        <f>IFERROR(VLOOKUP(AE5050,[3]Sheet2!$M:$O,3,FALSE),0)</f>
        <v>0</v>
      </c>
      <c r="AD5050" s="11">
        <f>IFERROR(VLOOKUP(AE5050,[3]Sheet2!$M:$O,2,FALSE),0)</f>
        <v>0</v>
      </c>
      <c r="AE5050" s="10" t="str">
        <f t="shared" si="234"/>
        <v>79/80RLI</v>
      </c>
      <c r="AF5050" s="13">
        <f t="shared" si="236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235"/>
        <v>0</v>
      </c>
      <c r="AB5051" s="5">
        <f>IFERROR(VLOOKUP(C5051,[2]Sheet1!$B:$F,5,FALSE),0)</f>
        <v>0</v>
      </c>
      <c r="AC5051" s="11">
        <f>IFERROR(VLOOKUP(AE5051,[3]Sheet2!$M:$O,3,FALSE),0)</f>
        <v>0</v>
      </c>
      <c r="AD5051" s="11">
        <f>IFERROR(VLOOKUP(AE5051,[3]Sheet2!$M:$O,2,FALSE),0)</f>
        <v>0</v>
      </c>
      <c r="AE5051" s="10" t="str">
        <f t="shared" si="234"/>
        <v>79/80PLI</v>
      </c>
      <c r="AF5051" s="13">
        <f t="shared" si="236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465.1</v>
      </c>
      <c r="AA5052" s="11">
        <f t="shared" si="235"/>
        <v>62.6</v>
      </c>
      <c r="AB5052" s="5">
        <f>IFERROR(VLOOKUP(C5052,[2]Sheet1!$B:$F,5,FALSE),0)</f>
        <v>24558544.219999999</v>
      </c>
      <c r="AC5052" s="11">
        <f>IFERROR(VLOOKUP(AE5052,[3]Sheet2!$M:$O,3,FALSE),0)</f>
        <v>10.26</v>
      </c>
      <c r="AD5052" s="11">
        <f>IFERROR(VLOOKUP(AE5052,[3]Sheet2!$M:$O,2,FALSE),0)</f>
        <v>24.74</v>
      </c>
      <c r="AE5052" s="10" t="str">
        <f t="shared" si="234"/>
        <v>79/80SJLIC</v>
      </c>
      <c r="AF5052" s="13">
        <f t="shared" si="236"/>
        <v>1.5975059127069445E-2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235"/>
        <v>0</v>
      </c>
      <c r="AB5053" s="5">
        <f>IFERROR(VLOOKUP(C5053,[2]Sheet1!$B:$F,5,FALSE),0)</f>
        <v>0</v>
      </c>
      <c r="AC5053" s="11">
        <f>IFERROR(VLOOKUP(AE5053,[3]Sheet2!$M:$O,3,FALSE),0)</f>
        <v>0</v>
      </c>
      <c r="AD5053" s="11">
        <f>IFERROR(VLOOKUP(AE5053,[3]Sheet2!$M:$O,2,FALSE),0)</f>
        <v>0</v>
      </c>
      <c r="AE5053" s="10" t="str">
        <f t="shared" si="234"/>
        <v>79/80LGIL</v>
      </c>
      <c r="AF5053" s="13">
        <f t="shared" si="236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500.2</v>
      </c>
      <c r="AA5054" s="11">
        <f t="shared" si="235"/>
        <v>19.600000000000001</v>
      </c>
      <c r="AB5054" s="5">
        <f>IFERROR(VLOOKUP(C5054,[2]Sheet1!$B:$F,5,FALSE),0)</f>
        <v>12488017.5</v>
      </c>
      <c r="AC5054" s="11">
        <f>IFERROR(VLOOKUP(AE5054,[3]Sheet2!$M:$O,3,FALSE),0)</f>
        <v>10</v>
      </c>
      <c r="AD5054" s="11">
        <f>IFERROR(VLOOKUP(AE5054,[3]Sheet2!$M:$O,2,FALSE),0)</f>
        <v>0.52629999999999999</v>
      </c>
      <c r="AE5054" s="10" t="str">
        <f t="shared" ref="AE5054:AE5117" si="237">B5054&amp;C5054</f>
        <v>79/80NICL</v>
      </c>
      <c r="AF5054" s="13">
        <f t="shared" si="236"/>
        <v>5.1079568172730912E-2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618.5</v>
      </c>
      <c r="AA5055" s="11">
        <f t="shared" si="235"/>
        <v>27.3</v>
      </c>
      <c r="AB5055" s="5">
        <f>IFERROR(VLOOKUP(C5055,[2]Sheet1!$B:$F,5,FALSE),0)</f>
        <v>10766129.200000001</v>
      </c>
      <c r="AC5055" s="11">
        <f>IFERROR(VLOOKUP(AE5055,[3]Sheet2!$M:$O,3,FALSE),0)</f>
        <v>0</v>
      </c>
      <c r="AD5055" s="11">
        <f>IFERROR(VLOOKUP(AE5055,[3]Sheet2!$M:$O,2,FALSE),0)</f>
        <v>0</v>
      </c>
      <c r="AE5055" s="10" t="str">
        <f t="shared" si="237"/>
        <v>79/80NIL</v>
      </c>
      <c r="AF5055" s="13">
        <f t="shared" si="236"/>
        <v>3.660468876313662E-2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695</v>
      </c>
      <c r="AA5056" s="11">
        <f t="shared" si="235"/>
        <v>42.9</v>
      </c>
      <c r="AB5056" s="5">
        <f>IFERROR(VLOOKUP(C5056,[2]Sheet1!$B:$F,5,FALSE),0)</f>
        <v>12569599.07</v>
      </c>
      <c r="AC5056" s="11">
        <f>IFERROR(VLOOKUP(AE5056,[3]Sheet2!$M:$O,3,FALSE),0)</f>
        <v>5.5</v>
      </c>
      <c r="AD5056" s="11">
        <f>IFERROR(VLOOKUP(AE5056,[3]Sheet2!$M:$O,2,FALSE),0)</f>
        <v>0.28949999999999998</v>
      </c>
      <c r="AE5056" s="10" t="str">
        <f t="shared" si="237"/>
        <v>79/80NLG</v>
      </c>
      <c r="AF5056" s="13">
        <f t="shared" si="236"/>
        <v>2.3309352517985611E-2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235"/>
        <v>0</v>
      </c>
      <c r="AB5057" s="5">
        <f>IFERROR(VLOOKUP(C5057,[2]Sheet1!$B:$F,5,FALSE),0)</f>
        <v>0</v>
      </c>
      <c r="AC5057" s="11">
        <f>IFERROR(VLOOKUP(AE5057,[3]Sheet2!$M:$O,3,FALSE),0)</f>
        <v>0</v>
      </c>
      <c r="AD5057" s="11">
        <f>IFERROR(VLOOKUP(AE5057,[3]Sheet2!$M:$O,2,FALSE),0)</f>
        <v>0</v>
      </c>
      <c r="AE5057" s="10" t="str">
        <f t="shared" si="237"/>
        <v>79/80PICL</v>
      </c>
      <c r="AF5057" s="13">
        <f t="shared" si="236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631</v>
      </c>
      <c r="AA5058" s="11">
        <f t="shared" si="235"/>
        <v>36.6</v>
      </c>
      <c r="AB5058" s="5">
        <f>IFERROR(VLOOKUP(C5058,[2]Sheet1!$B:$F,5,FALSE),0)</f>
        <v>15182576.01</v>
      </c>
      <c r="AC5058" s="11">
        <f>IFERROR(VLOOKUP(AE5058,[3]Sheet2!$M:$O,3,FALSE),0)</f>
        <v>0</v>
      </c>
      <c r="AD5058" s="11">
        <f>IFERROR(VLOOKUP(AE5058,[3]Sheet2!$M:$O,2,FALSE),0)</f>
        <v>0</v>
      </c>
      <c r="AE5058" s="10" t="str">
        <f t="shared" si="237"/>
        <v>79/80SICL</v>
      </c>
      <c r="AF5058" s="13">
        <f t="shared" si="236"/>
        <v>2.7305863708399367E-2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238">ROUND(IFERROR(Z5059/M5059,0),1)</f>
        <v>0</v>
      </c>
      <c r="AB5059" s="5">
        <f>IFERROR(VLOOKUP(C5059,[2]Sheet1!$B:$F,5,FALSE),0)</f>
        <v>0</v>
      </c>
      <c r="AC5059" s="11">
        <f>IFERROR(VLOOKUP(AE5059,[3]Sheet2!$M:$O,3,FALSE),0)</f>
        <v>0</v>
      </c>
      <c r="AD5059" s="11">
        <f>IFERROR(VLOOKUP(AE5059,[3]Sheet2!$M:$O,2,FALSE),0)</f>
        <v>0</v>
      </c>
      <c r="AE5059" s="10" t="str">
        <f t="shared" si="237"/>
        <v>79/80SIL</v>
      </c>
      <c r="AF5059" s="13">
        <f t="shared" ref="AF5059:AF5122" si="239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238"/>
        <v>0</v>
      </c>
      <c r="AB5060" s="5">
        <f>IFERROR(VLOOKUP(C5060,[2]Sheet1!$B:$F,5,FALSE),0)</f>
        <v>0</v>
      </c>
      <c r="AC5060" s="11">
        <f>IFERROR(VLOOKUP(AE5060,[3]Sheet2!$M:$O,3,FALSE),0)</f>
        <v>0</v>
      </c>
      <c r="AD5060" s="11">
        <f>IFERROR(VLOOKUP(AE5060,[3]Sheet2!$M:$O,2,FALSE),0)</f>
        <v>0</v>
      </c>
      <c r="AE5060" s="10" t="str">
        <f t="shared" si="237"/>
        <v>79/80UIC</v>
      </c>
      <c r="AF5060" s="13">
        <f t="shared" si="239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273.89999999999998</v>
      </c>
      <c r="AA5061" s="11">
        <f t="shared" si="238"/>
        <v>59.5</v>
      </c>
      <c r="AB5061" s="5">
        <f>IFERROR(VLOOKUP(C5061,[2]Sheet1!$B:$F,5,FALSE),0)</f>
        <v>38480027</v>
      </c>
      <c r="AC5061" s="11">
        <f>IFERROR(VLOOKUP(AE5061,[3]Sheet2!$M:$O,3,FALSE),0)</f>
        <v>0</v>
      </c>
      <c r="AD5061" s="11">
        <f>IFERROR(VLOOKUP(AE5061,[3]Sheet2!$M:$O,2,FALSE),0)</f>
        <v>0</v>
      </c>
      <c r="AE5061" s="10" t="str">
        <f t="shared" si="237"/>
        <v>79/80AHPC</v>
      </c>
      <c r="AF5061" s="13">
        <f t="shared" si="239"/>
        <v>1.6794450529390288E-2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745.1</v>
      </c>
      <c r="AA5062" s="11">
        <f t="shared" si="238"/>
        <v>71.099999999999994</v>
      </c>
      <c r="AB5062" s="5">
        <f>IFERROR(VLOOKUP(C5062,[2]Sheet1!$B:$F,5,FALSE),0)</f>
        <v>34090650</v>
      </c>
      <c r="AC5062" s="11">
        <f>IFERROR(VLOOKUP(AE5062,[3]Sheet2!$M:$O,3,FALSE),0)</f>
        <v>0</v>
      </c>
      <c r="AD5062" s="11">
        <f>IFERROR(VLOOKUP(AE5062,[3]Sheet2!$M:$O,2,FALSE),0)</f>
        <v>5</v>
      </c>
      <c r="AE5062" s="10" t="str">
        <f t="shared" si="237"/>
        <v>79/80BPCL</v>
      </c>
      <c r="AF5062" s="13">
        <f t="shared" si="239"/>
        <v>1.4065226144141726E-2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471</v>
      </c>
      <c r="AA5063" s="11">
        <f t="shared" si="238"/>
        <v>48.5</v>
      </c>
      <c r="AB5063" s="5">
        <f>IFERROR(VLOOKUP(C5063,[2]Sheet1!$B:$F,5,FALSE),0)</f>
        <v>94849887</v>
      </c>
      <c r="AC5063" s="11">
        <f>IFERROR(VLOOKUP(AE5063,[3]Sheet2!$M:$O,3,FALSE),0)</f>
        <v>10</v>
      </c>
      <c r="AD5063" s="11">
        <f>IFERROR(VLOOKUP(AE5063,[3]Sheet2!$M:$O,2,FALSE),0)</f>
        <v>5</v>
      </c>
      <c r="AE5063" s="10" t="str">
        <f t="shared" si="237"/>
        <v>79/80CHCL</v>
      </c>
      <c r="AF5063" s="13">
        <f t="shared" si="239"/>
        <v>2.0615711252653931E-2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187.9</v>
      </c>
      <c r="AA5064" s="11">
        <f t="shared" si="238"/>
        <v>-101.6</v>
      </c>
      <c r="AB5064" s="5">
        <f>IFERROR(VLOOKUP(C5064,[2]Sheet1!$B:$F,5,FALSE),0)</f>
        <v>24671629</v>
      </c>
      <c r="AC5064" s="11">
        <f>IFERROR(VLOOKUP(AE5064,[3]Sheet2!$M:$O,3,FALSE),0)</f>
        <v>0</v>
      </c>
      <c r="AD5064" s="11">
        <f>IFERROR(VLOOKUP(AE5064,[3]Sheet2!$M:$O,2,FALSE),0)</f>
        <v>0</v>
      </c>
      <c r="AE5064" s="10" t="str">
        <f t="shared" si="237"/>
        <v>79/80NHPC</v>
      </c>
      <c r="AF5064" s="13">
        <f t="shared" si="239"/>
        <v>-9.8456625864821717E-3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525</v>
      </c>
      <c r="AA5065" s="11">
        <f t="shared" si="238"/>
        <v>34</v>
      </c>
      <c r="AB5065" s="5">
        <f>IFERROR(VLOOKUP(C5065,[2]Sheet1!$B:$F,5,FALSE),0)</f>
        <v>37379937</v>
      </c>
      <c r="AC5065" s="11">
        <f>IFERROR(VLOOKUP(AE5065,[3]Sheet2!$M:$O,3,FALSE),0)</f>
        <v>10</v>
      </c>
      <c r="AD5065" s="11">
        <f>IFERROR(VLOOKUP(AE5065,[3]Sheet2!$M:$O,2,FALSE),0)</f>
        <v>0.52629999999999999</v>
      </c>
      <c r="AE5065" s="10" t="str">
        <f t="shared" si="237"/>
        <v>79/80SHPC</v>
      </c>
      <c r="AF5065" s="13">
        <f t="shared" si="239"/>
        <v>2.9428571428571429E-2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221.1</v>
      </c>
      <c r="AA5066" s="11">
        <f t="shared" si="238"/>
        <v>-36.4</v>
      </c>
      <c r="AB5066" s="5">
        <f>IFERROR(VLOOKUP(C5066,[2]Sheet1!$B:$F,5,FALSE),0)</f>
        <v>19800000</v>
      </c>
      <c r="AC5066" s="11">
        <f>IFERROR(VLOOKUP(AE5066,[3]Sheet2!$M:$O,3,FALSE),0)</f>
        <v>0</v>
      </c>
      <c r="AD5066" s="11">
        <f>IFERROR(VLOOKUP(AE5066,[3]Sheet2!$M:$O,2,FALSE),0)</f>
        <v>0</v>
      </c>
      <c r="AE5066" s="10" t="str">
        <f t="shared" si="237"/>
        <v>79/80HURJA</v>
      </c>
      <c r="AF5066" s="13">
        <f t="shared" si="239"/>
        <v>-2.7453640886476709E-2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245.8</v>
      </c>
      <c r="AA5067" s="11">
        <f t="shared" si="238"/>
        <v>26.2</v>
      </c>
      <c r="AB5067" s="5">
        <f>IFERROR(VLOOKUP(C5067,[2]Sheet1!$B:$F,5,FALSE),0)</f>
        <v>38959421</v>
      </c>
      <c r="AC5067" s="11">
        <f>IFERROR(VLOOKUP(AE5067,[3]Sheet2!$M:$O,3,FALSE),0)</f>
        <v>0</v>
      </c>
      <c r="AD5067" s="11">
        <f>IFERROR(VLOOKUP(AE5067,[3]Sheet2!$M:$O,2,FALSE),0)</f>
        <v>0</v>
      </c>
      <c r="AE5067" s="10" t="str">
        <f t="shared" si="237"/>
        <v>79/80AKPL</v>
      </c>
      <c r="AF5067" s="13">
        <f t="shared" si="239"/>
        <v>3.812042310821806E-2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313.89999999999998</v>
      </c>
      <c r="AA5068" s="11">
        <f t="shared" si="238"/>
        <v>88.9</v>
      </c>
      <c r="AB5068" s="5">
        <f>IFERROR(VLOOKUP(C5068,[2]Sheet1!$B:$F,5,FALSE),0)</f>
        <v>10975566</v>
      </c>
      <c r="AC5068" s="11">
        <f>IFERROR(VLOOKUP(AE5068,[3]Sheet2!$M:$O,3,FALSE),0)</f>
        <v>0</v>
      </c>
      <c r="AD5068" s="11">
        <f>IFERROR(VLOOKUP(AE5068,[3]Sheet2!$M:$O,2,FALSE),0)</f>
        <v>0</v>
      </c>
      <c r="AE5068" s="10" t="str">
        <f t="shared" si="237"/>
        <v>79/80BARUN</v>
      </c>
      <c r="AF5068" s="13">
        <f t="shared" si="239"/>
        <v>1.1245619624084104E-2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294</v>
      </c>
      <c r="AA5069" s="11">
        <f t="shared" si="238"/>
        <v>182.6</v>
      </c>
      <c r="AB5069" s="5">
        <f>IFERROR(VLOOKUP(C5069,[2]Sheet1!$B:$F,5,FALSE),0)</f>
        <v>60759278</v>
      </c>
      <c r="AC5069" s="11">
        <f>IFERROR(VLOOKUP(AE5069,[3]Sheet2!$M:$O,3,FALSE),0)</f>
        <v>0</v>
      </c>
      <c r="AD5069" s="11">
        <f>IFERROR(VLOOKUP(AE5069,[3]Sheet2!$M:$O,2,FALSE),0)</f>
        <v>0</v>
      </c>
      <c r="AE5069" s="10" t="str">
        <f t="shared" si="237"/>
        <v>79/80API</v>
      </c>
      <c r="AF5069" s="13">
        <f t="shared" si="239"/>
        <v>5.4761904761904765E-3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396.9</v>
      </c>
      <c r="AA5070" s="11">
        <f t="shared" si="238"/>
        <v>110.6</v>
      </c>
      <c r="AB5070" s="5">
        <f>IFERROR(VLOOKUP(C5070,[2]Sheet1!$B:$F,5,FALSE),0)</f>
        <v>38876864</v>
      </c>
      <c r="AC5070" s="11">
        <f>IFERROR(VLOOKUP(AE5070,[3]Sheet2!$M:$O,3,FALSE),0)</f>
        <v>0</v>
      </c>
      <c r="AD5070" s="11">
        <f>IFERROR(VLOOKUP(AE5070,[3]Sheet2!$M:$O,2,FALSE),0)</f>
        <v>0</v>
      </c>
      <c r="AE5070" s="10" t="str">
        <f t="shared" si="237"/>
        <v>79/80NGPL</v>
      </c>
      <c r="AF5070" s="13">
        <f t="shared" si="239"/>
        <v>9.0450995212899982E-3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486</v>
      </c>
      <c r="AA5071" s="11">
        <f t="shared" si="238"/>
        <v>153.80000000000001</v>
      </c>
      <c r="AB5071" s="5">
        <f>IFERROR(VLOOKUP(C5071,[2]Sheet1!$B:$F,5,FALSE),0)</f>
        <v>6467671</v>
      </c>
      <c r="AC5071" s="11">
        <f>IFERROR(VLOOKUP(AE5071,[3]Sheet2!$M:$O,3,FALSE),0)</f>
        <v>4.75</v>
      </c>
      <c r="AD5071" s="11">
        <f>IFERROR(VLOOKUP(AE5071,[3]Sheet2!$M:$O,2,FALSE),0)</f>
        <v>0.25</v>
      </c>
      <c r="AE5071" s="10" t="str">
        <f t="shared" si="237"/>
        <v>79/80MHL</v>
      </c>
      <c r="AF5071" s="13">
        <f t="shared" si="239"/>
        <v>6.5020576131687245E-3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417</v>
      </c>
      <c r="AA5072" s="11">
        <f t="shared" si="238"/>
        <v>-29.5</v>
      </c>
      <c r="AB5072" s="5">
        <f>IFERROR(VLOOKUP(C5072,[2]Sheet1!$B:$F,5,FALSE),0)</f>
        <v>15000000</v>
      </c>
      <c r="AC5072" s="11">
        <f>IFERROR(VLOOKUP(AE5072,[3]Sheet2!$M:$O,3,FALSE),0)</f>
        <v>0</v>
      </c>
      <c r="AD5072" s="11">
        <f>IFERROR(VLOOKUP(AE5072,[3]Sheet2!$M:$O,2,FALSE),0)</f>
        <v>0</v>
      </c>
      <c r="AE5072" s="10" t="str">
        <f t="shared" si="237"/>
        <v>79/80NYADI</v>
      </c>
      <c r="AF5072" s="13">
        <f t="shared" si="239"/>
        <v>-3.3860911270983209E-2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286.60000000000002</v>
      </c>
      <c r="AA5073" s="11">
        <f t="shared" si="238"/>
        <v>-447.8</v>
      </c>
      <c r="AB5073" s="5">
        <f>IFERROR(VLOOKUP(C5073,[2]Sheet1!$B:$F,5,FALSE),0)</f>
        <v>36500000</v>
      </c>
      <c r="AC5073" s="11">
        <f>IFERROR(VLOOKUP(AE5073,[3]Sheet2!$M:$O,3,FALSE),0)</f>
        <v>0</v>
      </c>
      <c r="AD5073" s="11">
        <f>IFERROR(VLOOKUP(AE5073,[3]Sheet2!$M:$O,2,FALSE),0)</f>
        <v>0</v>
      </c>
      <c r="AE5073" s="10" t="str">
        <f t="shared" si="237"/>
        <v>79/80SJCL</v>
      </c>
      <c r="AF5073" s="13">
        <f t="shared" si="239"/>
        <v>-2.2330774598743894E-3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272</v>
      </c>
      <c r="AA5074" s="11">
        <f t="shared" si="238"/>
        <v>-340</v>
      </c>
      <c r="AB5074" s="5">
        <f>IFERROR(VLOOKUP(C5074,[2]Sheet1!$B:$F,5,FALSE),0)</f>
        <v>68421000</v>
      </c>
      <c r="AC5074" s="11">
        <f>IFERROR(VLOOKUP(AE5074,[3]Sheet2!$M:$O,3,FALSE),0)</f>
        <v>0</v>
      </c>
      <c r="AD5074" s="11">
        <f>IFERROR(VLOOKUP(AE5074,[3]Sheet2!$M:$O,2,FALSE),0)</f>
        <v>0</v>
      </c>
      <c r="AE5074" s="10" t="str">
        <f t="shared" si="237"/>
        <v>79/80RHPL</v>
      </c>
      <c r="AF5074" s="13">
        <f t="shared" si="239"/>
        <v>-2.9411764705882353E-3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564</v>
      </c>
      <c r="AA5075" s="11">
        <f t="shared" si="238"/>
        <v>473.9</v>
      </c>
      <c r="AB5075" s="5">
        <f>IFERROR(VLOOKUP(C5075,[2]Sheet1!$B:$F,5,FALSE),0)</f>
        <v>12305000</v>
      </c>
      <c r="AC5075" s="11">
        <f>IFERROR(VLOOKUP(AE5075,[3]Sheet2!$M:$O,3,FALSE),0)</f>
        <v>0</v>
      </c>
      <c r="AD5075" s="11">
        <f>IFERROR(VLOOKUP(AE5075,[3]Sheet2!$M:$O,2,FALSE),0)</f>
        <v>0</v>
      </c>
      <c r="AE5075" s="10" t="str">
        <f t="shared" si="237"/>
        <v>79/80UMHL</v>
      </c>
      <c r="AF5075" s="13">
        <f t="shared" si="239"/>
        <v>2.1099290780141845E-3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254.5</v>
      </c>
      <c r="AA5076" s="11">
        <f t="shared" si="238"/>
        <v>131.9</v>
      </c>
      <c r="AB5076" s="5">
        <f>IFERROR(VLOOKUP(C5076,[2]Sheet1!$B:$F,5,FALSE),0)</f>
        <v>20991579</v>
      </c>
      <c r="AC5076" s="11">
        <f>IFERROR(VLOOKUP(AE5076,[3]Sheet2!$M:$O,3,FALSE),0)</f>
        <v>0</v>
      </c>
      <c r="AD5076" s="11">
        <f>IFERROR(VLOOKUP(AE5076,[3]Sheet2!$M:$O,2,FALSE),0)</f>
        <v>0</v>
      </c>
      <c r="AE5076" s="10" t="str">
        <f t="shared" si="237"/>
        <v>79/80DORDI</v>
      </c>
      <c r="AF5076" s="13">
        <f t="shared" si="239"/>
        <v>7.5834970530451861E-3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Power</v>
      </c>
      <c r="Z5077">
        <f>IFERROR(VLOOKUP(C5077,[1]LP!$B:$C,2,FALSE),0)</f>
        <v>265</v>
      </c>
      <c r="AA5077" s="11">
        <f t="shared" si="238"/>
        <v>0</v>
      </c>
      <c r="AB5077" s="5">
        <f>IFERROR(VLOOKUP(C5077,[2]Sheet1!$B:$F,5,FALSE),0)</f>
        <v>32000000</v>
      </c>
      <c r="AC5077" s="11">
        <f>IFERROR(VLOOKUP(AE5077,[3]Sheet2!$M:$O,3,FALSE),0)</f>
        <v>0</v>
      </c>
      <c r="AD5077" s="11">
        <f>IFERROR(VLOOKUP(AE5077,[3]Sheet2!$M:$O,2,FALSE),0)</f>
        <v>0</v>
      </c>
      <c r="AE5077" s="10" t="str">
        <f t="shared" si="237"/>
        <v>79/80PHCL</v>
      </c>
      <c r="AF5077" s="13">
        <f t="shared" si="239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361</v>
      </c>
      <c r="AA5078" s="11">
        <f t="shared" si="238"/>
        <v>83.6</v>
      </c>
      <c r="AB5078" s="5">
        <f>IFERROR(VLOOKUP(C5078,[2]Sheet1!$B:$F,5,FALSE),0)</f>
        <v>24851236</v>
      </c>
      <c r="AC5078" s="11">
        <f>IFERROR(VLOOKUP(AE5078,[3]Sheet2!$M:$O,3,FALSE),0)</f>
        <v>8.5500000000000007</v>
      </c>
      <c r="AD5078" s="11">
        <f>IFERROR(VLOOKUP(AE5078,[3]Sheet2!$M:$O,2,FALSE),0)</f>
        <v>0.45</v>
      </c>
      <c r="AE5078" s="10" t="str">
        <f t="shared" si="237"/>
        <v>79/80UPCL</v>
      </c>
      <c r="AF5078" s="13">
        <f t="shared" si="239"/>
        <v>1.1966759002770083E-2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827</v>
      </c>
      <c r="AA5079" s="11">
        <f t="shared" si="238"/>
        <v>245.4</v>
      </c>
      <c r="AB5079" s="5">
        <f>IFERROR(VLOOKUP(C5079,[2]Sheet1!$B:$F,5,FALSE),0)</f>
        <v>560000</v>
      </c>
      <c r="AC5079" s="11">
        <f>IFERROR(VLOOKUP(AE5079,[3]Sheet2!$M:$O,3,FALSE),0)</f>
        <v>0</v>
      </c>
      <c r="AD5079" s="11">
        <f>IFERROR(VLOOKUP(AE5079,[3]Sheet2!$M:$O,2,FALSE),0)</f>
        <v>0</v>
      </c>
      <c r="AE5079" s="10" t="str">
        <f t="shared" si="237"/>
        <v>79/80SPL</v>
      </c>
      <c r="AF5079" s="13">
        <f t="shared" si="239"/>
        <v>4.0749697702539304E-3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383</v>
      </c>
      <c r="AA5080" s="11">
        <f t="shared" si="238"/>
        <v>101.6</v>
      </c>
      <c r="AB5080" s="5">
        <f>IFERROR(VLOOKUP(C5080,[2]Sheet1!$B:$F,5,FALSE),0)</f>
        <v>13308488</v>
      </c>
      <c r="AC5080" s="11">
        <f>IFERROR(VLOOKUP(AE5080,[3]Sheet2!$M:$O,3,FALSE),0)</f>
        <v>0</v>
      </c>
      <c r="AD5080" s="11">
        <f>IFERROR(VLOOKUP(AE5080,[3]Sheet2!$M:$O,2,FALSE),0)</f>
        <v>0</v>
      </c>
      <c r="AE5080" s="10" t="str">
        <f t="shared" si="237"/>
        <v>79/80SPDL</v>
      </c>
      <c r="AF5080" s="13">
        <f t="shared" si="239"/>
        <v>9.8433420365535255E-3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510.4</v>
      </c>
      <c r="AA5081" s="11">
        <f t="shared" si="238"/>
        <v>151.5</v>
      </c>
      <c r="AB5081" s="5">
        <f>IFERROR(VLOOKUP(C5081,[2]Sheet1!$B:$F,5,FALSE),0)</f>
        <v>3763198</v>
      </c>
      <c r="AC5081" s="11">
        <f>IFERROR(VLOOKUP(AE5081,[3]Sheet2!$M:$O,3,FALSE),0)</f>
        <v>2.2210999999999999</v>
      </c>
      <c r="AD5081" s="11">
        <f>IFERROR(VLOOKUP(AE5081,[3]Sheet2!$M:$O,2,FALSE),0)</f>
        <v>0.1169</v>
      </c>
      <c r="AE5081" s="10" t="str">
        <f t="shared" si="237"/>
        <v>79/80MKJC</v>
      </c>
      <c r="AF5081" s="13">
        <f t="shared" si="239"/>
        <v>6.6026645768025079E-3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548</v>
      </c>
      <c r="AA5082" s="11">
        <f t="shared" si="238"/>
        <v>54.3</v>
      </c>
      <c r="AB5082" s="5">
        <f>IFERROR(VLOOKUP(C5082,[2]Sheet1!$B:$F,5,FALSE),0)</f>
        <v>45738000</v>
      </c>
      <c r="AC5082" s="11">
        <f>IFERROR(VLOOKUP(AE5082,[3]Sheet2!$M:$O,3,FALSE),0)</f>
        <v>0</v>
      </c>
      <c r="AD5082" s="11">
        <f>IFERROR(VLOOKUP(AE5082,[3]Sheet2!$M:$O,2,FALSE),0)</f>
        <v>0</v>
      </c>
      <c r="AE5082" s="10" t="str">
        <f t="shared" si="237"/>
        <v>79/80SAHAS</v>
      </c>
      <c r="AF5082" s="13">
        <f t="shared" si="239"/>
        <v>1.8412408759124088E-2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214.1</v>
      </c>
      <c r="AA5083" s="11">
        <f t="shared" si="238"/>
        <v>183</v>
      </c>
      <c r="AB5083" s="5">
        <f>IFERROR(VLOOKUP(C5083,[2]Sheet1!$B:$F,5,FALSE),0)</f>
        <v>8854937</v>
      </c>
      <c r="AC5083" s="11">
        <f>IFERROR(VLOOKUP(AE5083,[3]Sheet2!$M:$O,3,FALSE),0)</f>
        <v>0</v>
      </c>
      <c r="AD5083" s="11">
        <f>IFERROR(VLOOKUP(AE5083,[3]Sheet2!$M:$O,2,FALSE),0)</f>
        <v>0</v>
      </c>
      <c r="AE5083" s="10" t="str">
        <f t="shared" si="237"/>
        <v>79/80KKHC</v>
      </c>
      <c r="AF5083" s="13">
        <f t="shared" si="239"/>
        <v>5.4647361046240069E-3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291.60000000000002</v>
      </c>
      <c r="AA5084" s="11">
        <f t="shared" si="238"/>
        <v>-24.7</v>
      </c>
      <c r="AB5084" s="5">
        <f>IFERROR(VLOOKUP(C5084,[2]Sheet1!$B:$F,5,FALSE),0)</f>
        <v>2640000</v>
      </c>
      <c r="AC5084" s="11">
        <f>IFERROR(VLOOKUP(AE5084,[3]Sheet2!$M:$O,3,FALSE),0)</f>
        <v>0</v>
      </c>
      <c r="AD5084" s="11">
        <f>IFERROR(VLOOKUP(AE5084,[3]Sheet2!$M:$O,2,FALSE),0)</f>
        <v>0</v>
      </c>
      <c r="AE5084" s="10" t="str">
        <f t="shared" si="237"/>
        <v>79/80DHPL</v>
      </c>
      <c r="AF5084" s="13">
        <f t="shared" si="239"/>
        <v>-4.0500685871056243E-2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516</v>
      </c>
      <c r="AA5085" s="11">
        <f t="shared" si="238"/>
        <v>-100.6</v>
      </c>
      <c r="AB5085" s="5">
        <f>IFERROR(VLOOKUP(C5085,[2]Sheet1!$B:$F,5,FALSE),0)</f>
        <v>2500000</v>
      </c>
      <c r="AC5085" s="11">
        <f>IFERROR(VLOOKUP(AE5085,[3]Sheet2!$M:$O,3,FALSE),0)</f>
        <v>0</v>
      </c>
      <c r="AD5085" s="11">
        <f>IFERROR(VLOOKUP(AE5085,[3]Sheet2!$M:$O,2,FALSE),0)</f>
        <v>0</v>
      </c>
      <c r="AE5085" s="10" t="str">
        <f t="shared" si="237"/>
        <v>79/80BHPL</v>
      </c>
      <c r="AF5085" s="13">
        <f t="shared" si="239"/>
        <v>-9.9418604651162791E-3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241.1</v>
      </c>
      <c r="AA5086" s="11">
        <f t="shared" si="238"/>
        <v>28.8</v>
      </c>
      <c r="AB5086" s="5">
        <f>IFERROR(VLOOKUP(C5086,[2]Sheet1!$B:$F,5,FALSE),0)</f>
        <v>12500000</v>
      </c>
      <c r="AC5086" s="11">
        <f>IFERROR(VLOOKUP(AE5086,[3]Sheet2!$M:$O,3,FALSE),0)</f>
        <v>0</v>
      </c>
      <c r="AD5086" s="11">
        <f>IFERROR(VLOOKUP(AE5086,[3]Sheet2!$M:$O,2,FALSE),0)</f>
        <v>0</v>
      </c>
      <c r="AE5086" s="10" t="str">
        <f t="shared" si="237"/>
        <v>79/80MHNL</v>
      </c>
      <c r="AF5086" s="13">
        <f t="shared" si="239"/>
        <v>3.4715885524678552E-2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256.7</v>
      </c>
      <c r="AA5087" s="11">
        <f t="shared" si="238"/>
        <v>-207</v>
      </c>
      <c r="AB5087" s="5">
        <f>IFERROR(VLOOKUP(C5087,[2]Sheet1!$B:$F,5,FALSE),0)</f>
        <v>7739550</v>
      </c>
      <c r="AC5087" s="11">
        <f>IFERROR(VLOOKUP(AE5087,[3]Sheet2!$M:$O,3,FALSE),0)</f>
        <v>0</v>
      </c>
      <c r="AD5087" s="11">
        <f>IFERROR(VLOOKUP(AE5087,[3]Sheet2!$M:$O,2,FALSE),0)</f>
        <v>0</v>
      </c>
      <c r="AE5087" s="10" t="str">
        <f t="shared" si="237"/>
        <v>79/80CHL</v>
      </c>
      <c r="AF5087" s="13">
        <f t="shared" si="239"/>
        <v>-4.8305414881184266E-3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543</v>
      </c>
      <c r="AA5088" s="11">
        <f t="shared" si="238"/>
        <v>157.80000000000001</v>
      </c>
      <c r="AB5088" s="5">
        <f>IFERROR(VLOOKUP(C5088,[2]Sheet1!$B:$F,5,FALSE),0)</f>
        <v>3000000</v>
      </c>
      <c r="AC5088" s="11">
        <f>IFERROR(VLOOKUP(AE5088,[3]Sheet2!$M:$O,3,FALSE),0)</f>
        <v>0</v>
      </c>
      <c r="AD5088" s="11">
        <f>IFERROR(VLOOKUP(AE5088,[3]Sheet2!$M:$O,2,FALSE),0)</f>
        <v>0</v>
      </c>
      <c r="AE5088" s="10" t="str">
        <f t="shared" si="237"/>
        <v>79/80SPHL</v>
      </c>
      <c r="AF5088" s="13">
        <f t="shared" si="239"/>
        <v>6.3351749539594842E-3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742</v>
      </c>
      <c r="AA5089" s="11">
        <f t="shared" si="238"/>
        <v>52.5</v>
      </c>
      <c r="AB5089" s="5">
        <f>IFERROR(VLOOKUP(C5089,[2]Sheet1!$B:$F,5,FALSE),0)</f>
        <v>4231344</v>
      </c>
      <c r="AC5089" s="11">
        <f>IFERROR(VLOOKUP(AE5089,[3]Sheet2!$M:$O,3,FALSE),0)</f>
        <v>7</v>
      </c>
      <c r="AD5089" s="11">
        <f>IFERROR(VLOOKUP(AE5089,[3]Sheet2!$M:$O,2,FALSE),0)</f>
        <v>0.37</v>
      </c>
      <c r="AE5089" s="10" t="str">
        <f t="shared" si="237"/>
        <v>79/80NHDL</v>
      </c>
      <c r="AF5089" s="13">
        <f t="shared" si="239"/>
        <v>1.9029649595687332E-2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745</v>
      </c>
      <c r="AA5090" s="11">
        <f t="shared" si="238"/>
        <v>108.4</v>
      </c>
      <c r="AB5090" s="5">
        <f>IFERROR(VLOOKUP(C5090,[2]Sheet1!$B:$F,5,FALSE),0)</f>
        <v>18389793</v>
      </c>
      <c r="AC5090" s="11">
        <f>IFERROR(VLOOKUP(AE5090,[3]Sheet2!$M:$O,3,FALSE),0)</f>
        <v>4.75</v>
      </c>
      <c r="AD5090" s="11">
        <f>IFERROR(VLOOKUP(AE5090,[3]Sheet2!$M:$O,2,FALSE),0)</f>
        <v>0.25</v>
      </c>
      <c r="AE5090" s="10" t="str">
        <f t="shared" si="237"/>
        <v>79/80RADHI</v>
      </c>
      <c r="AF5090" s="13">
        <f t="shared" si="239"/>
        <v>9.2214765100671146E-3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243</v>
      </c>
      <c r="AA5091" s="11">
        <f t="shared" si="238"/>
        <v>900</v>
      </c>
      <c r="AB5091" s="5">
        <f>IFERROR(VLOOKUP(C5091,[2]Sheet1!$B:$F,5,FALSE),0)</f>
        <v>12255876</v>
      </c>
      <c r="AC5091" s="11">
        <f>IFERROR(VLOOKUP(AE5091,[3]Sheet2!$M:$O,3,FALSE),0)</f>
        <v>0</v>
      </c>
      <c r="AD5091" s="11">
        <f>IFERROR(VLOOKUP(AE5091,[3]Sheet2!$M:$O,2,FALSE),0)</f>
        <v>0</v>
      </c>
      <c r="AE5091" s="10" t="str">
        <f t="shared" si="237"/>
        <v>79/80RHGCL</v>
      </c>
      <c r="AF5091" s="13">
        <f t="shared" si="239"/>
        <v>1.1111111111111111E-3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568</v>
      </c>
      <c r="AA5092" s="11">
        <f t="shared" si="238"/>
        <v>48.6</v>
      </c>
      <c r="AB5092" s="5">
        <f>IFERROR(VLOOKUP(C5092,[2]Sheet1!$B:$F,5,FALSE),0)</f>
        <v>9339495</v>
      </c>
      <c r="AC5092" s="11">
        <f>IFERROR(VLOOKUP(AE5092,[3]Sheet2!$M:$O,3,FALSE),0)</f>
        <v>10</v>
      </c>
      <c r="AD5092" s="11">
        <f>IFERROR(VLOOKUP(AE5092,[3]Sheet2!$M:$O,2,FALSE),0)</f>
        <v>0.52629999999999999</v>
      </c>
      <c r="AE5092" s="10" t="str">
        <f t="shared" si="237"/>
        <v>79/80KPCL</v>
      </c>
      <c r="AF5092" s="13">
        <f t="shared" si="239"/>
        <v>2.0563380281690139E-2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444</v>
      </c>
      <c r="AA5093" s="11">
        <f t="shared" si="238"/>
        <v>-185.8</v>
      </c>
      <c r="AB5093" s="5">
        <f>IFERROR(VLOOKUP(C5093,[2]Sheet1!$B:$F,5,FALSE),0)</f>
        <v>4998750</v>
      </c>
      <c r="AC5093" s="11">
        <f>IFERROR(VLOOKUP(AE5093,[3]Sheet2!$M:$O,3,FALSE),0)</f>
        <v>0</v>
      </c>
      <c r="AD5093" s="11">
        <f>IFERROR(VLOOKUP(AE5093,[3]Sheet2!$M:$O,2,FALSE),0)</f>
        <v>0</v>
      </c>
      <c r="AE5093" s="10" t="str">
        <f t="shared" si="237"/>
        <v>79/80TAMOR</v>
      </c>
      <c r="AF5093" s="13">
        <f t="shared" si="239"/>
        <v>-5.3828828828828834E-3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211.7</v>
      </c>
      <c r="AA5094" s="11">
        <f t="shared" si="238"/>
        <v>-56.3</v>
      </c>
      <c r="AB5094" s="5">
        <f>IFERROR(VLOOKUP(C5094,[2]Sheet1!$B:$F,5,FALSE),0)</f>
        <v>16500000</v>
      </c>
      <c r="AC5094" s="11">
        <f>IFERROR(VLOOKUP(AE5094,[3]Sheet2!$M:$O,3,FALSE),0)</f>
        <v>0</v>
      </c>
      <c r="AD5094" s="11">
        <f>IFERROR(VLOOKUP(AE5094,[3]Sheet2!$M:$O,2,FALSE),0)</f>
        <v>0</v>
      </c>
      <c r="AE5094" s="10" t="str">
        <f t="shared" si="237"/>
        <v>79/80GHL</v>
      </c>
      <c r="AF5094" s="13">
        <f t="shared" si="239"/>
        <v>-1.7760982522437411E-2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357</v>
      </c>
      <c r="AA5095" s="11">
        <f t="shared" si="238"/>
        <v>-202.8</v>
      </c>
      <c r="AB5095" s="5">
        <f>IFERROR(VLOOKUP(C5095,[2]Sheet1!$B:$F,5,FALSE),0)</f>
        <v>2400000</v>
      </c>
      <c r="AC5095" s="11">
        <f>IFERROR(VLOOKUP(AE5095,[3]Sheet2!$M:$O,3,FALSE),0)</f>
        <v>0</v>
      </c>
      <c r="AD5095" s="11">
        <f>IFERROR(VLOOKUP(AE5095,[3]Sheet2!$M:$O,2,FALSE),0)</f>
        <v>0</v>
      </c>
      <c r="AE5095" s="10" t="str">
        <f t="shared" si="237"/>
        <v>79/80MKHC</v>
      </c>
      <c r="AF5095" s="13">
        <f t="shared" si="239"/>
        <v>-4.9299719887955186E-3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315</v>
      </c>
      <c r="AA5096" s="11">
        <f t="shared" si="238"/>
        <v>226.6</v>
      </c>
      <c r="AB5096" s="5">
        <f>IFERROR(VLOOKUP(C5096,[2]Sheet1!$B:$F,5,FALSE),0)</f>
        <v>11000000</v>
      </c>
      <c r="AC5096" s="11">
        <f>IFERROR(VLOOKUP(AE5096,[3]Sheet2!$M:$O,3,FALSE),0)</f>
        <v>0</v>
      </c>
      <c r="AD5096" s="11">
        <f>IFERROR(VLOOKUP(AE5096,[3]Sheet2!$M:$O,2,FALSE),0)</f>
        <v>0</v>
      </c>
      <c r="AE5096" s="10" t="str">
        <f t="shared" si="237"/>
        <v>79/80PMHPL</v>
      </c>
      <c r="AF5096" s="13">
        <f t="shared" si="239"/>
        <v>4.4126984126984124E-3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283</v>
      </c>
      <c r="AA5097" s="11">
        <f t="shared" si="238"/>
        <v>-264.5</v>
      </c>
      <c r="AB5097" s="5">
        <f>IFERROR(VLOOKUP(C5097,[2]Sheet1!$B:$F,5,FALSE),0)</f>
        <v>60000000</v>
      </c>
      <c r="AC5097" s="11">
        <f>IFERROR(VLOOKUP(AE5097,[3]Sheet2!$M:$O,3,FALSE),0)</f>
        <v>0</v>
      </c>
      <c r="AD5097" s="11">
        <f>IFERROR(VLOOKUP(AE5097,[3]Sheet2!$M:$O,2,FALSE),0)</f>
        <v>0</v>
      </c>
      <c r="AE5097" s="10" t="str">
        <f t="shared" si="237"/>
        <v>79/80MBJC</v>
      </c>
      <c r="AF5097" s="13">
        <f t="shared" si="239"/>
        <v>-3.7809187279151946E-3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249.5</v>
      </c>
      <c r="AA5098" s="11">
        <f t="shared" si="238"/>
        <v>0</v>
      </c>
      <c r="AB5098" s="5">
        <f>IFERROR(VLOOKUP(C5098,[2]Sheet1!$B:$F,5,FALSE),0)</f>
        <v>18000000</v>
      </c>
      <c r="AC5098" s="11">
        <f>IFERROR(VLOOKUP(AE5098,[3]Sheet2!$M:$O,3,FALSE),0)</f>
        <v>0</v>
      </c>
      <c r="AD5098" s="11">
        <f>IFERROR(VLOOKUP(AE5098,[3]Sheet2!$M:$O,2,FALSE),0)</f>
        <v>0</v>
      </c>
      <c r="AE5098" s="10" t="str">
        <f t="shared" si="237"/>
        <v>79/80GLH</v>
      </c>
      <c r="AF5098" s="13">
        <f t="shared" si="239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460</v>
      </c>
      <c r="AA5099" s="11">
        <f t="shared" si="238"/>
        <v>429.9</v>
      </c>
      <c r="AB5099" s="5">
        <f>IFERROR(VLOOKUP(C5099,[2]Sheet1!$B:$F,5,FALSE),0)</f>
        <v>13500000</v>
      </c>
      <c r="AC5099" s="11">
        <f>IFERROR(VLOOKUP(AE5099,[3]Sheet2!$M:$O,3,FALSE),0)</f>
        <v>0</v>
      </c>
      <c r="AD5099" s="11">
        <f>IFERROR(VLOOKUP(AE5099,[3]Sheet2!$M:$O,2,FALSE),0)</f>
        <v>0</v>
      </c>
      <c r="AE5099" s="10" t="str">
        <f t="shared" si="237"/>
        <v>79/80USHEC</v>
      </c>
      <c r="AF5099" s="13">
        <f t="shared" si="239"/>
        <v>2.3260869565217392E-3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193</v>
      </c>
      <c r="AA5100" s="11">
        <f t="shared" si="238"/>
        <v>134</v>
      </c>
      <c r="AB5100" s="5">
        <f>IFERROR(VLOOKUP(C5100,[2]Sheet1!$B:$F,5,FALSE),0)</f>
        <v>20000000</v>
      </c>
      <c r="AC5100" s="11">
        <f>IFERROR(VLOOKUP(AE5100,[3]Sheet2!$M:$O,3,FALSE),0)</f>
        <v>0</v>
      </c>
      <c r="AD5100" s="11">
        <f>IFERROR(VLOOKUP(AE5100,[3]Sheet2!$M:$O,2,FALSE),0)</f>
        <v>0</v>
      </c>
      <c r="AE5100" s="10" t="str">
        <f t="shared" si="237"/>
        <v>79/80AKJCL</v>
      </c>
      <c r="AF5100" s="13">
        <f t="shared" si="239"/>
        <v>7.4611398963730568E-3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367.8</v>
      </c>
      <c r="AA5101" s="11">
        <f t="shared" si="238"/>
        <v>-39.700000000000003</v>
      </c>
      <c r="AB5101" s="5">
        <f>IFERROR(VLOOKUP(C5101,[2]Sheet1!$B:$F,5,FALSE),0)</f>
        <v>8000000</v>
      </c>
      <c r="AC5101" s="11">
        <f>IFERROR(VLOOKUP(AE5101,[3]Sheet2!$M:$O,3,FALSE),0)</f>
        <v>0</v>
      </c>
      <c r="AD5101" s="11">
        <f>IFERROR(VLOOKUP(AE5101,[3]Sheet2!$M:$O,2,FALSE),0)</f>
        <v>0</v>
      </c>
      <c r="AE5101" s="10" t="str">
        <f t="shared" si="237"/>
        <v>79/80TPC</v>
      </c>
      <c r="AF5101" s="13">
        <f t="shared" si="239"/>
        <v>-2.520391517128874E-2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272.7</v>
      </c>
      <c r="AA5102" s="11">
        <f t="shared" si="238"/>
        <v>-31.9</v>
      </c>
      <c r="AB5102" s="5">
        <f>IFERROR(VLOOKUP(C5102,[2]Sheet1!$B:$F,5,FALSE),0)</f>
        <v>30450000</v>
      </c>
      <c r="AC5102" s="11">
        <f>IFERROR(VLOOKUP(AE5102,[3]Sheet2!$M:$O,3,FALSE),0)</f>
        <v>0</v>
      </c>
      <c r="AD5102" s="11">
        <f>IFERROR(VLOOKUP(AE5102,[3]Sheet2!$M:$O,2,FALSE),0)</f>
        <v>0</v>
      </c>
      <c r="AE5102" s="10" t="str">
        <f t="shared" si="237"/>
        <v>79/80SHEL</v>
      </c>
      <c r="AF5102" s="13">
        <f t="shared" si="239"/>
        <v>-3.1353135313531358E-2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348</v>
      </c>
      <c r="AA5103" s="11">
        <f t="shared" si="238"/>
        <v>29.2</v>
      </c>
      <c r="AB5103" s="5">
        <f>IFERROR(VLOOKUP(C5103,[2]Sheet1!$B:$F,5,FALSE),0)</f>
        <v>9625000</v>
      </c>
      <c r="AC5103" s="11">
        <f>IFERROR(VLOOKUP(AE5103,[3]Sheet2!$M:$O,3,FALSE),0)</f>
        <v>0</v>
      </c>
      <c r="AD5103" s="11">
        <f>IFERROR(VLOOKUP(AE5103,[3]Sheet2!$M:$O,2,FALSE),0)</f>
        <v>0</v>
      </c>
      <c r="AE5103" s="10" t="str">
        <f t="shared" si="237"/>
        <v>79/80PPCL</v>
      </c>
      <c r="AF5103" s="13">
        <f t="shared" si="239"/>
        <v>3.4252873563218392E-2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173.9</v>
      </c>
      <c r="AA5104" s="11">
        <f t="shared" si="238"/>
        <v>-6.8</v>
      </c>
      <c r="AB5104" s="5">
        <f>IFERROR(VLOOKUP(C5104,[2]Sheet1!$B:$F,5,FALSE),0)</f>
        <v>211800000</v>
      </c>
      <c r="AC5104" s="11">
        <f>IFERROR(VLOOKUP(AE5104,[3]Sheet2!$M:$O,3,FALSE),0)</f>
        <v>0</v>
      </c>
      <c r="AD5104" s="11">
        <f>IFERROR(VLOOKUP(AE5104,[3]Sheet2!$M:$O,2,FALSE),0)</f>
        <v>0</v>
      </c>
      <c r="AE5104" s="10" t="str">
        <f t="shared" si="237"/>
        <v>79/80UPPER</v>
      </c>
      <c r="AF5104" s="13">
        <f t="shared" si="239"/>
        <v>-0.14646348476135709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475.7</v>
      </c>
      <c r="AA5105" s="11">
        <f t="shared" si="238"/>
        <v>155</v>
      </c>
      <c r="AB5105" s="5">
        <f>IFERROR(VLOOKUP(C5105,[2]Sheet1!$B:$F,5,FALSE),0)</f>
        <v>7500000</v>
      </c>
      <c r="AC5105" s="11">
        <f>IFERROR(VLOOKUP(AE5105,[3]Sheet2!$M:$O,3,FALSE),0)</f>
        <v>0</v>
      </c>
      <c r="AD5105" s="11">
        <f>IFERROR(VLOOKUP(AE5105,[3]Sheet2!$M:$O,2,FALSE),0)</f>
        <v>0</v>
      </c>
      <c r="AE5105" s="10" t="str">
        <f t="shared" si="237"/>
        <v>79/80UNHPL</v>
      </c>
      <c r="AF5105" s="13">
        <f t="shared" si="239"/>
        <v>6.4536472566743743E-3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533</v>
      </c>
      <c r="AA5106" s="11">
        <f t="shared" si="238"/>
        <v>-233.8</v>
      </c>
      <c r="AB5106" s="5">
        <f>IFERROR(VLOOKUP(C5106,[2]Sheet1!$B:$F,5,FALSE),0)</f>
        <v>5000000</v>
      </c>
      <c r="AC5106" s="11">
        <f>IFERROR(VLOOKUP(AE5106,[3]Sheet2!$M:$O,3,FALSE),0)</f>
        <v>0</v>
      </c>
      <c r="AD5106" s="11">
        <f>IFERROR(VLOOKUP(AE5106,[3]Sheet2!$M:$O,2,FALSE),0)</f>
        <v>0</v>
      </c>
      <c r="AE5106" s="10" t="str">
        <f t="shared" si="237"/>
        <v>79/80SPC</v>
      </c>
      <c r="AF5106" s="13">
        <f t="shared" si="239"/>
        <v>-4.2776735459662289E-3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390</v>
      </c>
      <c r="AA5107" s="11">
        <f t="shared" si="238"/>
        <v>-78.2</v>
      </c>
      <c r="AB5107" s="5">
        <f>IFERROR(VLOOKUP(C5107,[2]Sheet1!$B:$F,5,FALSE),0)</f>
        <v>15930000</v>
      </c>
      <c r="AC5107" s="11">
        <f>IFERROR(VLOOKUP(AE5107,[3]Sheet2!$M:$O,3,FALSE),0)</f>
        <v>0</v>
      </c>
      <c r="AD5107" s="11">
        <f>IFERROR(VLOOKUP(AE5107,[3]Sheet2!$M:$O,2,FALSE),0)</f>
        <v>0</v>
      </c>
      <c r="AE5107" s="10" t="str">
        <f t="shared" si="237"/>
        <v>79/80SGHC</v>
      </c>
      <c r="AF5107" s="13">
        <f t="shared" si="239"/>
        <v>-1.2794871794871796E-2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543</v>
      </c>
      <c r="AA5108" s="11">
        <f t="shared" si="238"/>
        <v>-55.4</v>
      </c>
      <c r="AB5108" s="5">
        <f>IFERROR(VLOOKUP(C5108,[2]Sheet1!$B:$F,5,FALSE),0)</f>
        <v>816000</v>
      </c>
      <c r="AC5108" s="11">
        <f>IFERROR(VLOOKUP(AE5108,[3]Sheet2!$M:$O,3,FALSE),0)</f>
        <v>0</v>
      </c>
      <c r="AD5108" s="11">
        <f>IFERROR(VLOOKUP(AE5108,[3]Sheet2!$M:$O,2,FALSE),0)</f>
        <v>0</v>
      </c>
      <c r="AE5108" s="10" t="str">
        <f t="shared" si="237"/>
        <v>79/80AHL</v>
      </c>
      <c r="AF5108" s="13">
        <f t="shared" si="239"/>
        <v>-1.8066298342541438E-2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477.9</v>
      </c>
      <c r="AA5109" s="11">
        <f t="shared" si="238"/>
        <v>58.6</v>
      </c>
      <c r="AB5109" s="5">
        <f>IFERROR(VLOOKUP(C5109,[2]Sheet1!$B:$F,5,FALSE),0)</f>
        <v>11298000</v>
      </c>
      <c r="AC5109" s="11">
        <f>IFERROR(VLOOKUP(AE5109,[3]Sheet2!$M:$O,3,FALSE),0)</f>
        <v>0</v>
      </c>
      <c r="AD5109" s="11">
        <f>IFERROR(VLOOKUP(AE5109,[3]Sheet2!$M:$O,2,FALSE),0)</f>
        <v>5.2632000000000003</v>
      </c>
      <c r="AE5109" s="10" t="str">
        <f t="shared" si="237"/>
        <v>79/80BHDC</v>
      </c>
      <c r="AF5109" s="13">
        <f t="shared" si="239"/>
        <v>1.705377694078259E-2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389</v>
      </c>
      <c r="AA5110" s="11">
        <f t="shared" si="238"/>
        <v>-88.4</v>
      </c>
      <c r="AB5110" s="5">
        <f>IFERROR(VLOOKUP(C5110,[2]Sheet1!$B:$F,5,FALSE),0)</f>
        <v>2648250</v>
      </c>
      <c r="AC5110" s="11">
        <f>IFERROR(VLOOKUP(AE5110,[3]Sheet2!$M:$O,3,FALSE),0)</f>
        <v>0</v>
      </c>
      <c r="AD5110" s="11">
        <f>IFERROR(VLOOKUP(AE5110,[3]Sheet2!$M:$O,2,FALSE),0)</f>
        <v>0</v>
      </c>
      <c r="AE5110" s="10" t="str">
        <f t="shared" si="237"/>
        <v>79/80MHCL</v>
      </c>
      <c r="AF5110" s="13">
        <f t="shared" si="239"/>
        <v>-1.1311053984575836E-2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710</v>
      </c>
      <c r="AA5111" s="11">
        <f t="shared" si="238"/>
        <v>55.1</v>
      </c>
      <c r="AB5111" s="5">
        <f>IFERROR(VLOOKUP(C5111,[2]Sheet1!$B:$F,5,FALSE),0)</f>
        <v>535000</v>
      </c>
      <c r="AC5111" s="11">
        <f>IFERROR(VLOOKUP(AE5111,[3]Sheet2!$M:$O,3,FALSE),0)</f>
        <v>0</v>
      </c>
      <c r="AD5111" s="11">
        <f>IFERROR(VLOOKUP(AE5111,[3]Sheet2!$M:$O,2,FALSE),0)</f>
        <v>0</v>
      </c>
      <c r="AE5111" s="10" t="str">
        <f t="shared" si="237"/>
        <v>79/80SMH</v>
      </c>
      <c r="AF5111" s="13">
        <f t="shared" si="239"/>
        <v>1.8154929577464788E-2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355.9</v>
      </c>
      <c r="AA5112" s="11">
        <f t="shared" si="238"/>
        <v>-218.3</v>
      </c>
      <c r="AB5112" s="5">
        <f>IFERROR(VLOOKUP(C5112,[2]Sheet1!$B:$F,5,FALSE),0)</f>
        <v>14000000</v>
      </c>
      <c r="AC5112" s="11">
        <f>IFERROR(VLOOKUP(AE5112,[3]Sheet2!$M:$O,3,FALSE),0)</f>
        <v>0</v>
      </c>
      <c r="AD5112" s="11">
        <f>IFERROR(VLOOKUP(AE5112,[3]Sheet2!$M:$O,2,FALSE),0)</f>
        <v>0</v>
      </c>
      <c r="AE5112" s="10" t="str">
        <f t="shared" si="237"/>
        <v>79/80RFPL</v>
      </c>
      <c r="AF5112" s="13">
        <f t="shared" si="239"/>
        <v>-4.5799381848833946E-3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565</v>
      </c>
      <c r="AA5113" s="11">
        <f t="shared" si="238"/>
        <v>31.7</v>
      </c>
      <c r="AB5113" s="5">
        <f>IFERROR(VLOOKUP(C5113,[2]Sheet1!$B:$F,5,FALSE),0)</f>
        <v>31232588</v>
      </c>
      <c r="AC5113" s="11">
        <f>IFERROR(VLOOKUP(AE5113,[3]Sheet2!$M:$O,3,FALSE),0)</f>
        <v>15</v>
      </c>
      <c r="AD5113" s="11">
        <f>IFERROR(VLOOKUP(AE5113,[3]Sheet2!$M:$O,2,FALSE),0)</f>
        <v>0.78949999999999998</v>
      </c>
      <c r="AE5113" s="10" t="str">
        <f t="shared" si="237"/>
        <v>79/80MEN</v>
      </c>
      <c r="AF5113" s="13">
        <f t="shared" si="239"/>
        <v>3.157522123893805E-2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548.9</v>
      </c>
      <c r="AA5114" s="11">
        <f t="shared" si="238"/>
        <v>89.3</v>
      </c>
      <c r="AB5114" s="5">
        <f>IFERROR(VLOOKUP(C5114,[2]Sheet1!$B:$F,5,FALSE),0)</f>
        <v>5750000</v>
      </c>
      <c r="AC5114" s="11">
        <f>IFERROR(VLOOKUP(AE5114,[3]Sheet2!$M:$O,3,FALSE),0)</f>
        <v>0</v>
      </c>
      <c r="AD5114" s="11">
        <f>IFERROR(VLOOKUP(AE5114,[3]Sheet2!$M:$O,2,FALSE),0)</f>
        <v>0</v>
      </c>
      <c r="AE5114" s="10" t="str">
        <f t="shared" si="237"/>
        <v>79/80UHEWA</v>
      </c>
      <c r="AF5114" s="13">
        <f t="shared" si="239"/>
        <v>1.120422663508836E-2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324</v>
      </c>
      <c r="AA5115" s="11">
        <f t="shared" si="238"/>
        <v>31.1</v>
      </c>
      <c r="AB5115" s="5">
        <f>IFERROR(VLOOKUP(C5115,[2]Sheet1!$B:$F,5,FALSE),0)</f>
        <v>10950000</v>
      </c>
      <c r="AC5115" s="11">
        <f>IFERROR(VLOOKUP(AE5115,[3]Sheet2!$M:$O,3,FALSE),0)</f>
        <v>0</v>
      </c>
      <c r="AD5115" s="11">
        <f>IFERROR(VLOOKUP(AE5115,[3]Sheet2!$M:$O,2,FALSE),0)</f>
        <v>0</v>
      </c>
      <c r="AE5115" s="10" t="str">
        <f t="shared" si="237"/>
        <v>79/80HHL</v>
      </c>
      <c r="AF5115" s="13">
        <f t="shared" si="239"/>
        <v>3.2191358024691356E-2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545</v>
      </c>
      <c r="AA5116" s="11">
        <f t="shared" si="238"/>
        <v>70.099999999999994</v>
      </c>
      <c r="AB5116" s="5">
        <f>IFERROR(VLOOKUP(C5116,[2]Sheet1!$B:$F,5,FALSE),0)</f>
        <v>4608240</v>
      </c>
      <c r="AC5116" s="11">
        <f>IFERROR(VLOOKUP(AE5116,[3]Sheet2!$M:$O,3,FALSE),0)</f>
        <v>5.5</v>
      </c>
      <c r="AD5116" s="11">
        <f>IFERROR(VLOOKUP(AE5116,[3]Sheet2!$M:$O,2,FALSE),0)</f>
        <v>0.28899999999999998</v>
      </c>
      <c r="AE5116" s="10" t="str">
        <f t="shared" si="237"/>
        <v>79/80UMRH</v>
      </c>
      <c r="AF5116" s="13">
        <f t="shared" si="239"/>
        <v>1.4256880733944953E-2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568</v>
      </c>
      <c r="AA5117" s="11">
        <f t="shared" si="238"/>
        <v>60.7</v>
      </c>
      <c r="AB5117" s="5">
        <f>IFERROR(VLOOKUP(C5117,[2]Sheet1!$B:$F,5,FALSE),0)</f>
        <v>9775000</v>
      </c>
      <c r="AC5117" s="11">
        <f>IFERROR(VLOOKUP(AE5117,[3]Sheet2!$M:$O,3,FALSE),0)</f>
        <v>0</v>
      </c>
      <c r="AD5117" s="11">
        <f>IFERROR(VLOOKUP(AE5117,[3]Sheet2!$M:$O,2,FALSE),0)</f>
        <v>6</v>
      </c>
      <c r="AE5117" s="10" t="str">
        <f t="shared" si="237"/>
        <v>79/80SIKLES</v>
      </c>
      <c r="AF5117" s="13">
        <f t="shared" si="239"/>
        <v>1.6461267605633802E-2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670.5</v>
      </c>
      <c r="AA5118" s="11">
        <f t="shared" si="238"/>
        <v>37.1</v>
      </c>
      <c r="AB5118" s="5">
        <f>IFERROR(VLOOKUP(C5118,[2]Sheet1!$B:$F,5,FALSE),0)</f>
        <v>6240544</v>
      </c>
      <c r="AC5118" s="11">
        <f>IFERROR(VLOOKUP(AE5118,[3]Sheet2!$M:$O,3,FALSE),0)</f>
        <v>0</v>
      </c>
      <c r="AD5118" s="11">
        <f>IFERROR(VLOOKUP(AE5118,[3]Sheet2!$M:$O,2,FALSE),0)</f>
        <v>10.526300000000001</v>
      </c>
      <c r="AE5118" s="10" t="str">
        <f t="shared" ref="AE5118:AE5181" si="240">B5118&amp;C5118</f>
        <v>79/80RURU</v>
      </c>
      <c r="AF5118" s="13">
        <f t="shared" si="239"/>
        <v>2.692020879940343E-2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492</v>
      </c>
      <c r="AA5119" s="11">
        <f t="shared" si="238"/>
        <v>91.1</v>
      </c>
      <c r="AB5119" s="5">
        <f>IFERROR(VLOOKUP(C5119,[2]Sheet1!$B:$F,5,FALSE),0)</f>
        <v>4458160</v>
      </c>
      <c r="AC5119" s="11">
        <f>IFERROR(VLOOKUP(AE5119,[3]Sheet2!$M:$O,3,FALSE),0)</f>
        <v>0</v>
      </c>
      <c r="AD5119" s="11">
        <f>IFERROR(VLOOKUP(AE5119,[3]Sheet2!$M:$O,2,FALSE),0)</f>
        <v>0</v>
      </c>
      <c r="AE5119" s="10" t="str">
        <f t="shared" si="240"/>
        <v>79/80SMJC</v>
      </c>
      <c r="AF5119" s="13">
        <f t="shared" si="239"/>
        <v>1.0975609756097562E-2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177.1</v>
      </c>
      <c r="AA5120" s="11">
        <f t="shared" si="238"/>
        <v>-10.199999999999999</v>
      </c>
      <c r="AB5120" s="5">
        <f>IFERROR(VLOOKUP(C5120,[2]Sheet1!$B:$F,5,FALSE),0)</f>
        <v>36559400</v>
      </c>
      <c r="AC5120" s="11">
        <f>IFERROR(VLOOKUP(AE5120,[3]Sheet2!$M:$O,3,FALSE),0)</f>
        <v>0</v>
      </c>
      <c r="AD5120" s="11">
        <f>IFERROR(VLOOKUP(AE5120,[3]Sheet2!$M:$O,2,FALSE),0)</f>
        <v>0</v>
      </c>
      <c r="AE5120" s="10" t="str">
        <f t="shared" si="240"/>
        <v>79/80BHL</v>
      </c>
      <c r="AF5120" s="13">
        <f t="shared" si="239"/>
        <v>-9.7628458498023707E-2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221.9</v>
      </c>
      <c r="AA5121" s="11">
        <f t="shared" si="238"/>
        <v>599.70000000000005</v>
      </c>
      <c r="AB5121" s="5">
        <f>IFERROR(VLOOKUP(C5121,[2]Sheet1!$B:$F,5,FALSE),0)</f>
        <v>23233518</v>
      </c>
      <c r="AC5121" s="11">
        <f>IFERROR(VLOOKUP(AE5121,[3]Sheet2!$M:$O,3,FALSE),0)</f>
        <v>0</v>
      </c>
      <c r="AD5121" s="11">
        <f>IFERROR(VLOOKUP(AE5121,[3]Sheet2!$M:$O,2,FALSE),0)</f>
        <v>0</v>
      </c>
      <c r="AE5121" s="10" t="str">
        <f t="shared" si="240"/>
        <v>79/80RIDI</v>
      </c>
      <c r="AF5121" s="13">
        <f t="shared" si="239"/>
        <v>1.6674177557458314E-3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560</v>
      </c>
      <c r="AA5122" s="11">
        <f t="shared" si="238"/>
        <v>-823.5</v>
      </c>
      <c r="AB5122" s="5">
        <f>IFERROR(VLOOKUP(C5122,[2]Sheet1!$B:$F,5,FALSE),0)</f>
        <v>2315250</v>
      </c>
      <c r="AC5122" s="11">
        <f>IFERROR(VLOOKUP(AE5122,[3]Sheet2!$M:$O,3,FALSE),0)</f>
        <v>0</v>
      </c>
      <c r="AD5122" s="11">
        <f>IFERROR(VLOOKUP(AE5122,[3]Sheet2!$M:$O,2,FALSE),0)</f>
        <v>2</v>
      </c>
      <c r="AE5122" s="10" t="str">
        <f t="shared" si="240"/>
        <v>79/80SMHL</v>
      </c>
      <c r="AF5122" s="13">
        <f t="shared" si="239"/>
        <v>-1.2142857142857144E-3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706.4</v>
      </c>
      <c r="AA5123" s="11">
        <f t="shared" ref="AA5123:AA5186" si="241">ROUND(IFERROR(Z5123/M5123,0),1)</f>
        <v>99.6</v>
      </c>
      <c r="AB5123" s="5">
        <f>IFERROR(VLOOKUP(C5123,[2]Sheet1!$B:$F,5,FALSE),0)</f>
        <v>3553484.6999999997</v>
      </c>
      <c r="AC5123" s="11">
        <f>IFERROR(VLOOKUP(AE5123,[3]Sheet2!$M:$O,3,FALSE),0)</f>
        <v>0</v>
      </c>
      <c r="AD5123" s="11">
        <f>IFERROR(VLOOKUP(AE5123,[3]Sheet2!$M:$O,2,FALSE),0)</f>
        <v>5.2632000000000003</v>
      </c>
      <c r="AE5123" s="10" t="str">
        <f t="shared" si="240"/>
        <v>79/80OHL</v>
      </c>
      <c r="AF5123" s="13">
        <f t="shared" ref="AF5123:AF5186" si="242">IFERROR(M5123/Z5123,0)</f>
        <v>1.0036806342015855E-2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487.9</v>
      </c>
      <c r="AA5124" s="11">
        <f t="shared" si="241"/>
        <v>87.3</v>
      </c>
      <c r="AB5124" s="5">
        <f>IFERROR(VLOOKUP(C5124,[2]Sheet1!$B:$F,5,FALSE),0)</f>
        <v>36428413.100000001</v>
      </c>
      <c r="AC5124" s="11">
        <f>IFERROR(VLOOKUP(AE5124,[3]Sheet2!$M:$O,3,FALSE),0)</f>
        <v>5</v>
      </c>
      <c r="AD5124" s="11">
        <f>IFERROR(VLOOKUP(AE5124,[3]Sheet2!$M:$O,2,FALSE),0)</f>
        <v>26.578900000000001</v>
      </c>
      <c r="AE5124" s="10" t="str">
        <f t="shared" si="240"/>
        <v>79/80SHL</v>
      </c>
      <c r="AF5124" s="13">
        <f t="shared" si="242"/>
        <v>1.1457265833162533E-2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710</v>
      </c>
      <c r="AA5125" s="11">
        <f t="shared" si="241"/>
        <v>42.1</v>
      </c>
      <c r="AB5125" s="5">
        <f>IFERROR(VLOOKUP(C5125,[2]Sheet1!$B:$F,5,FALSE),0)</f>
        <v>13538629.379999999</v>
      </c>
      <c r="AC5125" s="11">
        <f>IFERROR(VLOOKUP(AE5125,[3]Sheet2!$M:$O,3,FALSE),0)</f>
        <v>4</v>
      </c>
      <c r="AD5125" s="11">
        <f>IFERROR(VLOOKUP(AE5125,[3]Sheet2!$M:$O,2,FALSE),0)</f>
        <v>11</v>
      </c>
      <c r="AE5125" s="10" t="str">
        <f t="shared" si="240"/>
        <v>79/80TRH</v>
      </c>
      <c r="AF5125" s="13">
        <f t="shared" si="242"/>
        <v>2.376056338028169E-2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859</v>
      </c>
      <c r="AA5126" s="11">
        <f t="shared" si="241"/>
        <v>127.3</v>
      </c>
      <c r="AB5126" s="5">
        <f>IFERROR(VLOOKUP(C5126,[2]Sheet1!$B:$F,5,FALSE),0)</f>
        <v>16107956</v>
      </c>
      <c r="AC5126" s="11">
        <f>IFERROR(VLOOKUP(AE5126,[3]Sheet2!$M:$O,3,FALSE),0)</f>
        <v>0</v>
      </c>
      <c r="AD5126" s="11">
        <f>IFERROR(VLOOKUP(AE5126,[3]Sheet2!$M:$O,2,FALSE),0)</f>
        <v>0</v>
      </c>
      <c r="AE5126" s="10" t="str">
        <f t="shared" si="240"/>
        <v>79/80CGH</v>
      </c>
      <c r="AF5126" s="13">
        <f t="shared" si="242"/>
        <v>7.8579743888242144E-3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790</v>
      </c>
      <c r="AA5127" s="11">
        <f t="shared" si="241"/>
        <v>156.69999999999999</v>
      </c>
      <c r="AB5127" s="5">
        <f>IFERROR(VLOOKUP(C5127,[2]Sheet1!$B:$F,5,FALSE),0)</f>
        <v>1134000</v>
      </c>
      <c r="AC5127" s="11">
        <f>IFERROR(VLOOKUP(AE5127,[3]Sheet2!$M:$O,3,FALSE),0)</f>
        <v>0</v>
      </c>
      <c r="AD5127" s="11">
        <f>IFERROR(VLOOKUP(AE5127,[3]Sheet2!$M:$O,2,FALSE),0)</f>
        <v>0</v>
      </c>
      <c r="AE5127" s="10" t="str">
        <f t="shared" si="240"/>
        <v>79/80KDL</v>
      </c>
      <c r="AF5127" s="13">
        <f t="shared" si="242"/>
        <v>6.379746835443038E-3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16250</v>
      </c>
      <c r="AA5128" s="11">
        <f t="shared" si="241"/>
        <v>54.5</v>
      </c>
      <c r="AB5128" s="5">
        <f>IFERROR(VLOOKUP(C5128,[2]Sheet1!$B:$F,5,FALSE),0)</f>
        <v>175399.83</v>
      </c>
      <c r="AC5128" s="11">
        <f>IFERROR(VLOOKUP(AE5128,[3]Sheet2!$M:$O,3,FALSE),0)</f>
        <v>0</v>
      </c>
      <c r="AD5128" s="11">
        <f>IFERROR(VLOOKUP(AE5128,[3]Sheet2!$M:$O,2,FALSE),0)</f>
        <v>0</v>
      </c>
      <c r="AE5128" s="10" t="str">
        <f t="shared" si="240"/>
        <v>79/80BNL</v>
      </c>
      <c r="AF5128" s="13">
        <f t="shared" si="242"/>
        <v>1.8335384615384615E-2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11800</v>
      </c>
      <c r="AA5129" s="11">
        <f t="shared" si="241"/>
        <v>29.7</v>
      </c>
      <c r="AB5129" s="5">
        <f>IFERROR(VLOOKUP(C5129,[2]Sheet1!$B:$F,5,FALSE),0)</f>
        <v>108900</v>
      </c>
      <c r="AC5129" s="11">
        <f>IFERROR(VLOOKUP(AE5129,[3]Sheet2!$M:$O,3,FALSE),0)</f>
        <v>0</v>
      </c>
      <c r="AD5129" s="11">
        <f>IFERROR(VLOOKUP(AE5129,[3]Sheet2!$M:$O,2,FALSE),0)</f>
        <v>60</v>
      </c>
      <c r="AE5129" s="10" t="str">
        <f t="shared" si="240"/>
        <v>79/80BNT</v>
      </c>
      <c r="AF5129" s="13">
        <f t="shared" si="242"/>
        <v>3.3714406779661019E-2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1156.0999999999999</v>
      </c>
      <c r="AA5130" s="11">
        <f t="shared" si="241"/>
        <v>36.5</v>
      </c>
      <c r="AB5130" s="5">
        <f>IFERROR(VLOOKUP(C5130,[2]Sheet1!$B:$F,5,FALSE),0)</f>
        <v>15489945.24</v>
      </c>
      <c r="AC5130" s="11">
        <f>IFERROR(VLOOKUP(AE5130,[3]Sheet2!$M:$O,3,FALSE),0)</f>
        <v>10</v>
      </c>
      <c r="AD5130" s="11">
        <f>IFERROR(VLOOKUP(AE5130,[3]Sheet2!$M:$O,2,FALSE),0)</f>
        <v>15</v>
      </c>
      <c r="AE5130" s="10" t="str">
        <f t="shared" si="240"/>
        <v>79/80HDL</v>
      </c>
      <c r="AF5130" s="13">
        <f t="shared" si="242"/>
        <v>2.7367874751319094E-2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47000</v>
      </c>
      <c r="AA5131" s="11">
        <f t="shared" si="241"/>
        <v>87.1</v>
      </c>
      <c r="AB5131" s="5">
        <f>IFERROR(VLOOKUP(C5131,[2]Sheet1!$B:$F,5,FALSE),0)</f>
        <v>138150</v>
      </c>
      <c r="AC5131" s="11">
        <f>IFERROR(VLOOKUP(AE5131,[3]Sheet2!$M:$O,3,FALSE),0)</f>
        <v>0</v>
      </c>
      <c r="AD5131" s="11">
        <f>IFERROR(VLOOKUP(AE5131,[3]Sheet2!$M:$O,2,FALSE),0)</f>
        <v>1580</v>
      </c>
      <c r="AE5131" s="10" t="str">
        <f t="shared" si="240"/>
        <v>79/80UNL</v>
      </c>
      <c r="AF5131" s="13">
        <f t="shared" si="242"/>
        <v>1.1480212765957449E-2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607.5</v>
      </c>
      <c r="AA5132" s="11">
        <f t="shared" si="241"/>
        <v>62.7</v>
      </c>
      <c r="AB5132" s="5">
        <f>IFERROR(VLOOKUP(C5132,[2]Sheet1!$B:$F,5,FALSE),0)</f>
        <v>55932287</v>
      </c>
      <c r="AC5132" s="11">
        <f>IFERROR(VLOOKUP(AE5132,[3]Sheet2!$M:$O,3,FALSE),0)</f>
        <v>14.25</v>
      </c>
      <c r="AD5132" s="11">
        <f>IFERROR(VLOOKUP(AE5132,[3]Sheet2!$M:$O,2,FALSE),0)</f>
        <v>0.75</v>
      </c>
      <c r="AE5132" s="10" t="str">
        <f t="shared" si="240"/>
        <v>79/80SHIVM</v>
      </c>
      <c r="AF5132" s="13">
        <f t="shared" si="242"/>
        <v>1.5950617283950617E-2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1835</v>
      </c>
      <c r="AA5133" s="11">
        <f t="shared" si="241"/>
        <v>75.2</v>
      </c>
      <c r="AB5133" s="5">
        <f>IFERROR(VLOOKUP(C5133,[2]Sheet1!$B:$F,5,FALSE),0)</f>
        <v>12963424.600000001</v>
      </c>
      <c r="AC5133" s="11">
        <f>IFERROR(VLOOKUP(AE5133,[3]Sheet2!$M:$O,3,FALSE),0)</f>
        <v>14</v>
      </c>
      <c r="AD5133" s="11">
        <f>IFERROR(VLOOKUP(AE5133,[3]Sheet2!$M:$O,2,FALSE),0)</f>
        <v>0.73680000000000001</v>
      </c>
      <c r="AE5133" s="10" t="str">
        <f t="shared" si="240"/>
        <v>79/80CIT</v>
      </c>
      <c r="AF5133" s="13">
        <f t="shared" si="242"/>
        <v>1.3297002724795639E-2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258.89999999999998</v>
      </c>
      <c r="AA5134" s="11">
        <f t="shared" si="241"/>
        <v>41.8</v>
      </c>
      <c r="AB5134" s="5">
        <f>IFERROR(VLOOKUP(C5134,[2]Sheet1!$B:$F,5,FALSE),0)</f>
        <v>49856420.400000006</v>
      </c>
      <c r="AC5134" s="11">
        <f>IFERROR(VLOOKUP(AE5134,[3]Sheet2!$M:$O,3,FALSE),0)</f>
        <v>0</v>
      </c>
      <c r="AD5134" s="11">
        <f>IFERROR(VLOOKUP(AE5134,[3]Sheet2!$M:$O,2,FALSE),0)</f>
        <v>5.2629999999999999</v>
      </c>
      <c r="AE5134" s="10" t="str">
        <f t="shared" si="240"/>
        <v>79/80HIDCL</v>
      </c>
      <c r="AF5134" s="13">
        <f t="shared" si="242"/>
        <v>2.3947470065662422E-2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265</v>
      </c>
      <c r="AA5135" s="11">
        <f t="shared" si="241"/>
        <v>37</v>
      </c>
      <c r="AB5135" s="5">
        <f>IFERROR(VLOOKUP(C5135,[2]Sheet1!$B:$F,5,FALSE),0)</f>
        <v>86400000</v>
      </c>
      <c r="AC5135" s="11">
        <f>IFERROR(VLOOKUP(AE5135,[3]Sheet2!$M:$O,3,FALSE),0)</f>
        <v>0</v>
      </c>
      <c r="AD5135" s="11">
        <f>IFERROR(VLOOKUP(AE5135,[3]Sheet2!$M:$O,2,FALSE),0)</f>
        <v>4.2104999999999997</v>
      </c>
      <c r="AE5135" s="10" t="str">
        <f t="shared" si="240"/>
        <v>79/80NIFRA</v>
      </c>
      <c r="AF5135" s="13">
        <f t="shared" si="242"/>
        <v>2.7018867924528303E-2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900</v>
      </c>
      <c r="AA5136" s="11">
        <f t="shared" si="241"/>
        <v>1304.3</v>
      </c>
      <c r="AB5136" s="5">
        <f>IFERROR(VLOOKUP(C5136,[2]Sheet1!$B:$F,5,FALSE),0)</f>
        <v>5556001</v>
      </c>
      <c r="AC5136" s="11">
        <f>IFERROR(VLOOKUP(AE5136,[3]Sheet2!$M:$O,3,FALSE),0)</f>
        <v>0</v>
      </c>
      <c r="AD5136" s="11">
        <f>IFERROR(VLOOKUP(AE5136,[3]Sheet2!$M:$O,2,FALSE),0)</f>
        <v>8.4210999999999991</v>
      </c>
      <c r="AE5136" s="10" t="str">
        <f t="shared" si="240"/>
        <v>79/80ENL</v>
      </c>
      <c r="AF5136" s="13">
        <f t="shared" si="242"/>
        <v>7.6666666666666658E-4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1362.6</v>
      </c>
      <c r="AA5137" s="11">
        <f t="shared" si="241"/>
        <v>0</v>
      </c>
      <c r="AB5137" s="5">
        <f>IFERROR(VLOOKUP(C5137,[2]Sheet1!$B:$F,5,FALSE),0)</f>
        <v>17981212</v>
      </c>
      <c r="AC5137" s="11">
        <f>IFERROR(VLOOKUP(AE5137,[3]Sheet2!$M:$O,3,FALSE),0)</f>
        <v>0</v>
      </c>
      <c r="AD5137" s="11">
        <f>IFERROR(VLOOKUP(AE5137,[3]Sheet2!$M:$O,2,FALSE),0)</f>
        <v>0</v>
      </c>
      <c r="AE5137" s="10" t="str">
        <f t="shared" si="240"/>
        <v>79/80NRN</v>
      </c>
      <c r="AF5137" s="13">
        <f t="shared" si="242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2243</v>
      </c>
      <c r="AA5138" s="11">
        <f t="shared" si="241"/>
        <v>149.4</v>
      </c>
      <c r="AB5138" s="5">
        <f>IFERROR(VLOOKUP(C5138,[2]Sheet1!$B:$F,5,FALSE),0)</f>
        <v>10342371</v>
      </c>
      <c r="AC5138" s="11">
        <f>IFERROR(VLOOKUP(AE5138,[3]Sheet2!$M:$O,3,FALSE),0)</f>
        <v>0</v>
      </c>
      <c r="AD5138" s="11">
        <f>IFERROR(VLOOKUP(AE5138,[3]Sheet2!$M:$O,2,FALSE),0)</f>
        <v>0</v>
      </c>
      <c r="AE5138" s="10" t="str">
        <f t="shared" si="240"/>
        <v>79/80CHDC</v>
      </c>
      <c r="AF5138" s="13">
        <f t="shared" si="242"/>
        <v>6.6919304502897903E-3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5525</v>
      </c>
      <c r="AA5139" s="11">
        <f t="shared" si="241"/>
        <v>283</v>
      </c>
      <c r="AB5139" s="5">
        <f>IFERROR(VLOOKUP(C5139,[2]Sheet1!$B:$F,5,FALSE),0)</f>
        <v>2533664.3000000003</v>
      </c>
      <c r="AC5139" s="11">
        <f>IFERROR(VLOOKUP(AE5139,[3]Sheet2!$M:$O,3,FALSE),0)</f>
        <v>15</v>
      </c>
      <c r="AD5139" s="11">
        <f>IFERROR(VLOOKUP(AE5139,[3]Sheet2!$M:$O,2,FALSE),0)</f>
        <v>0.79</v>
      </c>
      <c r="AE5139" s="10" t="str">
        <f t="shared" si="240"/>
        <v>79/80STC</v>
      </c>
      <c r="AF5139" s="13">
        <f t="shared" si="242"/>
        <v>3.5330316742081449E-3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905</v>
      </c>
      <c r="AA5140" s="11">
        <f t="shared" si="241"/>
        <v>22.6</v>
      </c>
      <c r="AB5140" s="5">
        <f>IFERROR(VLOOKUP(C5140,[2]Sheet1!$B:$F,5,FALSE),0)</f>
        <v>14400000</v>
      </c>
      <c r="AC5140" s="11">
        <f>IFERROR(VLOOKUP(AE5140,[3]Sheet2!$M:$O,3,FALSE),0)</f>
        <v>0</v>
      </c>
      <c r="AD5140" s="11">
        <f>IFERROR(VLOOKUP(AE5140,[3]Sheet2!$M:$O,2,FALSE),0)</f>
        <v>40</v>
      </c>
      <c r="AE5140" s="10" t="str">
        <f t="shared" si="240"/>
        <v>79/80NTC</v>
      </c>
      <c r="AF5140" s="13">
        <f t="shared" si="242"/>
        <v>4.4287292817679555E-2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295</v>
      </c>
      <c r="AA5141" s="11">
        <f t="shared" si="241"/>
        <v>14.3</v>
      </c>
      <c r="AB5141" s="5">
        <f>IFERROR(VLOOKUP(C5141,[2]Sheet1!$B:$F,5,FALSE),0)</f>
        <v>70097044.079999998</v>
      </c>
      <c r="AC5141" s="11">
        <f>IFERROR(VLOOKUP(AE5141,[3]Sheet2!$M:$O,3,FALSE),0)</f>
        <v>0</v>
      </c>
      <c r="AD5141" s="11">
        <f>IFERROR(VLOOKUP(AE5141,[3]Sheet2!$M:$O,2,FALSE),0)</f>
        <v>0</v>
      </c>
      <c r="AE5141" s="10" t="str">
        <f t="shared" si="240"/>
        <v>79/80ADBL</v>
      </c>
      <c r="AF5141" s="13">
        <f t="shared" si="242"/>
        <v>6.986440677966102E-2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198.8</v>
      </c>
      <c r="AA5142" s="11">
        <f t="shared" si="241"/>
        <v>12.8</v>
      </c>
      <c r="AB5142" s="5">
        <f>IFERROR(VLOOKUP(C5142,[2]Sheet1!$B:$F,5,FALSE),0)</f>
        <v>75998050.870000005</v>
      </c>
      <c r="AC5142" s="11">
        <f>IFERROR(VLOOKUP(AE5142,[3]Sheet2!$M:$O,3,FALSE),0)</f>
        <v>0</v>
      </c>
      <c r="AD5142" s="11">
        <f>IFERROR(VLOOKUP(AE5142,[3]Sheet2!$M:$O,2,FALSE),0)</f>
        <v>5.79</v>
      </c>
      <c r="AE5142" s="10" t="str">
        <f t="shared" si="240"/>
        <v>79/80CZBIL</v>
      </c>
      <c r="AF5142" s="13">
        <f t="shared" si="242"/>
        <v>7.8420523138832993E-2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652</v>
      </c>
      <c r="AA5143" s="11">
        <f t="shared" si="241"/>
        <v>20.6</v>
      </c>
      <c r="AB5143" s="5">
        <f>IFERROR(VLOOKUP(C5143,[2]Sheet1!$B:$F,5,FALSE),0)</f>
        <v>56257639.959999993</v>
      </c>
      <c r="AC5143" s="11">
        <f>IFERROR(VLOOKUP(AE5143,[3]Sheet2!$M:$O,3,FALSE),0)</f>
        <v>10</v>
      </c>
      <c r="AD5143" s="11">
        <f>IFERROR(VLOOKUP(AE5143,[3]Sheet2!$M:$O,2,FALSE),0)</f>
        <v>10.53</v>
      </c>
      <c r="AE5143" s="10" t="str">
        <f t="shared" si="240"/>
        <v>79/80EBL</v>
      </c>
      <c r="AF5143" s="13">
        <f t="shared" si="242"/>
        <v>4.8634969325153377E-2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227</v>
      </c>
      <c r="AA5144" s="11">
        <f t="shared" si="241"/>
        <v>11.2</v>
      </c>
      <c r="AB5144" s="5">
        <f>IFERROR(VLOOKUP(C5144,[2]Sheet1!$B:$F,5,FALSE),0)</f>
        <v>186767679.69999999</v>
      </c>
      <c r="AC5144" s="11">
        <f>IFERROR(VLOOKUP(AE5144,[3]Sheet2!$M:$O,3,FALSE),0)</f>
        <v>1</v>
      </c>
      <c r="AD5144" s="11">
        <f>IFERROR(VLOOKUP(AE5144,[3]Sheet2!$M:$O,2,FALSE),0)</f>
        <v>8</v>
      </c>
      <c r="AE5144" s="10" t="str">
        <f t="shared" si="240"/>
        <v>79/80GBIME</v>
      </c>
      <c r="AF5144" s="13">
        <f t="shared" si="242"/>
        <v>8.9295154185022027E-2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190.5</v>
      </c>
      <c r="AA5145" s="11">
        <f t="shared" si="241"/>
        <v>12.6</v>
      </c>
      <c r="AB5145" s="5">
        <f>IFERROR(VLOOKUP(C5145,[2]Sheet1!$B:$F,5,FALSE),0)</f>
        <v>60970488.750000007</v>
      </c>
      <c r="AC5145" s="11">
        <f>IFERROR(VLOOKUP(AE5145,[3]Sheet2!$M:$O,3,FALSE),0)</f>
        <v>0</v>
      </c>
      <c r="AD5145" s="11">
        <f>IFERROR(VLOOKUP(AE5145,[3]Sheet2!$M:$O,2,FALSE),0)</f>
        <v>0</v>
      </c>
      <c r="AE5145" s="10" t="str">
        <f t="shared" si="240"/>
        <v>79/80HBL</v>
      </c>
      <c r="AF5145" s="13">
        <f t="shared" si="242"/>
        <v>7.9160104986876645E-2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179.4</v>
      </c>
      <c r="AA5146" s="11">
        <f t="shared" si="241"/>
        <v>24</v>
      </c>
      <c r="AB5146" s="5">
        <f>IFERROR(VLOOKUP(C5146,[2]Sheet1!$B:$F,5,FALSE),0)</f>
        <v>128506730.66</v>
      </c>
      <c r="AC5146" s="11">
        <f>IFERROR(VLOOKUP(AE5146,[3]Sheet2!$M:$O,3,FALSE),0)</f>
        <v>0</v>
      </c>
      <c r="AD5146" s="11">
        <f>IFERROR(VLOOKUP(AE5146,[3]Sheet2!$M:$O,2,FALSE),0)</f>
        <v>0</v>
      </c>
      <c r="AE5146" s="10" t="str">
        <f t="shared" si="240"/>
        <v>79/80KBL</v>
      </c>
      <c r="AF5146" s="13">
        <f t="shared" si="242"/>
        <v>4.1583054626532889E-2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222</v>
      </c>
      <c r="AA5147" s="11">
        <f t="shared" si="241"/>
        <v>12.3</v>
      </c>
      <c r="AB5147" s="5">
        <f>IFERROR(VLOOKUP(C5147,[2]Sheet1!$B:$F,5,FALSE),0)</f>
        <v>59222436.839999996</v>
      </c>
      <c r="AC5147" s="11">
        <f>IFERROR(VLOOKUP(AE5147,[3]Sheet2!$M:$O,3,FALSE),0)</f>
        <v>13.3</v>
      </c>
      <c r="AD5147" s="11">
        <f>IFERROR(VLOOKUP(AE5147,[3]Sheet2!$M:$O,2,FALSE),0)</f>
        <v>0.7</v>
      </c>
      <c r="AE5147" s="10" t="str">
        <f t="shared" si="240"/>
        <v>79/80MBL</v>
      </c>
      <c r="AF5147" s="13">
        <f t="shared" si="242"/>
        <v>8.1261261261261264E-2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492</v>
      </c>
      <c r="AA5148" s="11">
        <f t="shared" si="241"/>
        <v>17.7</v>
      </c>
      <c r="AB5148" s="5">
        <f>IFERROR(VLOOKUP(C5148,[2]Sheet1!$B:$F,5,FALSE),0)</f>
        <v>108227988.80000001</v>
      </c>
      <c r="AC5148" s="11">
        <f>IFERROR(VLOOKUP(AE5148,[3]Sheet2!$M:$O,3,FALSE),0)</f>
        <v>0</v>
      </c>
      <c r="AD5148" s="11">
        <f>IFERROR(VLOOKUP(AE5148,[3]Sheet2!$M:$O,2,FALSE),0)</f>
        <v>11</v>
      </c>
      <c r="AE5148" s="10" t="str">
        <f t="shared" si="240"/>
        <v>79/80NABIL</v>
      </c>
      <c r="AF5148" s="13">
        <f t="shared" si="242"/>
        <v>5.6524390243902434E-2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238</v>
      </c>
      <c r="AA5149" s="11">
        <f t="shared" si="241"/>
        <v>10.3</v>
      </c>
      <c r="AB5149" s="5">
        <f>IFERROR(VLOOKUP(C5149,[2]Sheet1!$B:$F,5,FALSE),0)</f>
        <v>72000712.209999993</v>
      </c>
      <c r="AC5149" s="11">
        <f>IFERROR(VLOOKUP(AE5149,[3]Sheet2!$M:$O,3,FALSE),0)</f>
        <v>0</v>
      </c>
      <c r="AD5149" s="11">
        <f>IFERROR(VLOOKUP(AE5149,[3]Sheet2!$M:$O,2,FALSE),0)</f>
        <v>0</v>
      </c>
      <c r="AE5149" s="10" t="str">
        <f t="shared" si="240"/>
        <v>79/80NBL</v>
      </c>
      <c r="AF5149" s="13">
        <f t="shared" si="242"/>
        <v>9.7521008403361351E-2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324.8</v>
      </c>
      <c r="AA5150" s="11">
        <f t="shared" si="241"/>
        <v>8.1</v>
      </c>
      <c r="AB5150" s="5">
        <f>IFERROR(VLOOKUP(C5150,[2]Sheet1!$B:$F,5,FALSE),0)</f>
        <v>73096077.810000002</v>
      </c>
      <c r="AC5150" s="11">
        <f>IFERROR(VLOOKUP(AE5150,[3]Sheet2!$M:$O,3,FALSE),0)</f>
        <v>29</v>
      </c>
      <c r="AD5150" s="11">
        <f>IFERROR(VLOOKUP(AE5150,[3]Sheet2!$M:$O,2,FALSE),0)</f>
        <v>1.52</v>
      </c>
      <c r="AE5150" s="10" t="str">
        <f t="shared" si="240"/>
        <v>79/80NICA</v>
      </c>
      <c r="AF5150" s="13">
        <f t="shared" si="242"/>
        <v>0.12383004926108374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238.8</v>
      </c>
      <c r="AA5151" s="11">
        <f t="shared" si="241"/>
        <v>12.9</v>
      </c>
      <c r="AB5151" s="5">
        <f>IFERROR(VLOOKUP(C5151,[2]Sheet1!$B:$F,5,FALSE),0)</f>
        <v>94496702.370000005</v>
      </c>
      <c r="AC5151" s="11">
        <f>IFERROR(VLOOKUP(AE5151,[3]Sheet2!$M:$O,3,FALSE),0)</f>
        <v>0</v>
      </c>
      <c r="AD5151" s="11">
        <f>IFERROR(VLOOKUP(AE5151,[3]Sheet2!$M:$O,2,FALSE),0)</f>
        <v>0</v>
      </c>
      <c r="AE5151" s="10" t="str">
        <f t="shared" si="240"/>
        <v>79/80NMB</v>
      </c>
      <c r="AF5151" s="13">
        <f t="shared" si="242"/>
        <v>7.77219430485762E-2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261.60000000000002</v>
      </c>
      <c r="AA5152" s="11">
        <f t="shared" si="241"/>
        <v>22.4</v>
      </c>
      <c r="AB5152" s="5">
        <f>IFERROR(VLOOKUP(C5152,[2]Sheet1!$B:$F,5,FALSE),0)</f>
        <v>95072620.929999992</v>
      </c>
      <c r="AC5152" s="11">
        <f>IFERROR(VLOOKUP(AE5152,[3]Sheet2!$M:$O,3,FALSE),0)</f>
        <v>0</v>
      </c>
      <c r="AD5152" s="11">
        <f>IFERROR(VLOOKUP(AE5152,[3]Sheet2!$M:$O,2,FALSE),0)</f>
        <v>0</v>
      </c>
      <c r="AE5152" s="10" t="str">
        <f t="shared" si="240"/>
        <v>79/80PCBL</v>
      </c>
      <c r="AF5152" s="13">
        <f t="shared" si="242"/>
        <v>4.457186544342507E-2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317.10000000000002</v>
      </c>
      <c r="AA5153" s="11">
        <f t="shared" si="241"/>
        <v>15.1</v>
      </c>
      <c r="AB5153" s="5">
        <f>IFERROR(VLOOKUP(C5153,[2]Sheet1!$B:$F,5,FALSE),0)</f>
        <v>66549474.460000001</v>
      </c>
      <c r="AC5153" s="11">
        <f>IFERROR(VLOOKUP(AE5153,[3]Sheet2!$M:$O,3,FALSE),0)</f>
        <v>9</v>
      </c>
      <c r="AD5153" s="11">
        <f>IFERROR(VLOOKUP(AE5153,[3]Sheet2!$M:$O,2,FALSE),0)</f>
        <v>5.7</v>
      </c>
      <c r="AE5153" s="10" t="str">
        <f t="shared" si="240"/>
        <v>79/80SANIMA</v>
      </c>
      <c r="AF5153" s="13">
        <f t="shared" si="242"/>
        <v>6.6288237149164292E-2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405</v>
      </c>
      <c r="AA5154" s="11">
        <f t="shared" si="241"/>
        <v>18.3</v>
      </c>
      <c r="AB5154" s="5">
        <f>IFERROR(VLOOKUP(C5154,[2]Sheet1!$B:$F,5,FALSE),0)</f>
        <v>34005373.199999996</v>
      </c>
      <c r="AC5154" s="11">
        <f>IFERROR(VLOOKUP(AE5154,[3]Sheet2!$M:$O,3,FALSE),0)</f>
        <v>3.75</v>
      </c>
      <c r="AD5154" s="11">
        <f>IFERROR(VLOOKUP(AE5154,[3]Sheet2!$M:$O,2,FALSE),0)</f>
        <v>6.8</v>
      </c>
      <c r="AE5154" s="10" t="str">
        <f t="shared" si="240"/>
        <v>79/80SBI</v>
      </c>
      <c r="AF5154" s="13">
        <f t="shared" si="242"/>
        <v>5.4666666666666669E-2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376.8</v>
      </c>
      <c r="AA5155" s="11">
        <f t="shared" si="241"/>
        <v>16.600000000000001</v>
      </c>
      <c r="AB5155" s="5">
        <f>IFERROR(VLOOKUP(C5155,[2]Sheet1!$B:$F,5,FALSE),0)</f>
        <v>72492948.079999998</v>
      </c>
      <c r="AC5155" s="11">
        <f>IFERROR(VLOOKUP(AE5155,[3]Sheet2!$M:$O,3,FALSE),0)</f>
        <v>0</v>
      </c>
      <c r="AD5155" s="11">
        <f>IFERROR(VLOOKUP(AE5155,[3]Sheet2!$M:$O,2,FALSE),0)</f>
        <v>4.21</v>
      </c>
      <c r="AE5155" s="10" t="str">
        <f t="shared" si="240"/>
        <v>79/80SBL</v>
      </c>
      <c r="AF5155" s="13">
        <f t="shared" si="242"/>
        <v>6.0084925690021232E-2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632</v>
      </c>
      <c r="AA5156" s="11">
        <f t="shared" si="241"/>
        <v>16.899999999999999</v>
      </c>
      <c r="AB5156" s="5">
        <f>IFERROR(VLOOKUP(C5156,[2]Sheet1!$B:$F,5,FALSE),0)</f>
        <v>27114394.41</v>
      </c>
      <c r="AC5156" s="11">
        <f>IFERROR(VLOOKUP(AE5156,[3]Sheet2!$M:$O,3,FALSE),0)</f>
        <v>0</v>
      </c>
      <c r="AD5156" s="11">
        <f>IFERROR(VLOOKUP(AE5156,[3]Sheet2!$M:$O,2,FALSE),0)</f>
        <v>19</v>
      </c>
      <c r="AE5156" s="10" t="str">
        <f t="shared" si="240"/>
        <v>79/80SCB</v>
      </c>
      <c r="AF5156" s="13">
        <f t="shared" si="242"/>
        <v>5.914556962025317E-2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185.2</v>
      </c>
      <c r="AA5157" s="11">
        <f t="shared" si="241"/>
        <v>15.4</v>
      </c>
      <c r="AB5157" s="5">
        <f>IFERROR(VLOOKUP(C5157,[2]Sheet1!$B:$F,5,FALSE),0)</f>
        <v>115358201</v>
      </c>
      <c r="AC5157" s="11">
        <f>IFERROR(VLOOKUP(AE5157,[3]Sheet2!$M:$O,3,FALSE),0)</f>
        <v>0</v>
      </c>
      <c r="AD5157" s="11">
        <f>IFERROR(VLOOKUP(AE5157,[3]Sheet2!$M:$O,2,FALSE),0)</f>
        <v>0</v>
      </c>
      <c r="AE5157" s="10" t="str">
        <f t="shared" si="240"/>
        <v>79/80PRVU</v>
      </c>
      <c r="AF5157" s="13">
        <f t="shared" si="242"/>
        <v>6.4794816414686832E-2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191.5</v>
      </c>
      <c r="AA5158" s="11">
        <f t="shared" si="241"/>
        <v>15.2</v>
      </c>
      <c r="AB5158" s="5">
        <f>IFERROR(VLOOKUP(C5158,[2]Sheet1!$B:$F,5,FALSE),0)</f>
        <v>71670049.5</v>
      </c>
      <c r="AC5158" s="11">
        <f>IFERROR(VLOOKUP(AE5158,[3]Sheet2!$M:$O,3,FALSE),0)</f>
        <v>0</v>
      </c>
      <c r="AD5158" s="11">
        <f>IFERROR(VLOOKUP(AE5158,[3]Sheet2!$M:$O,2,FALSE),0)</f>
        <v>0</v>
      </c>
      <c r="AE5158" s="10" t="str">
        <f t="shared" si="240"/>
        <v>79/80NIMB</v>
      </c>
      <c r="AF5158" s="13">
        <f t="shared" si="242"/>
        <v>6.5691906005221928E-2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1580</v>
      </c>
      <c r="AA5159" s="11">
        <f t="shared" si="241"/>
        <v>448.9</v>
      </c>
      <c r="AB5159" s="5">
        <f>IFERROR(VLOOKUP(C5159,[2]Sheet1!$B:$F,5,FALSE),0)</f>
        <v>1575000</v>
      </c>
      <c r="AC5159" s="11">
        <f>IFERROR(VLOOKUP(AE5159,[3]Sheet2!$M:$O,3,FALSE),0)</f>
        <v>0</v>
      </c>
      <c r="AD5159" s="11">
        <f>IFERROR(VLOOKUP(AE5159,[3]Sheet2!$M:$O,2,FALSE),0)</f>
        <v>0</v>
      </c>
      <c r="AE5159" s="10" t="str">
        <f t="shared" si="240"/>
        <v>79/80CORBL</v>
      </c>
      <c r="AF5159" s="13">
        <f t="shared" si="242"/>
        <v>2.2278481012658227E-3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576.9</v>
      </c>
      <c r="AA5160" s="11">
        <f t="shared" si="241"/>
        <v>57</v>
      </c>
      <c r="AB5160" s="5">
        <f>IFERROR(VLOOKUP(C5160,[2]Sheet1!$B:$F,5,FALSE),0)</f>
        <v>6123503.0499999998</v>
      </c>
      <c r="AC5160" s="11">
        <f>IFERROR(VLOOKUP(AE5160,[3]Sheet2!$M:$O,3,FALSE),0)</f>
        <v>0</v>
      </c>
      <c r="AD5160" s="11">
        <f>IFERROR(VLOOKUP(AE5160,[3]Sheet2!$M:$O,2,FALSE),0)</f>
        <v>0</v>
      </c>
      <c r="AE5160" s="10" t="str">
        <f t="shared" si="240"/>
        <v>79/80EDBL</v>
      </c>
      <c r="AF5160" s="13">
        <f t="shared" si="242"/>
        <v>1.7542035014733923E-2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383</v>
      </c>
      <c r="AA5161" s="11">
        <f t="shared" si="241"/>
        <v>16.3</v>
      </c>
      <c r="AB5161" s="5">
        <f>IFERROR(VLOOKUP(C5161,[2]Sheet1!$B:$F,5,FALSE),0)</f>
        <v>29504607.16</v>
      </c>
      <c r="AC5161" s="11">
        <f>IFERROR(VLOOKUP(AE5161,[3]Sheet2!$M:$O,3,FALSE),0)</f>
        <v>9.5</v>
      </c>
      <c r="AD5161" s="11">
        <f>IFERROR(VLOOKUP(AE5161,[3]Sheet2!$M:$O,2,FALSE),0)</f>
        <v>0.5</v>
      </c>
      <c r="AE5161" s="10" t="str">
        <f t="shared" si="240"/>
        <v>79/80GBBL</v>
      </c>
      <c r="AF5161" s="13">
        <f t="shared" si="242"/>
        <v>6.1253263707571802E-2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322.39999999999998</v>
      </c>
      <c r="AA5162" s="11">
        <f t="shared" si="241"/>
        <v>25.6</v>
      </c>
      <c r="AB5162" s="5">
        <f>IFERROR(VLOOKUP(C5162,[2]Sheet1!$B:$F,5,FALSE),0)</f>
        <v>21539350.91</v>
      </c>
      <c r="AC5162" s="11">
        <f>IFERROR(VLOOKUP(AE5162,[3]Sheet2!$M:$O,3,FALSE),0)</f>
        <v>0</v>
      </c>
      <c r="AD5162" s="11">
        <f>IFERROR(VLOOKUP(AE5162,[3]Sheet2!$M:$O,2,FALSE),0)</f>
        <v>0</v>
      </c>
      <c r="AE5162" s="10" t="str">
        <f t="shared" si="240"/>
        <v>79/80JBBL</v>
      </c>
      <c r="AF5162" s="13">
        <f t="shared" si="242"/>
        <v>3.9019851116625315E-2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241"/>
        <v>0</v>
      </c>
      <c r="AB5163" s="5">
        <f>IFERROR(VLOOKUP(C5163,[2]Sheet1!$B:$F,5,FALSE),0)</f>
        <v>0</v>
      </c>
      <c r="AC5163" s="11">
        <f>IFERROR(VLOOKUP(AE5163,[3]Sheet2!$M:$O,3,FALSE),0)</f>
        <v>0</v>
      </c>
      <c r="AD5163" s="11">
        <f>IFERROR(VLOOKUP(AE5163,[3]Sheet2!$M:$O,2,FALSE),0)</f>
        <v>0</v>
      </c>
      <c r="AE5163" s="10" t="str">
        <f t="shared" si="240"/>
        <v>79/80KRBL</v>
      </c>
      <c r="AF5163" s="13">
        <f t="shared" si="242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580</v>
      </c>
      <c r="AA5164" s="11">
        <f t="shared" si="241"/>
        <v>36.700000000000003</v>
      </c>
      <c r="AB5164" s="5">
        <f>IFERROR(VLOOKUP(C5164,[2]Sheet1!$B:$F,5,FALSE),0)</f>
        <v>5963789.5099999998</v>
      </c>
      <c r="AC5164" s="11">
        <f>IFERROR(VLOOKUP(AE5164,[3]Sheet2!$M:$O,3,FALSE),0)</f>
        <v>9.5</v>
      </c>
      <c r="AD5164" s="11">
        <f>IFERROR(VLOOKUP(AE5164,[3]Sheet2!$M:$O,2,FALSE),0)</f>
        <v>0.5</v>
      </c>
      <c r="AE5164" s="10" t="str">
        <f t="shared" si="240"/>
        <v>79/80MDB</v>
      </c>
      <c r="AF5164" s="13">
        <f t="shared" si="242"/>
        <v>2.7224137931034481E-2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352</v>
      </c>
      <c r="AA5165" s="11">
        <f t="shared" si="241"/>
        <v>16.600000000000001</v>
      </c>
      <c r="AB5165" s="5">
        <f>IFERROR(VLOOKUP(C5165,[2]Sheet1!$B:$F,5,FALSE),0)</f>
        <v>39203570.630000003</v>
      </c>
      <c r="AC5165" s="11">
        <f>IFERROR(VLOOKUP(AE5165,[3]Sheet2!$M:$O,3,FALSE),0)</f>
        <v>9.75</v>
      </c>
      <c r="AD5165" s="11">
        <f>IFERROR(VLOOKUP(AE5165,[3]Sheet2!$M:$O,2,FALSE),0)</f>
        <v>0.51319999999999999</v>
      </c>
      <c r="AE5165" s="10" t="str">
        <f t="shared" si="240"/>
        <v>79/80MNBBL</v>
      </c>
      <c r="AF5165" s="13">
        <f t="shared" si="242"/>
        <v>6.0340909090909084E-2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1180</v>
      </c>
      <c r="AA5166" s="11">
        <f t="shared" si="241"/>
        <v>-106.3</v>
      </c>
      <c r="AB5166" s="5">
        <f>IFERROR(VLOOKUP(C5166,[2]Sheet1!$B:$F,5,FALSE),0)</f>
        <v>1522312.0799999998</v>
      </c>
      <c r="AC5166" s="11">
        <f>IFERROR(VLOOKUP(AE5166,[3]Sheet2!$M:$O,3,FALSE),0)</f>
        <v>0</v>
      </c>
      <c r="AD5166" s="11">
        <f>IFERROR(VLOOKUP(AE5166,[3]Sheet2!$M:$O,2,FALSE),0)</f>
        <v>0</v>
      </c>
      <c r="AE5166" s="10" t="str">
        <f t="shared" si="240"/>
        <v>79/80NABBC</v>
      </c>
      <c r="AF5166" s="13">
        <f t="shared" si="242"/>
        <v>-9.4067796610169483E-3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400</v>
      </c>
      <c r="AA5167" s="11">
        <f t="shared" si="241"/>
        <v>38.1</v>
      </c>
      <c r="AB5167" s="5">
        <f>IFERROR(VLOOKUP(C5167,[2]Sheet1!$B:$F,5,FALSE),0)</f>
        <v>18296313.84</v>
      </c>
      <c r="AC5167" s="11">
        <f>IFERROR(VLOOKUP(AE5167,[3]Sheet2!$M:$O,3,FALSE),0)</f>
        <v>5</v>
      </c>
      <c r="AD5167" s="11">
        <f>IFERROR(VLOOKUP(AE5167,[3]Sheet2!$M:$O,2,FALSE),0)</f>
        <v>0.26300000000000001</v>
      </c>
      <c r="AE5167" s="10" t="str">
        <f t="shared" si="240"/>
        <v>79/80SADBL</v>
      </c>
      <c r="AF5167" s="13">
        <f t="shared" si="242"/>
        <v>2.6275E-2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398.7</v>
      </c>
      <c r="AA5168" s="11">
        <f t="shared" si="241"/>
        <v>21.7</v>
      </c>
      <c r="AB5168" s="5">
        <f>IFERROR(VLOOKUP(C5168,[2]Sheet1!$B:$F,5,FALSE),0)</f>
        <v>24607666.23</v>
      </c>
      <c r="AC5168" s="11">
        <f>IFERROR(VLOOKUP(AE5168,[3]Sheet2!$M:$O,3,FALSE),0)</f>
        <v>10.5</v>
      </c>
      <c r="AD5168" s="11">
        <f>IFERROR(VLOOKUP(AE5168,[3]Sheet2!$M:$O,2,FALSE),0)</f>
        <v>0.55000000000000004</v>
      </c>
      <c r="AE5168" s="10" t="str">
        <f t="shared" si="240"/>
        <v>79/80SHINE</v>
      </c>
      <c r="AF5168" s="13">
        <f t="shared" si="242"/>
        <v>4.6049661399548532E-2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715.1</v>
      </c>
      <c r="AA5169" s="11">
        <f t="shared" si="241"/>
        <v>298</v>
      </c>
      <c r="AB5169" s="5">
        <f>IFERROR(VLOOKUP(C5169,[2]Sheet1!$B:$F,5,FALSE),0)</f>
        <v>2731534.89</v>
      </c>
      <c r="AC5169" s="11">
        <f>IFERROR(VLOOKUP(AE5169,[3]Sheet2!$M:$O,3,FALSE),0)</f>
        <v>0</v>
      </c>
      <c r="AD5169" s="11">
        <f>IFERROR(VLOOKUP(AE5169,[3]Sheet2!$M:$O,2,FALSE),0)</f>
        <v>0</v>
      </c>
      <c r="AE5169" s="10" t="str">
        <f t="shared" si="240"/>
        <v>79/80SINDU</v>
      </c>
      <c r="AF5169" s="13">
        <f t="shared" si="242"/>
        <v>3.3561739616836802E-3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1143.7</v>
      </c>
      <c r="AA5170" s="11">
        <f t="shared" si="241"/>
        <v>321.3</v>
      </c>
      <c r="AB5170" s="5">
        <f>IFERROR(VLOOKUP(C5170,[2]Sheet1!$B:$F,5,FALSE),0)</f>
        <v>3015950</v>
      </c>
      <c r="AC5170" s="11">
        <f>IFERROR(VLOOKUP(AE5170,[3]Sheet2!$M:$O,3,FALSE),0)</f>
        <v>0</v>
      </c>
      <c r="AD5170" s="11">
        <f>IFERROR(VLOOKUP(AE5170,[3]Sheet2!$M:$O,2,FALSE),0)</f>
        <v>0</v>
      </c>
      <c r="AE5170" s="10" t="str">
        <f t="shared" si="240"/>
        <v>79/80GRDBL</v>
      </c>
      <c r="AF5170" s="13">
        <f t="shared" si="242"/>
        <v>3.1127043805193669E-3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359</v>
      </c>
      <c r="AA5171" s="11">
        <f t="shared" si="241"/>
        <v>31.8</v>
      </c>
      <c r="AB5171" s="5">
        <f>IFERROR(VLOOKUP(C5171,[2]Sheet1!$B:$F,5,FALSE),0)</f>
        <v>22105276.899999999</v>
      </c>
      <c r="AC5171" s="11">
        <f>IFERROR(VLOOKUP(AE5171,[3]Sheet2!$M:$O,3,FALSE),0)</f>
        <v>0</v>
      </c>
      <c r="AD5171" s="11">
        <f>IFERROR(VLOOKUP(AE5171,[3]Sheet2!$M:$O,2,FALSE),0)</f>
        <v>6.4</v>
      </c>
      <c r="AE5171" s="10" t="str">
        <f t="shared" si="240"/>
        <v>79/80MLBL</v>
      </c>
      <c r="AF5171" s="13">
        <f t="shared" si="242"/>
        <v>3.1448467966573815E-2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460</v>
      </c>
      <c r="AA5172" s="11">
        <f t="shared" si="241"/>
        <v>25.4</v>
      </c>
      <c r="AB5172" s="5">
        <f>IFERROR(VLOOKUP(C5172,[2]Sheet1!$B:$F,5,FALSE),0)</f>
        <v>17756091.780000001</v>
      </c>
      <c r="AC5172" s="11">
        <f>IFERROR(VLOOKUP(AE5172,[3]Sheet2!$M:$O,3,FALSE),0)</f>
        <v>4</v>
      </c>
      <c r="AD5172" s="11">
        <f>IFERROR(VLOOKUP(AE5172,[3]Sheet2!$M:$O,2,FALSE),0)</f>
        <v>4.5</v>
      </c>
      <c r="AE5172" s="10" t="str">
        <f t="shared" si="240"/>
        <v>79/80LBBL</v>
      </c>
      <c r="AF5172" s="13">
        <f t="shared" si="242"/>
        <v>3.9347826086956528E-2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435</v>
      </c>
      <c r="AA5173" s="11">
        <f t="shared" si="241"/>
        <v>33.1</v>
      </c>
      <c r="AB5173" s="5">
        <f>IFERROR(VLOOKUP(C5173,[2]Sheet1!$B:$F,5,FALSE),0)</f>
        <v>18923461.41</v>
      </c>
      <c r="AC5173" s="11">
        <f>IFERROR(VLOOKUP(AE5173,[3]Sheet2!$M:$O,3,FALSE),0)</f>
        <v>0</v>
      </c>
      <c r="AD5173" s="11">
        <f>IFERROR(VLOOKUP(AE5173,[3]Sheet2!$M:$O,2,FALSE),0)</f>
        <v>0</v>
      </c>
      <c r="AE5173" s="10" t="str">
        <f t="shared" si="240"/>
        <v>79/80KSBBL</v>
      </c>
      <c r="AF5173" s="13">
        <f t="shared" si="242"/>
        <v>3.0206896551724139E-2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890</v>
      </c>
      <c r="AA5174" s="11">
        <f t="shared" si="241"/>
        <v>-36.1</v>
      </c>
      <c r="AB5174" s="5">
        <f>IFERROR(VLOOKUP(C5174,[2]Sheet1!$B:$F,5,FALSE),0)</f>
        <v>3587655.12</v>
      </c>
      <c r="AC5174" s="11">
        <f>IFERROR(VLOOKUP(AE5174,[3]Sheet2!$M:$O,3,FALSE),0)</f>
        <v>0</v>
      </c>
      <c r="AD5174" s="11">
        <f>IFERROR(VLOOKUP(AE5174,[3]Sheet2!$M:$O,2,FALSE),0)</f>
        <v>0</v>
      </c>
      <c r="AE5174" s="10" t="str">
        <f t="shared" si="240"/>
        <v>79/80SAPDBL</v>
      </c>
      <c r="AF5174" s="13">
        <f t="shared" si="242"/>
        <v>-2.7685393258426966E-2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470</v>
      </c>
      <c r="AA5175" s="11">
        <f t="shared" si="241"/>
        <v>128.4</v>
      </c>
      <c r="AB5175" s="5">
        <f>IFERROR(VLOOKUP(C5175,[2]Sheet1!$B:$F,5,FALSE),0)</f>
        <v>4649489.95</v>
      </c>
      <c r="AC5175" s="11">
        <f>IFERROR(VLOOKUP(AE5175,[3]Sheet2!$M:$O,3,FALSE),0)</f>
        <v>0</v>
      </c>
      <c r="AD5175" s="11">
        <f>IFERROR(VLOOKUP(AE5175,[3]Sheet2!$M:$O,2,FALSE),0)</f>
        <v>0</v>
      </c>
      <c r="AE5175" s="10" t="str">
        <f t="shared" si="240"/>
        <v>79/80CFCL</v>
      </c>
      <c r="AF5175" s="13">
        <f t="shared" si="242"/>
        <v>7.7872340425531915E-3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590</v>
      </c>
      <c r="AA5176" s="11">
        <f t="shared" si="241"/>
        <v>61.3</v>
      </c>
      <c r="AB5176" s="5">
        <f>IFERROR(VLOOKUP(C5176,[2]Sheet1!$B:$F,5,FALSE),0)</f>
        <v>4635964.4799999995</v>
      </c>
      <c r="AC5176" s="11">
        <f>IFERROR(VLOOKUP(AE5176,[3]Sheet2!$M:$O,3,FALSE),0)</f>
        <v>0</v>
      </c>
      <c r="AD5176" s="11">
        <f>IFERROR(VLOOKUP(AE5176,[3]Sheet2!$M:$O,2,FALSE),0)</f>
        <v>0</v>
      </c>
      <c r="AE5176" s="10" t="str">
        <f t="shared" si="240"/>
        <v>79/80GFCL</v>
      </c>
      <c r="AF5176" s="13">
        <f t="shared" si="242"/>
        <v>1.6305084745762709E-2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452.9</v>
      </c>
      <c r="AA5177" s="11">
        <f t="shared" si="241"/>
        <v>81.900000000000006</v>
      </c>
      <c r="AB5177" s="5">
        <f>IFERROR(VLOOKUP(C5177,[2]Sheet1!$B:$F,5,FALSE),0)</f>
        <v>4858444.8</v>
      </c>
      <c r="AC5177" s="11">
        <f>IFERROR(VLOOKUP(AE5177,[3]Sheet2!$M:$O,3,FALSE),0)</f>
        <v>0</v>
      </c>
      <c r="AD5177" s="11">
        <f>IFERROR(VLOOKUP(AE5177,[3]Sheet2!$M:$O,2,FALSE),0)</f>
        <v>0</v>
      </c>
      <c r="AE5177" s="10" t="str">
        <f t="shared" si="240"/>
        <v>79/80GMFIL</v>
      </c>
      <c r="AF5177" s="13">
        <f t="shared" si="242"/>
        <v>1.2210200927357034E-2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627</v>
      </c>
      <c r="AA5178" s="11">
        <f t="shared" si="241"/>
        <v>44.9</v>
      </c>
      <c r="AB5178" s="5">
        <f>IFERROR(VLOOKUP(C5178,[2]Sheet1!$B:$F,5,FALSE),0)</f>
        <v>5799007.8999999994</v>
      </c>
      <c r="AC5178" s="11">
        <f>IFERROR(VLOOKUP(AE5178,[3]Sheet2!$M:$O,3,FALSE),0)</f>
        <v>0</v>
      </c>
      <c r="AD5178" s="11">
        <f>IFERROR(VLOOKUP(AE5178,[3]Sheet2!$M:$O,2,FALSE),0)</f>
        <v>6.5</v>
      </c>
      <c r="AE5178" s="10" t="str">
        <f t="shared" si="240"/>
        <v>79/80ICFC</v>
      </c>
      <c r="AF5178" s="13">
        <f t="shared" si="242"/>
        <v>2.2248803827751195E-2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410.8</v>
      </c>
      <c r="AA5179" s="11">
        <f t="shared" si="241"/>
        <v>684.7</v>
      </c>
      <c r="AB5179" s="5">
        <f>IFERROR(VLOOKUP(C5179,[2]Sheet1!$B:$F,5,FALSE),0)</f>
        <v>3383316.7199999997</v>
      </c>
      <c r="AC5179" s="11">
        <f>IFERROR(VLOOKUP(AE5179,[3]Sheet2!$M:$O,3,FALSE),0)</f>
        <v>0</v>
      </c>
      <c r="AD5179" s="11">
        <f>IFERROR(VLOOKUP(AE5179,[3]Sheet2!$M:$O,2,FALSE),0)</f>
        <v>0</v>
      </c>
      <c r="AE5179" s="10" t="str">
        <f t="shared" si="240"/>
        <v>79/80JFL</v>
      </c>
      <c r="AF5179" s="13">
        <f t="shared" si="242"/>
        <v>1.4605647517039922E-3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718</v>
      </c>
      <c r="AA5180" s="11">
        <f t="shared" si="241"/>
        <v>33.299999999999997</v>
      </c>
      <c r="AB5180" s="5">
        <f>IFERROR(VLOOKUP(C5180,[2]Sheet1!$B:$F,5,FALSE),0)</f>
        <v>6622606.7599999998</v>
      </c>
      <c r="AC5180" s="11">
        <f>IFERROR(VLOOKUP(AE5180,[3]Sheet2!$M:$O,3,FALSE),0)</f>
        <v>0</v>
      </c>
      <c r="AD5180" s="11">
        <f>IFERROR(VLOOKUP(AE5180,[3]Sheet2!$M:$O,2,FALSE),0)</f>
        <v>5.2629999999999999</v>
      </c>
      <c r="AE5180" s="10" t="str">
        <f t="shared" si="240"/>
        <v>79/80MFIL</v>
      </c>
      <c r="AF5180" s="13">
        <f t="shared" si="242"/>
        <v>3.0041782729805015E-2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606.1</v>
      </c>
      <c r="AA5181" s="11">
        <f t="shared" si="241"/>
        <v>459.2</v>
      </c>
      <c r="AB5181" s="5">
        <f>IFERROR(VLOOKUP(C5181,[2]Sheet1!$B:$F,5,FALSE),0)</f>
        <v>2989980</v>
      </c>
      <c r="AC5181" s="11">
        <f>IFERROR(VLOOKUP(AE5181,[3]Sheet2!$M:$O,3,FALSE),0)</f>
        <v>0</v>
      </c>
      <c r="AD5181" s="11">
        <f>IFERROR(VLOOKUP(AE5181,[3]Sheet2!$M:$O,2,FALSE),0)</f>
        <v>0</v>
      </c>
      <c r="AE5181" s="10" t="str">
        <f t="shared" si="240"/>
        <v>79/80MPFL</v>
      </c>
      <c r="AF5181" s="13">
        <f t="shared" si="242"/>
        <v>2.1778584392014521E-3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618</v>
      </c>
      <c r="AA5182" s="11">
        <f t="shared" si="241"/>
        <v>175.6</v>
      </c>
      <c r="AB5182" s="5">
        <f>IFERROR(VLOOKUP(C5182,[2]Sheet1!$B:$F,5,FALSE),0)</f>
        <v>3037787.2</v>
      </c>
      <c r="AC5182" s="11">
        <f>IFERROR(VLOOKUP(AE5182,[3]Sheet2!$M:$O,3,FALSE),0)</f>
        <v>0</v>
      </c>
      <c r="AD5182" s="11">
        <f>IFERROR(VLOOKUP(AE5182,[3]Sheet2!$M:$O,2,FALSE),0)</f>
        <v>0</v>
      </c>
      <c r="AE5182" s="10" t="str">
        <f t="shared" ref="AE5182:AE5245" si="243">B5182&amp;C5182</f>
        <v>79/80NFS</v>
      </c>
      <c r="AF5182" s="13">
        <f t="shared" si="242"/>
        <v>5.6957928802588995E-3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360</v>
      </c>
      <c r="AA5183" s="11">
        <f t="shared" si="241"/>
        <v>31.1</v>
      </c>
      <c r="AB5183" s="5">
        <f>IFERROR(VLOOKUP(C5183,[2]Sheet1!$B:$F,5,FALSE),0)</f>
        <v>4330226.4000000004</v>
      </c>
      <c r="AC5183" s="11">
        <f>IFERROR(VLOOKUP(AE5183,[3]Sheet2!$M:$O,3,FALSE),0)</f>
        <v>0</v>
      </c>
      <c r="AD5183" s="11">
        <f>IFERROR(VLOOKUP(AE5183,[3]Sheet2!$M:$O,2,FALSE),0)</f>
        <v>0</v>
      </c>
      <c r="AE5183" s="10" t="str">
        <f t="shared" si="243"/>
        <v>79/80PFL</v>
      </c>
      <c r="AF5183" s="13">
        <f t="shared" si="242"/>
        <v>3.2194444444444442E-2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450</v>
      </c>
      <c r="AA5184" s="11">
        <f t="shared" si="241"/>
        <v>-13.2</v>
      </c>
      <c r="AB5184" s="5">
        <f>IFERROR(VLOOKUP(C5184,[2]Sheet1!$B:$F,5,FALSE),0)</f>
        <v>4155719.4</v>
      </c>
      <c r="AC5184" s="11">
        <f>IFERROR(VLOOKUP(AE5184,[3]Sheet2!$M:$O,3,FALSE),0)</f>
        <v>0</v>
      </c>
      <c r="AD5184" s="11">
        <f>IFERROR(VLOOKUP(AE5184,[3]Sheet2!$M:$O,2,FALSE),0)</f>
        <v>0</v>
      </c>
      <c r="AE5184" s="10" t="str">
        <f t="shared" si="243"/>
        <v>79/80PROFL</v>
      </c>
      <c r="AF5184" s="13">
        <f t="shared" si="242"/>
        <v>-7.6044444444444442E-2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499.9</v>
      </c>
      <c r="AA5185" s="11">
        <f t="shared" si="241"/>
        <v>72.8</v>
      </c>
      <c r="AB5185" s="5">
        <f>IFERROR(VLOOKUP(C5185,[2]Sheet1!$B:$F,5,FALSE),0)</f>
        <v>4900003.43</v>
      </c>
      <c r="AC5185" s="11">
        <f>IFERROR(VLOOKUP(AE5185,[3]Sheet2!$M:$O,3,FALSE),0)</f>
        <v>0</v>
      </c>
      <c r="AD5185" s="11">
        <f>IFERROR(VLOOKUP(AE5185,[3]Sheet2!$M:$O,2,FALSE),0)</f>
        <v>5.05</v>
      </c>
      <c r="AE5185" s="10" t="str">
        <f t="shared" si="243"/>
        <v>79/80SIFC</v>
      </c>
      <c r="AF5185" s="13">
        <f t="shared" si="242"/>
        <v>1.3742748549709943E-2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417</v>
      </c>
      <c r="AA5186" s="11">
        <f t="shared" si="241"/>
        <v>-30.3</v>
      </c>
      <c r="AB5186" s="5">
        <f>IFERROR(VLOOKUP(C5186,[2]Sheet1!$B:$F,5,FALSE),0)</f>
        <v>5495113.8200000003</v>
      </c>
      <c r="AC5186" s="11">
        <f>IFERROR(VLOOKUP(AE5186,[3]Sheet2!$M:$O,3,FALSE),0)</f>
        <v>0</v>
      </c>
      <c r="AD5186" s="11">
        <f>IFERROR(VLOOKUP(AE5186,[3]Sheet2!$M:$O,2,FALSE),0)</f>
        <v>0</v>
      </c>
      <c r="AE5186" s="10" t="str">
        <f t="shared" si="243"/>
        <v>79/80RLFL</v>
      </c>
      <c r="AF5186" s="13">
        <f t="shared" si="242"/>
        <v>-3.2949640287769782E-2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500</v>
      </c>
      <c r="AA5187" s="11">
        <f t="shared" ref="AA5187:AA5250" si="244">ROUND(IFERROR(Z5187/M5187,0),1)</f>
        <v>27.7</v>
      </c>
      <c r="AB5187" s="5">
        <f>IFERROR(VLOOKUP(C5187,[2]Sheet1!$B:$F,5,FALSE),0)</f>
        <v>4253169.62</v>
      </c>
      <c r="AC5187" s="11">
        <f>IFERROR(VLOOKUP(AE5187,[3]Sheet2!$M:$O,3,FALSE),0)</f>
        <v>0</v>
      </c>
      <c r="AD5187" s="11">
        <f>IFERROR(VLOOKUP(AE5187,[3]Sheet2!$M:$O,2,FALSE),0)</f>
        <v>0</v>
      </c>
      <c r="AE5187" s="10" t="str">
        <f t="shared" si="243"/>
        <v>79/80GUFL</v>
      </c>
      <c r="AF5187" s="13">
        <f t="shared" ref="AF5187:AF5250" si="245">IFERROR(M5187/Z5187,0)</f>
        <v>3.6119999999999999E-2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456.2</v>
      </c>
      <c r="AA5188" s="11">
        <f t="shared" si="244"/>
        <v>100.9</v>
      </c>
      <c r="AB5188" s="5">
        <f>IFERROR(VLOOKUP(C5188,[2]Sheet1!$B:$F,5,FALSE),0)</f>
        <v>3561696.8000000003</v>
      </c>
      <c r="AC5188" s="11">
        <f>IFERROR(VLOOKUP(AE5188,[3]Sheet2!$M:$O,3,FALSE),0)</f>
        <v>0</v>
      </c>
      <c r="AD5188" s="11">
        <f>IFERROR(VLOOKUP(AE5188,[3]Sheet2!$M:$O,2,FALSE),0)</f>
        <v>0</v>
      </c>
      <c r="AE5188" s="10" t="str">
        <f t="shared" si="243"/>
        <v>79/80BFC</v>
      </c>
      <c r="AF5188" s="13">
        <f t="shared" si="245"/>
        <v>9.9079351161771145E-3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376</v>
      </c>
      <c r="AA5189" s="11">
        <f t="shared" si="244"/>
        <v>-38.6</v>
      </c>
      <c r="AB5189" s="5">
        <f>IFERROR(VLOOKUP(C5189,[2]Sheet1!$B:$F,5,FALSE),0)</f>
        <v>3357537.15</v>
      </c>
      <c r="AC5189" s="11">
        <f>IFERROR(VLOOKUP(AE5189,[3]Sheet2!$M:$O,3,FALSE),0)</f>
        <v>0</v>
      </c>
      <c r="AD5189" s="11">
        <f>IFERROR(VLOOKUP(AE5189,[3]Sheet2!$M:$O,2,FALSE),0)</f>
        <v>0</v>
      </c>
      <c r="AE5189" s="10" t="str">
        <f t="shared" si="243"/>
        <v>79/80SFCL</v>
      </c>
      <c r="AF5189" s="13">
        <f t="shared" si="245"/>
        <v>-2.5930851063829786E-2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273.89999999999998</v>
      </c>
      <c r="AA5190" s="11">
        <f t="shared" si="244"/>
        <v>87.8</v>
      </c>
      <c r="AB5190" s="5">
        <f>IFERROR(VLOOKUP(C5190,[2]Sheet1!$B:$F,5,FALSE),0)</f>
        <v>38480027</v>
      </c>
      <c r="AC5190" s="11">
        <f>IFERROR(VLOOKUP(AE5190,[3]Sheet2!$M:$O,3,FALSE),0)</f>
        <v>0</v>
      </c>
      <c r="AD5190" s="11">
        <f>IFERROR(VLOOKUP(AE5190,[3]Sheet2!$M:$O,2,FALSE),0)</f>
        <v>0</v>
      </c>
      <c r="AE5190" s="10" t="str">
        <f t="shared" si="243"/>
        <v>79/80AHPC</v>
      </c>
      <c r="AF5190" s="13">
        <f t="shared" si="245"/>
        <v>1.1391018619934284E-2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745.1</v>
      </c>
      <c r="AA5191" s="11">
        <f t="shared" si="244"/>
        <v>95</v>
      </c>
      <c r="AB5191" s="5">
        <f>IFERROR(VLOOKUP(C5191,[2]Sheet1!$B:$F,5,FALSE),0)</f>
        <v>34090650</v>
      </c>
      <c r="AC5191" s="11">
        <f>IFERROR(VLOOKUP(AE5191,[3]Sheet2!$M:$O,3,FALSE),0)</f>
        <v>0</v>
      </c>
      <c r="AD5191" s="11">
        <f>IFERROR(VLOOKUP(AE5191,[3]Sheet2!$M:$O,2,FALSE),0)</f>
        <v>5</v>
      </c>
      <c r="AE5191" s="10" t="str">
        <f t="shared" si="243"/>
        <v>79/80BPCL</v>
      </c>
      <c r="AF5191" s="13">
        <f t="shared" si="245"/>
        <v>1.0522077573480068E-2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471</v>
      </c>
      <c r="AA5192" s="11">
        <f t="shared" si="244"/>
        <v>49.3</v>
      </c>
      <c r="AB5192" s="5">
        <f>IFERROR(VLOOKUP(C5192,[2]Sheet1!$B:$F,5,FALSE),0)</f>
        <v>94849887</v>
      </c>
      <c r="AC5192" s="11">
        <f>IFERROR(VLOOKUP(AE5192,[3]Sheet2!$M:$O,3,FALSE),0)</f>
        <v>10</v>
      </c>
      <c r="AD5192" s="11">
        <f>IFERROR(VLOOKUP(AE5192,[3]Sheet2!$M:$O,2,FALSE),0)</f>
        <v>5</v>
      </c>
      <c r="AE5192" s="10" t="str">
        <f t="shared" si="243"/>
        <v>79/80CHCL</v>
      </c>
      <c r="AF5192" s="13">
        <f t="shared" si="245"/>
        <v>2.029723991507431E-2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187.9</v>
      </c>
      <c r="AA5193" s="11">
        <f t="shared" si="244"/>
        <v>988.9</v>
      </c>
      <c r="AB5193" s="5">
        <f>IFERROR(VLOOKUP(C5193,[2]Sheet1!$B:$F,5,FALSE),0)</f>
        <v>24671629</v>
      </c>
      <c r="AC5193" s="11">
        <f>IFERROR(VLOOKUP(AE5193,[3]Sheet2!$M:$O,3,FALSE),0)</f>
        <v>0</v>
      </c>
      <c r="AD5193" s="11">
        <f>IFERROR(VLOOKUP(AE5193,[3]Sheet2!$M:$O,2,FALSE),0)</f>
        <v>0</v>
      </c>
      <c r="AE5193" s="10" t="str">
        <f t="shared" si="243"/>
        <v>79/80NHPC</v>
      </c>
      <c r="AF5193" s="13">
        <f t="shared" si="245"/>
        <v>1.0111761575306013E-3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525</v>
      </c>
      <c r="AA5194" s="11">
        <f t="shared" si="244"/>
        <v>39.799999999999997</v>
      </c>
      <c r="AB5194" s="5">
        <f>IFERROR(VLOOKUP(C5194,[2]Sheet1!$B:$F,5,FALSE),0)</f>
        <v>37379937</v>
      </c>
      <c r="AC5194" s="11">
        <f>IFERROR(VLOOKUP(AE5194,[3]Sheet2!$M:$O,3,FALSE),0)</f>
        <v>10</v>
      </c>
      <c r="AD5194" s="11">
        <f>IFERROR(VLOOKUP(AE5194,[3]Sheet2!$M:$O,2,FALSE),0)</f>
        <v>0.52629999999999999</v>
      </c>
      <c r="AE5194" s="10" t="str">
        <f t="shared" si="243"/>
        <v>79/80SHPC</v>
      </c>
      <c r="AF5194" s="13">
        <f t="shared" si="245"/>
        <v>2.5104761904761904E-2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221.1</v>
      </c>
      <c r="AA5195" s="11">
        <f t="shared" si="244"/>
        <v>-44.1</v>
      </c>
      <c r="AB5195" s="5">
        <f>IFERROR(VLOOKUP(C5195,[2]Sheet1!$B:$F,5,FALSE),0)</f>
        <v>19800000</v>
      </c>
      <c r="AC5195" s="11">
        <f>IFERROR(VLOOKUP(AE5195,[3]Sheet2!$M:$O,3,FALSE),0)</f>
        <v>0</v>
      </c>
      <c r="AD5195" s="11">
        <f>IFERROR(VLOOKUP(AE5195,[3]Sheet2!$M:$O,2,FALSE),0)</f>
        <v>0</v>
      </c>
      <c r="AE5195" s="10" t="str">
        <f t="shared" si="243"/>
        <v>79/80HURJA</v>
      </c>
      <c r="AF5195" s="13">
        <f t="shared" si="245"/>
        <v>-2.265943012211669E-2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245.8</v>
      </c>
      <c r="AA5196" s="11">
        <f t="shared" si="244"/>
        <v>8193.2999999999993</v>
      </c>
      <c r="AB5196" s="5">
        <f>IFERROR(VLOOKUP(C5196,[2]Sheet1!$B:$F,5,FALSE),0)</f>
        <v>38959421</v>
      </c>
      <c r="AC5196" s="11">
        <f>IFERROR(VLOOKUP(AE5196,[3]Sheet2!$M:$O,3,FALSE),0)</f>
        <v>0</v>
      </c>
      <c r="AD5196" s="11">
        <f>IFERROR(VLOOKUP(AE5196,[3]Sheet2!$M:$O,2,FALSE),0)</f>
        <v>0</v>
      </c>
      <c r="AE5196" s="10" t="str">
        <f t="shared" si="243"/>
        <v>79/80AKPL</v>
      </c>
      <c r="AF5196" s="13">
        <f t="shared" si="245"/>
        <v>1.2205044751830755E-4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313.89999999999998</v>
      </c>
      <c r="AA5197" s="11">
        <f t="shared" si="244"/>
        <v>150.19999999999999</v>
      </c>
      <c r="AB5197" s="5">
        <f>IFERROR(VLOOKUP(C5197,[2]Sheet1!$B:$F,5,FALSE),0)</f>
        <v>10975566</v>
      </c>
      <c r="AC5197" s="11">
        <f>IFERROR(VLOOKUP(AE5197,[3]Sheet2!$M:$O,3,FALSE),0)</f>
        <v>0</v>
      </c>
      <c r="AD5197" s="11">
        <f>IFERROR(VLOOKUP(AE5197,[3]Sheet2!$M:$O,2,FALSE),0)</f>
        <v>0</v>
      </c>
      <c r="AE5197" s="10" t="str">
        <f t="shared" si="243"/>
        <v>79/80BARUN</v>
      </c>
      <c r="AF5197" s="13">
        <f t="shared" si="245"/>
        <v>6.6581713921631093E-3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396.9</v>
      </c>
      <c r="AA5198" s="11">
        <f t="shared" si="244"/>
        <v>109</v>
      </c>
      <c r="AB5198" s="5">
        <f>IFERROR(VLOOKUP(C5198,[2]Sheet1!$B:$F,5,FALSE),0)</f>
        <v>38876864</v>
      </c>
      <c r="AC5198" s="11">
        <f>IFERROR(VLOOKUP(AE5198,[3]Sheet2!$M:$O,3,FALSE),0)</f>
        <v>0</v>
      </c>
      <c r="AD5198" s="11">
        <f>IFERROR(VLOOKUP(AE5198,[3]Sheet2!$M:$O,2,FALSE),0)</f>
        <v>0</v>
      </c>
      <c r="AE5198" s="10" t="str">
        <f t="shared" si="243"/>
        <v>79/80NGPL</v>
      </c>
      <c r="AF5198" s="13">
        <f t="shared" si="245"/>
        <v>9.1710758377425046E-3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486</v>
      </c>
      <c r="AA5199" s="11">
        <f t="shared" si="244"/>
        <v>205.1</v>
      </c>
      <c r="AB5199" s="5">
        <f>IFERROR(VLOOKUP(C5199,[2]Sheet1!$B:$F,5,FALSE),0)</f>
        <v>6467671</v>
      </c>
      <c r="AC5199" s="11">
        <f>IFERROR(VLOOKUP(AE5199,[3]Sheet2!$M:$O,3,FALSE),0)</f>
        <v>4.75</v>
      </c>
      <c r="AD5199" s="11">
        <f>IFERROR(VLOOKUP(AE5199,[3]Sheet2!$M:$O,2,FALSE),0)</f>
        <v>0.25</v>
      </c>
      <c r="AE5199" s="10" t="str">
        <f t="shared" si="243"/>
        <v>79/80MHL</v>
      </c>
      <c r="AF5199" s="13">
        <f t="shared" si="245"/>
        <v>4.8765432098765438E-3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417</v>
      </c>
      <c r="AA5200" s="11">
        <f t="shared" si="244"/>
        <v>-29.9</v>
      </c>
      <c r="AB5200" s="5">
        <f>IFERROR(VLOOKUP(C5200,[2]Sheet1!$B:$F,5,FALSE),0)</f>
        <v>15000000</v>
      </c>
      <c r="AC5200" s="11">
        <f>IFERROR(VLOOKUP(AE5200,[3]Sheet2!$M:$O,3,FALSE),0)</f>
        <v>0</v>
      </c>
      <c r="AD5200" s="11">
        <f>IFERROR(VLOOKUP(AE5200,[3]Sheet2!$M:$O,2,FALSE),0)</f>
        <v>0</v>
      </c>
      <c r="AE5200" s="10" t="str">
        <f t="shared" si="243"/>
        <v>79/80NYADI</v>
      </c>
      <c r="AF5200" s="13">
        <f t="shared" si="245"/>
        <v>-3.3453237410071938E-2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286.60000000000002</v>
      </c>
      <c r="AA5201" s="11">
        <f t="shared" si="244"/>
        <v>-511.8</v>
      </c>
      <c r="AB5201" s="5">
        <f>IFERROR(VLOOKUP(C5201,[2]Sheet1!$B:$F,5,FALSE),0)</f>
        <v>36500000</v>
      </c>
      <c r="AC5201" s="11">
        <f>IFERROR(VLOOKUP(AE5201,[3]Sheet2!$M:$O,3,FALSE),0)</f>
        <v>0</v>
      </c>
      <c r="AD5201" s="11">
        <f>IFERROR(VLOOKUP(AE5201,[3]Sheet2!$M:$O,2,FALSE),0)</f>
        <v>0</v>
      </c>
      <c r="AE5201" s="10" t="str">
        <f t="shared" si="243"/>
        <v>79/80SJCL</v>
      </c>
      <c r="AF5201" s="13">
        <f t="shared" si="245"/>
        <v>-1.9539427773900908E-3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272</v>
      </c>
      <c r="AA5202" s="11">
        <f t="shared" si="244"/>
        <v>-372.6</v>
      </c>
      <c r="AB5202" s="5">
        <f>IFERROR(VLOOKUP(C5202,[2]Sheet1!$B:$F,5,FALSE),0)</f>
        <v>68421000</v>
      </c>
      <c r="AC5202" s="11">
        <f>IFERROR(VLOOKUP(AE5202,[3]Sheet2!$M:$O,3,FALSE),0)</f>
        <v>0</v>
      </c>
      <c r="AD5202" s="11">
        <f>IFERROR(VLOOKUP(AE5202,[3]Sheet2!$M:$O,2,FALSE),0)</f>
        <v>0</v>
      </c>
      <c r="AE5202" s="10" t="str">
        <f t="shared" si="243"/>
        <v>79/80RHPL</v>
      </c>
      <c r="AF5202" s="13">
        <f t="shared" si="245"/>
        <v>-2.6838235294117645E-3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254.5</v>
      </c>
      <c r="AA5203" s="11">
        <f t="shared" si="244"/>
        <v>-219.4</v>
      </c>
      <c r="AB5203" s="5">
        <f>IFERROR(VLOOKUP(C5203,[2]Sheet1!$B:$F,5,FALSE),0)</f>
        <v>20991579</v>
      </c>
      <c r="AC5203" s="11">
        <f>IFERROR(VLOOKUP(AE5203,[3]Sheet2!$M:$O,3,FALSE),0)</f>
        <v>0</v>
      </c>
      <c r="AD5203" s="11">
        <f>IFERROR(VLOOKUP(AE5203,[3]Sheet2!$M:$O,2,FALSE),0)</f>
        <v>0</v>
      </c>
      <c r="AE5203" s="10" t="str">
        <f t="shared" si="243"/>
        <v>79/80DORDI</v>
      </c>
      <c r="AF5203" s="13">
        <f t="shared" si="245"/>
        <v>-4.5579567779960705E-3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Power</v>
      </c>
      <c r="Z5204">
        <f>IFERROR(VLOOKUP(C5204,[1]LP!$B:$C,2,FALSE),0)</f>
        <v>265</v>
      </c>
      <c r="AA5204" s="11">
        <f t="shared" si="244"/>
        <v>-100</v>
      </c>
      <c r="AB5204" s="5">
        <f>IFERROR(VLOOKUP(C5204,[2]Sheet1!$B:$F,5,FALSE),0)</f>
        <v>32000000</v>
      </c>
      <c r="AC5204" s="11">
        <f>IFERROR(VLOOKUP(AE5204,[3]Sheet2!$M:$O,3,FALSE),0)</f>
        <v>0</v>
      </c>
      <c r="AD5204" s="11">
        <f>IFERROR(VLOOKUP(AE5204,[3]Sheet2!$M:$O,2,FALSE),0)</f>
        <v>0</v>
      </c>
      <c r="AE5204" s="10" t="str">
        <f t="shared" si="243"/>
        <v>79/80PHCL</v>
      </c>
      <c r="AF5204" s="13">
        <f t="shared" si="245"/>
        <v>-0.01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361</v>
      </c>
      <c r="AA5205" s="11">
        <f t="shared" si="244"/>
        <v>111.4</v>
      </c>
      <c r="AB5205" s="5">
        <f>IFERROR(VLOOKUP(C5205,[2]Sheet1!$B:$F,5,FALSE),0)</f>
        <v>24851236</v>
      </c>
      <c r="AC5205" s="11">
        <f>IFERROR(VLOOKUP(AE5205,[3]Sheet2!$M:$O,3,FALSE),0)</f>
        <v>8.5500000000000007</v>
      </c>
      <c r="AD5205" s="11">
        <f>IFERROR(VLOOKUP(AE5205,[3]Sheet2!$M:$O,2,FALSE),0)</f>
        <v>0.45</v>
      </c>
      <c r="AE5205" s="10" t="str">
        <f t="shared" si="243"/>
        <v>79/80UPCL</v>
      </c>
      <c r="AF5205" s="13">
        <f t="shared" si="245"/>
        <v>8.9750692520775624E-3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827</v>
      </c>
      <c r="AA5206" s="11">
        <f t="shared" si="244"/>
        <v>772.9</v>
      </c>
      <c r="AB5206" s="5">
        <f>IFERROR(VLOOKUP(C5206,[2]Sheet1!$B:$F,5,FALSE),0)</f>
        <v>560000</v>
      </c>
      <c r="AC5206" s="11">
        <f>IFERROR(VLOOKUP(AE5206,[3]Sheet2!$M:$O,3,FALSE),0)</f>
        <v>0</v>
      </c>
      <c r="AD5206" s="11">
        <f>IFERROR(VLOOKUP(AE5206,[3]Sheet2!$M:$O,2,FALSE),0)</f>
        <v>0</v>
      </c>
      <c r="AE5206" s="10" t="str">
        <f t="shared" si="243"/>
        <v>79/80SPL</v>
      </c>
      <c r="AF5206" s="13">
        <f t="shared" si="245"/>
        <v>1.2938331318016929E-3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383</v>
      </c>
      <c r="AA5207" s="11">
        <f t="shared" si="244"/>
        <v>188.7</v>
      </c>
      <c r="AB5207" s="5">
        <f>IFERROR(VLOOKUP(C5207,[2]Sheet1!$B:$F,5,FALSE),0)</f>
        <v>13308488</v>
      </c>
      <c r="AC5207" s="11">
        <f>IFERROR(VLOOKUP(AE5207,[3]Sheet2!$M:$O,3,FALSE),0)</f>
        <v>0</v>
      </c>
      <c r="AD5207" s="11">
        <f>IFERROR(VLOOKUP(AE5207,[3]Sheet2!$M:$O,2,FALSE),0)</f>
        <v>0</v>
      </c>
      <c r="AE5207" s="10" t="str">
        <f t="shared" si="243"/>
        <v>79/80SPDL</v>
      </c>
      <c r="AF5207" s="13">
        <f t="shared" si="245"/>
        <v>5.3002610966057439E-3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510.4</v>
      </c>
      <c r="AA5208" s="11">
        <f t="shared" si="244"/>
        <v>202.5</v>
      </c>
      <c r="AB5208" s="5">
        <f>IFERROR(VLOOKUP(C5208,[2]Sheet1!$B:$F,5,FALSE),0)</f>
        <v>3763198</v>
      </c>
      <c r="AC5208" s="11">
        <f>IFERROR(VLOOKUP(AE5208,[3]Sheet2!$M:$O,3,FALSE),0)</f>
        <v>2.2210999999999999</v>
      </c>
      <c r="AD5208" s="11">
        <f>IFERROR(VLOOKUP(AE5208,[3]Sheet2!$M:$O,2,FALSE),0)</f>
        <v>0.1169</v>
      </c>
      <c r="AE5208" s="10" t="str">
        <f t="shared" si="243"/>
        <v>79/80MKJC</v>
      </c>
      <c r="AF5208" s="13">
        <f t="shared" si="245"/>
        <v>4.9373040752351098E-3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548</v>
      </c>
      <c r="AA5209" s="11">
        <f t="shared" si="244"/>
        <v>142.69999999999999</v>
      </c>
      <c r="AB5209" s="5">
        <f>IFERROR(VLOOKUP(C5209,[2]Sheet1!$B:$F,5,FALSE),0)</f>
        <v>45738000</v>
      </c>
      <c r="AC5209" s="11">
        <f>IFERROR(VLOOKUP(AE5209,[3]Sheet2!$M:$O,3,FALSE),0)</f>
        <v>0</v>
      </c>
      <c r="AD5209" s="11">
        <f>IFERROR(VLOOKUP(AE5209,[3]Sheet2!$M:$O,2,FALSE),0)</f>
        <v>0</v>
      </c>
      <c r="AE5209" s="10" t="str">
        <f t="shared" si="243"/>
        <v>79/80SAHAS</v>
      </c>
      <c r="AF5209" s="13">
        <f t="shared" si="245"/>
        <v>7.0072992700729924E-3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214.1</v>
      </c>
      <c r="AA5210" s="11">
        <f t="shared" si="244"/>
        <v>-43.8</v>
      </c>
      <c r="AB5210" s="5">
        <f>IFERROR(VLOOKUP(C5210,[2]Sheet1!$B:$F,5,FALSE),0)</f>
        <v>8854937</v>
      </c>
      <c r="AC5210" s="11">
        <f>IFERROR(VLOOKUP(AE5210,[3]Sheet2!$M:$O,3,FALSE),0)</f>
        <v>0</v>
      </c>
      <c r="AD5210" s="11">
        <f>IFERROR(VLOOKUP(AE5210,[3]Sheet2!$M:$O,2,FALSE),0)</f>
        <v>0</v>
      </c>
      <c r="AE5210" s="10" t="str">
        <f t="shared" si="243"/>
        <v>79/80KKHC</v>
      </c>
      <c r="AF5210" s="13">
        <f t="shared" si="245"/>
        <v>-2.2839794488556747E-2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462.1</v>
      </c>
      <c r="AA5211" s="11">
        <f t="shared" si="244"/>
        <v>-22.4</v>
      </c>
      <c r="AB5211" s="5">
        <f>IFERROR(VLOOKUP(C5211,[2]Sheet1!$B:$F,5,FALSE),0)</f>
        <v>10654170</v>
      </c>
      <c r="AC5211" s="11">
        <f>IFERROR(VLOOKUP(AE5211,[3]Sheet2!$M:$O,3,FALSE),0)</f>
        <v>0</v>
      </c>
      <c r="AD5211" s="11">
        <f>IFERROR(VLOOKUP(AE5211,[3]Sheet2!$M:$O,2,FALSE),0)</f>
        <v>0</v>
      </c>
      <c r="AE5211" s="10" t="str">
        <f t="shared" si="243"/>
        <v>79/80HPPL</v>
      </c>
      <c r="AF5211" s="13">
        <f t="shared" si="245"/>
        <v>-4.4665656784245833E-2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291.60000000000002</v>
      </c>
      <c r="AA5212" s="11">
        <f t="shared" si="244"/>
        <v>-20.100000000000001</v>
      </c>
      <c r="AB5212" s="5">
        <f>IFERROR(VLOOKUP(C5212,[2]Sheet1!$B:$F,5,FALSE),0)</f>
        <v>2640000</v>
      </c>
      <c r="AC5212" s="11">
        <f>IFERROR(VLOOKUP(AE5212,[3]Sheet2!$M:$O,3,FALSE),0)</f>
        <v>0</v>
      </c>
      <c r="AD5212" s="11">
        <f>IFERROR(VLOOKUP(AE5212,[3]Sheet2!$M:$O,2,FALSE),0)</f>
        <v>0</v>
      </c>
      <c r="AE5212" s="10" t="str">
        <f t="shared" si="243"/>
        <v>79/80DHPL</v>
      </c>
      <c r="AF5212" s="13">
        <f t="shared" si="245"/>
        <v>-4.9657064471879286E-2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516</v>
      </c>
      <c r="AA5213" s="11">
        <f t="shared" si="244"/>
        <v>-73.400000000000006</v>
      </c>
      <c r="AB5213" s="5">
        <f>IFERROR(VLOOKUP(C5213,[2]Sheet1!$B:$F,5,FALSE),0)</f>
        <v>2500000</v>
      </c>
      <c r="AC5213" s="11">
        <f>IFERROR(VLOOKUP(AE5213,[3]Sheet2!$M:$O,3,FALSE),0)</f>
        <v>0</v>
      </c>
      <c r="AD5213" s="11">
        <f>IFERROR(VLOOKUP(AE5213,[3]Sheet2!$M:$O,2,FALSE),0)</f>
        <v>0</v>
      </c>
      <c r="AE5213" s="10" t="str">
        <f t="shared" si="243"/>
        <v>79/80BHPL</v>
      </c>
      <c r="AF5213" s="13">
        <f t="shared" si="245"/>
        <v>-1.3624031007751938E-2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241.1</v>
      </c>
      <c r="AA5214" s="11">
        <f t="shared" si="244"/>
        <v>-6.7</v>
      </c>
      <c r="AB5214" s="5">
        <f>IFERROR(VLOOKUP(C5214,[2]Sheet1!$B:$F,5,FALSE),0)</f>
        <v>12500000</v>
      </c>
      <c r="AC5214" s="11">
        <f>IFERROR(VLOOKUP(AE5214,[3]Sheet2!$M:$O,3,FALSE),0)</f>
        <v>0</v>
      </c>
      <c r="AD5214" s="11">
        <f>IFERROR(VLOOKUP(AE5214,[3]Sheet2!$M:$O,2,FALSE),0)</f>
        <v>0</v>
      </c>
      <c r="AE5214" s="10" t="str">
        <f t="shared" si="243"/>
        <v>79/80MHNL</v>
      </c>
      <c r="AF5214" s="13">
        <f t="shared" si="245"/>
        <v>-0.14885939444214019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256.7</v>
      </c>
      <c r="AA5215" s="11">
        <f t="shared" si="244"/>
        <v>-37.299999999999997</v>
      </c>
      <c r="AB5215" s="5">
        <f>IFERROR(VLOOKUP(C5215,[2]Sheet1!$B:$F,5,FALSE),0)</f>
        <v>7739550</v>
      </c>
      <c r="AC5215" s="11">
        <f>IFERROR(VLOOKUP(AE5215,[3]Sheet2!$M:$O,3,FALSE),0)</f>
        <v>0</v>
      </c>
      <c r="AD5215" s="11">
        <f>IFERROR(VLOOKUP(AE5215,[3]Sheet2!$M:$O,2,FALSE),0)</f>
        <v>0</v>
      </c>
      <c r="AE5215" s="10" t="str">
        <f t="shared" si="243"/>
        <v>79/80CHL</v>
      </c>
      <c r="AF5215" s="13">
        <f t="shared" si="245"/>
        <v>-2.6840670042851577E-2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543</v>
      </c>
      <c r="AA5216" s="11">
        <f t="shared" si="244"/>
        <v>1428.9</v>
      </c>
      <c r="AB5216" s="5">
        <f>IFERROR(VLOOKUP(C5216,[2]Sheet1!$B:$F,5,FALSE),0)</f>
        <v>3000000</v>
      </c>
      <c r="AC5216" s="11">
        <f>IFERROR(VLOOKUP(AE5216,[3]Sheet2!$M:$O,3,FALSE),0)</f>
        <v>0</v>
      </c>
      <c r="AD5216" s="11">
        <f>IFERROR(VLOOKUP(AE5216,[3]Sheet2!$M:$O,2,FALSE),0)</f>
        <v>0</v>
      </c>
      <c r="AE5216" s="10" t="str">
        <f t="shared" si="243"/>
        <v>79/80SPHL</v>
      </c>
      <c r="AF5216" s="13">
        <f t="shared" si="245"/>
        <v>6.9981583793738496E-4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742</v>
      </c>
      <c r="AA5217" s="11">
        <f t="shared" si="244"/>
        <v>65.099999999999994</v>
      </c>
      <c r="AB5217" s="5">
        <f>IFERROR(VLOOKUP(C5217,[2]Sheet1!$B:$F,5,FALSE),0)</f>
        <v>4231344</v>
      </c>
      <c r="AC5217" s="11">
        <f>IFERROR(VLOOKUP(AE5217,[3]Sheet2!$M:$O,3,FALSE),0)</f>
        <v>7</v>
      </c>
      <c r="AD5217" s="11">
        <f>IFERROR(VLOOKUP(AE5217,[3]Sheet2!$M:$O,2,FALSE),0)</f>
        <v>0.37</v>
      </c>
      <c r="AE5217" s="10" t="str">
        <f t="shared" si="243"/>
        <v>79/80NHDL</v>
      </c>
      <c r="AF5217" s="13">
        <f t="shared" si="245"/>
        <v>1.5363881401617251E-2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745</v>
      </c>
      <c r="AA5218" s="11">
        <f t="shared" si="244"/>
        <v>110.9</v>
      </c>
      <c r="AB5218" s="5">
        <f>IFERROR(VLOOKUP(C5218,[2]Sheet1!$B:$F,5,FALSE),0)</f>
        <v>18389793</v>
      </c>
      <c r="AC5218" s="11">
        <f>IFERROR(VLOOKUP(AE5218,[3]Sheet2!$M:$O,3,FALSE),0)</f>
        <v>4.75</v>
      </c>
      <c r="AD5218" s="11">
        <f>IFERROR(VLOOKUP(AE5218,[3]Sheet2!$M:$O,2,FALSE),0)</f>
        <v>0.25</v>
      </c>
      <c r="AE5218" s="10" t="str">
        <f t="shared" si="243"/>
        <v>79/80RADHI</v>
      </c>
      <c r="AF5218" s="13">
        <f t="shared" si="245"/>
        <v>9.020134228187919E-3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243</v>
      </c>
      <c r="AA5219" s="11">
        <f t="shared" si="244"/>
        <v>1518.8</v>
      </c>
      <c r="AB5219" s="5">
        <f>IFERROR(VLOOKUP(C5219,[2]Sheet1!$B:$F,5,FALSE),0)</f>
        <v>12255876</v>
      </c>
      <c r="AC5219" s="11">
        <f>IFERROR(VLOOKUP(AE5219,[3]Sheet2!$M:$O,3,FALSE),0)</f>
        <v>0</v>
      </c>
      <c r="AD5219" s="11">
        <f>IFERROR(VLOOKUP(AE5219,[3]Sheet2!$M:$O,2,FALSE),0)</f>
        <v>0</v>
      </c>
      <c r="AE5219" s="10" t="str">
        <f t="shared" si="243"/>
        <v>79/80RHGCL</v>
      </c>
      <c r="AF5219" s="13">
        <f t="shared" si="245"/>
        <v>6.584362139917696E-4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444</v>
      </c>
      <c r="AA5220" s="11">
        <f t="shared" si="244"/>
        <v>-493.3</v>
      </c>
      <c r="AB5220" s="5">
        <f>IFERROR(VLOOKUP(C5220,[2]Sheet1!$B:$F,5,FALSE),0)</f>
        <v>4998750</v>
      </c>
      <c r="AC5220" s="11">
        <f>IFERROR(VLOOKUP(AE5220,[3]Sheet2!$M:$O,3,FALSE),0)</f>
        <v>0</v>
      </c>
      <c r="AD5220" s="11">
        <f>IFERROR(VLOOKUP(AE5220,[3]Sheet2!$M:$O,2,FALSE),0)</f>
        <v>0</v>
      </c>
      <c r="AE5220" s="10" t="str">
        <f t="shared" si="243"/>
        <v>79/80TAMOR</v>
      </c>
      <c r="AF5220" s="13">
        <f t="shared" si="245"/>
        <v>-2.0270270270270271E-3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211.7</v>
      </c>
      <c r="AA5221" s="11">
        <f t="shared" si="244"/>
        <v>-59.1</v>
      </c>
      <c r="AB5221" s="5">
        <f>IFERROR(VLOOKUP(C5221,[2]Sheet1!$B:$F,5,FALSE),0)</f>
        <v>16500000</v>
      </c>
      <c r="AC5221" s="11">
        <f>IFERROR(VLOOKUP(AE5221,[3]Sheet2!$M:$O,3,FALSE),0)</f>
        <v>0</v>
      </c>
      <c r="AD5221" s="11">
        <f>IFERROR(VLOOKUP(AE5221,[3]Sheet2!$M:$O,2,FALSE),0)</f>
        <v>0</v>
      </c>
      <c r="AE5221" s="10" t="str">
        <f t="shared" si="243"/>
        <v>79/80GHL</v>
      </c>
      <c r="AF5221" s="13">
        <f t="shared" si="245"/>
        <v>-1.6910722720831366E-2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357</v>
      </c>
      <c r="AA5222" s="11">
        <f t="shared" si="244"/>
        <v>-183.1</v>
      </c>
      <c r="AB5222" s="5">
        <f>IFERROR(VLOOKUP(C5222,[2]Sheet1!$B:$F,5,FALSE),0)</f>
        <v>2400000</v>
      </c>
      <c r="AC5222" s="11">
        <f>IFERROR(VLOOKUP(AE5222,[3]Sheet2!$M:$O,3,FALSE),0)</f>
        <v>0</v>
      </c>
      <c r="AD5222" s="11">
        <f>IFERROR(VLOOKUP(AE5222,[3]Sheet2!$M:$O,2,FALSE),0)</f>
        <v>0</v>
      </c>
      <c r="AE5222" s="10" t="str">
        <f t="shared" si="243"/>
        <v>79/80MKHC</v>
      </c>
      <c r="AF5222" s="13">
        <f t="shared" si="245"/>
        <v>-5.4621848739495795E-3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539</v>
      </c>
      <c r="AA5223" s="11">
        <f t="shared" si="244"/>
        <v>-111.4</v>
      </c>
      <c r="AB5223" s="5">
        <f>IFERROR(VLOOKUP(C5223,[2]Sheet1!$B:$F,5,FALSE),0)</f>
        <v>1523349.5200000003</v>
      </c>
      <c r="AC5223" s="11">
        <f>IFERROR(VLOOKUP(AE5223,[3]Sheet2!$M:$O,3,FALSE),0)</f>
        <v>0</v>
      </c>
      <c r="AD5223" s="11">
        <f>IFERROR(VLOOKUP(AE5223,[3]Sheet2!$M:$O,2,FALSE),0)</f>
        <v>0</v>
      </c>
      <c r="AE5223" s="10" t="str">
        <f t="shared" si="243"/>
        <v>79/80BEDC</v>
      </c>
      <c r="AF5223" s="13">
        <f t="shared" si="245"/>
        <v>-8.979591836734694E-3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315</v>
      </c>
      <c r="AA5224" s="11">
        <f t="shared" si="244"/>
        <v>-276.3</v>
      </c>
      <c r="AB5224" s="5">
        <f>IFERROR(VLOOKUP(C5224,[2]Sheet1!$B:$F,5,FALSE),0)</f>
        <v>11000000</v>
      </c>
      <c r="AC5224" s="11">
        <f>IFERROR(VLOOKUP(AE5224,[3]Sheet2!$M:$O,3,FALSE),0)</f>
        <v>0</v>
      </c>
      <c r="AD5224" s="11">
        <f>IFERROR(VLOOKUP(AE5224,[3]Sheet2!$M:$O,2,FALSE),0)</f>
        <v>0</v>
      </c>
      <c r="AE5224" s="10" t="str">
        <f t="shared" si="243"/>
        <v>79/80PMHPL</v>
      </c>
      <c r="AF5224" s="13">
        <f t="shared" si="245"/>
        <v>-3.6190476190476185E-3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283</v>
      </c>
      <c r="AA5225" s="11">
        <f t="shared" si="244"/>
        <v>-496.5</v>
      </c>
      <c r="AB5225" s="5">
        <f>IFERROR(VLOOKUP(C5225,[2]Sheet1!$B:$F,5,FALSE),0)</f>
        <v>60000000</v>
      </c>
      <c r="AC5225" s="11">
        <f>IFERROR(VLOOKUP(AE5225,[3]Sheet2!$M:$O,3,FALSE),0)</f>
        <v>0</v>
      </c>
      <c r="AD5225" s="11">
        <f>IFERROR(VLOOKUP(AE5225,[3]Sheet2!$M:$O,2,FALSE),0)</f>
        <v>0</v>
      </c>
      <c r="AE5225" s="10" t="str">
        <f t="shared" si="243"/>
        <v>79/80MBJC</v>
      </c>
      <c r="AF5225" s="13">
        <f t="shared" si="245"/>
        <v>-2.0141342756183744E-3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460</v>
      </c>
      <c r="AA5226" s="11">
        <f t="shared" si="244"/>
        <v>-184</v>
      </c>
      <c r="AB5226" s="5">
        <f>IFERROR(VLOOKUP(C5226,[2]Sheet1!$B:$F,5,FALSE),0)</f>
        <v>13500000</v>
      </c>
      <c r="AC5226" s="11">
        <f>IFERROR(VLOOKUP(AE5226,[3]Sheet2!$M:$O,3,FALSE),0)</f>
        <v>0</v>
      </c>
      <c r="AD5226" s="11">
        <f>IFERROR(VLOOKUP(AE5226,[3]Sheet2!$M:$O,2,FALSE),0)</f>
        <v>0</v>
      </c>
      <c r="AE5226" s="10" t="str">
        <f t="shared" si="243"/>
        <v>79/80USHEC</v>
      </c>
      <c r="AF5226" s="13">
        <f t="shared" si="245"/>
        <v>-5.434782608695652E-3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193</v>
      </c>
      <c r="AA5227" s="11">
        <f t="shared" si="244"/>
        <v>-350.9</v>
      </c>
      <c r="AB5227" s="5">
        <f>IFERROR(VLOOKUP(C5227,[2]Sheet1!$B:$F,5,FALSE),0)</f>
        <v>20000000</v>
      </c>
      <c r="AC5227" s="11">
        <f>IFERROR(VLOOKUP(AE5227,[3]Sheet2!$M:$O,3,FALSE),0)</f>
        <v>0</v>
      </c>
      <c r="AD5227" s="11">
        <f>IFERROR(VLOOKUP(AE5227,[3]Sheet2!$M:$O,2,FALSE),0)</f>
        <v>0</v>
      </c>
      <c r="AE5227" s="10" t="str">
        <f t="shared" si="243"/>
        <v>79/80AKJCL</v>
      </c>
      <c r="AF5227" s="13">
        <f t="shared" si="245"/>
        <v>-2.8497409326424875E-3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195.5</v>
      </c>
      <c r="AA5228" s="11">
        <f t="shared" si="244"/>
        <v>-33.1</v>
      </c>
      <c r="AB5228" s="5">
        <f>IFERROR(VLOOKUP(C5228,[2]Sheet1!$B:$F,5,FALSE),0)</f>
        <v>22500000</v>
      </c>
      <c r="AC5228" s="11">
        <f>IFERROR(VLOOKUP(AE5228,[3]Sheet2!$M:$O,3,FALSE),0)</f>
        <v>0</v>
      </c>
      <c r="AD5228" s="11">
        <f>IFERROR(VLOOKUP(AE5228,[3]Sheet2!$M:$O,2,FALSE),0)</f>
        <v>0</v>
      </c>
      <c r="AE5228" s="10" t="str">
        <f t="shared" si="243"/>
        <v>79/80LEC</v>
      </c>
      <c r="AF5228" s="13">
        <f t="shared" si="245"/>
        <v>-3.0179028132992329E-2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367.8</v>
      </c>
      <c r="AA5229" s="11">
        <f t="shared" si="244"/>
        <v>-31.3</v>
      </c>
      <c r="AB5229" s="5">
        <f>IFERROR(VLOOKUP(C5229,[2]Sheet1!$B:$F,5,FALSE),0)</f>
        <v>8000000</v>
      </c>
      <c r="AC5229" s="11">
        <f>IFERROR(VLOOKUP(AE5229,[3]Sheet2!$M:$O,3,FALSE),0)</f>
        <v>0</v>
      </c>
      <c r="AD5229" s="11">
        <f>IFERROR(VLOOKUP(AE5229,[3]Sheet2!$M:$O,2,FALSE),0)</f>
        <v>0</v>
      </c>
      <c r="AE5229" s="10" t="str">
        <f t="shared" si="243"/>
        <v>79/80TPC</v>
      </c>
      <c r="AF5229" s="13">
        <f t="shared" si="245"/>
        <v>-3.1946710168569876E-2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272.7</v>
      </c>
      <c r="AA5230" s="11">
        <f t="shared" si="244"/>
        <v>-69.400000000000006</v>
      </c>
      <c r="AB5230" s="5">
        <f>IFERROR(VLOOKUP(C5230,[2]Sheet1!$B:$F,5,FALSE),0)</f>
        <v>30450000</v>
      </c>
      <c r="AC5230" s="11">
        <f>IFERROR(VLOOKUP(AE5230,[3]Sheet2!$M:$O,3,FALSE),0)</f>
        <v>0</v>
      </c>
      <c r="AD5230" s="11">
        <f>IFERROR(VLOOKUP(AE5230,[3]Sheet2!$M:$O,2,FALSE),0)</f>
        <v>0</v>
      </c>
      <c r="AE5230" s="10" t="str">
        <f t="shared" si="243"/>
        <v>79/80SHEL</v>
      </c>
      <c r="AF5230" s="13">
        <f t="shared" si="245"/>
        <v>-1.4411441144114412E-2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348</v>
      </c>
      <c r="AA5231" s="11">
        <f t="shared" si="244"/>
        <v>62.8</v>
      </c>
      <c r="AB5231" s="5">
        <f>IFERROR(VLOOKUP(C5231,[2]Sheet1!$B:$F,5,FALSE),0)</f>
        <v>9625000</v>
      </c>
      <c r="AC5231" s="11">
        <f>IFERROR(VLOOKUP(AE5231,[3]Sheet2!$M:$O,3,FALSE),0)</f>
        <v>0</v>
      </c>
      <c r="AD5231" s="11">
        <f>IFERROR(VLOOKUP(AE5231,[3]Sheet2!$M:$O,2,FALSE),0)</f>
        <v>0</v>
      </c>
      <c r="AE5231" s="10" t="str">
        <f t="shared" si="243"/>
        <v>79/80PPCL</v>
      </c>
      <c r="AF5231" s="13">
        <f t="shared" si="245"/>
        <v>1.5919540229885058E-2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173.9</v>
      </c>
      <c r="AA5232" s="11">
        <f t="shared" si="244"/>
        <v>-4.9000000000000004</v>
      </c>
      <c r="AB5232" s="5">
        <f>IFERROR(VLOOKUP(C5232,[2]Sheet1!$B:$F,5,FALSE),0)</f>
        <v>211800000</v>
      </c>
      <c r="AC5232" s="11">
        <f>IFERROR(VLOOKUP(AE5232,[3]Sheet2!$M:$O,3,FALSE),0)</f>
        <v>0</v>
      </c>
      <c r="AD5232" s="11">
        <f>IFERROR(VLOOKUP(AE5232,[3]Sheet2!$M:$O,2,FALSE),0)</f>
        <v>0</v>
      </c>
      <c r="AE5232" s="10" t="str">
        <f t="shared" si="243"/>
        <v>79/80UPPER</v>
      </c>
      <c r="AF5232" s="13">
        <f t="shared" si="245"/>
        <v>-0.20408280621046579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475.7</v>
      </c>
      <c r="AA5233" s="11">
        <f t="shared" si="244"/>
        <v>245.2</v>
      </c>
      <c r="AB5233" s="5">
        <f>IFERROR(VLOOKUP(C5233,[2]Sheet1!$B:$F,5,FALSE),0)</f>
        <v>7500000</v>
      </c>
      <c r="AC5233" s="11">
        <f>IFERROR(VLOOKUP(AE5233,[3]Sheet2!$M:$O,3,FALSE),0)</f>
        <v>0</v>
      </c>
      <c r="AD5233" s="11">
        <f>IFERROR(VLOOKUP(AE5233,[3]Sheet2!$M:$O,2,FALSE),0)</f>
        <v>0</v>
      </c>
      <c r="AE5233" s="10" t="str">
        <f t="shared" si="243"/>
        <v>79/80UNHPL</v>
      </c>
      <c r="AF5233" s="13">
        <f t="shared" si="245"/>
        <v>4.0782005465629595E-3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390</v>
      </c>
      <c r="AA5234" s="11">
        <f t="shared" si="244"/>
        <v>-39</v>
      </c>
      <c r="AB5234" s="5">
        <f>IFERROR(VLOOKUP(C5234,[2]Sheet1!$B:$F,5,FALSE),0)</f>
        <v>15930000</v>
      </c>
      <c r="AC5234" s="11">
        <f>IFERROR(VLOOKUP(AE5234,[3]Sheet2!$M:$O,3,FALSE),0)</f>
        <v>0</v>
      </c>
      <c r="AD5234" s="11">
        <f>IFERROR(VLOOKUP(AE5234,[3]Sheet2!$M:$O,2,FALSE),0)</f>
        <v>0</v>
      </c>
      <c r="AE5234" s="10" t="str">
        <f t="shared" si="243"/>
        <v>79/80SGHC</v>
      </c>
      <c r="AF5234" s="13">
        <f t="shared" si="245"/>
        <v>-2.5666666666666667E-2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389</v>
      </c>
      <c r="AA5235" s="11">
        <f t="shared" si="244"/>
        <v>-273.89999999999998</v>
      </c>
      <c r="AB5235" s="5">
        <f>IFERROR(VLOOKUP(C5235,[2]Sheet1!$B:$F,5,FALSE),0)</f>
        <v>2648250</v>
      </c>
      <c r="AC5235" s="11">
        <f>IFERROR(VLOOKUP(AE5235,[3]Sheet2!$M:$O,3,FALSE),0)</f>
        <v>0</v>
      </c>
      <c r="AD5235" s="11">
        <f>IFERROR(VLOOKUP(AE5235,[3]Sheet2!$M:$O,2,FALSE),0)</f>
        <v>0</v>
      </c>
      <c r="AE5235" s="10" t="str">
        <f t="shared" si="243"/>
        <v>79/80MHCL</v>
      </c>
      <c r="AF5235" s="13">
        <f t="shared" si="245"/>
        <v>-3.6503856041131101E-3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710</v>
      </c>
      <c r="AA5236" s="11">
        <f t="shared" si="244"/>
        <v>64.3</v>
      </c>
      <c r="AB5236" s="5">
        <f>IFERROR(VLOOKUP(C5236,[2]Sheet1!$B:$F,5,FALSE),0)</f>
        <v>535000</v>
      </c>
      <c r="AC5236" s="11">
        <f>IFERROR(VLOOKUP(AE5236,[3]Sheet2!$M:$O,3,FALSE),0)</f>
        <v>0</v>
      </c>
      <c r="AD5236" s="11">
        <f>IFERROR(VLOOKUP(AE5236,[3]Sheet2!$M:$O,2,FALSE),0)</f>
        <v>0</v>
      </c>
      <c r="AE5236" s="10" t="str">
        <f t="shared" si="243"/>
        <v>79/80SMH</v>
      </c>
      <c r="AF5236" s="13">
        <f t="shared" si="245"/>
        <v>1.5563380281690142E-2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565</v>
      </c>
      <c r="AA5237" s="11">
        <f t="shared" si="244"/>
        <v>27.4</v>
      </c>
      <c r="AB5237" s="5">
        <f>IFERROR(VLOOKUP(C5237,[2]Sheet1!$B:$F,5,FALSE),0)</f>
        <v>31232588</v>
      </c>
      <c r="AC5237" s="11">
        <f>IFERROR(VLOOKUP(AE5237,[3]Sheet2!$M:$O,3,FALSE),0)</f>
        <v>15</v>
      </c>
      <c r="AD5237" s="11">
        <f>IFERROR(VLOOKUP(AE5237,[3]Sheet2!$M:$O,2,FALSE),0)</f>
        <v>0.78949999999999998</v>
      </c>
      <c r="AE5237" s="10" t="str">
        <f t="shared" si="243"/>
        <v>79/80MEN</v>
      </c>
      <c r="AF5237" s="13">
        <f t="shared" si="245"/>
        <v>3.6495575221238939E-2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324</v>
      </c>
      <c r="AA5238" s="11">
        <f t="shared" si="244"/>
        <v>-514.29999999999995</v>
      </c>
      <c r="AB5238" s="5">
        <f>IFERROR(VLOOKUP(C5238,[2]Sheet1!$B:$F,5,FALSE),0)</f>
        <v>10950000</v>
      </c>
      <c r="AC5238" s="11">
        <f>IFERROR(VLOOKUP(AE5238,[3]Sheet2!$M:$O,3,FALSE),0)</f>
        <v>0</v>
      </c>
      <c r="AD5238" s="11">
        <f>IFERROR(VLOOKUP(AE5238,[3]Sheet2!$M:$O,2,FALSE),0)</f>
        <v>0</v>
      </c>
      <c r="AE5238" s="10" t="str">
        <f t="shared" si="243"/>
        <v>79/80HHL</v>
      </c>
      <c r="AF5238" s="13">
        <f t="shared" si="245"/>
        <v>-1.9444444444444444E-3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545</v>
      </c>
      <c r="AA5239" s="11">
        <f t="shared" si="244"/>
        <v>134.19999999999999</v>
      </c>
      <c r="AB5239" s="5">
        <f>IFERROR(VLOOKUP(C5239,[2]Sheet1!$B:$F,5,FALSE),0)</f>
        <v>4608240</v>
      </c>
      <c r="AC5239" s="11">
        <f>IFERROR(VLOOKUP(AE5239,[3]Sheet2!$M:$O,3,FALSE),0)</f>
        <v>5.5</v>
      </c>
      <c r="AD5239" s="11">
        <f>IFERROR(VLOOKUP(AE5239,[3]Sheet2!$M:$O,2,FALSE),0)</f>
        <v>0.28899999999999998</v>
      </c>
      <c r="AE5239" s="10" t="str">
        <f t="shared" si="243"/>
        <v>79/80UMRH</v>
      </c>
      <c r="AF5239" s="13">
        <f t="shared" si="245"/>
        <v>7.4495412844036686E-3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568</v>
      </c>
      <c r="AA5240" s="11">
        <f t="shared" si="244"/>
        <v>118.1</v>
      </c>
      <c r="AB5240" s="5">
        <f>IFERROR(VLOOKUP(C5240,[2]Sheet1!$B:$F,5,FALSE),0)</f>
        <v>9775000</v>
      </c>
      <c r="AC5240" s="11">
        <f>IFERROR(VLOOKUP(AE5240,[3]Sheet2!$M:$O,3,FALSE),0)</f>
        <v>0</v>
      </c>
      <c r="AD5240" s="11">
        <f>IFERROR(VLOOKUP(AE5240,[3]Sheet2!$M:$O,2,FALSE),0)</f>
        <v>6</v>
      </c>
      <c r="AE5240" s="10" t="str">
        <f t="shared" si="243"/>
        <v>79/80SIKLES</v>
      </c>
      <c r="AF5240" s="13">
        <f t="shared" si="245"/>
        <v>8.4683098591549297E-3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670.5</v>
      </c>
      <c r="AA5241" s="11">
        <f t="shared" si="244"/>
        <v>48.1</v>
      </c>
      <c r="AB5241" s="5">
        <f>IFERROR(VLOOKUP(C5241,[2]Sheet1!$B:$F,5,FALSE),0)</f>
        <v>6240544</v>
      </c>
      <c r="AC5241" s="11">
        <f>IFERROR(VLOOKUP(AE5241,[3]Sheet2!$M:$O,3,FALSE),0)</f>
        <v>0</v>
      </c>
      <c r="AD5241" s="11">
        <f>IFERROR(VLOOKUP(AE5241,[3]Sheet2!$M:$O,2,FALSE),0)</f>
        <v>10.526300000000001</v>
      </c>
      <c r="AE5241" s="10" t="str">
        <f t="shared" si="243"/>
        <v>79/80RURU</v>
      </c>
      <c r="AF5241" s="13">
        <f t="shared" si="245"/>
        <v>2.0790454884414614E-2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492</v>
      </c>
      <c r="AA5242" s="11">
        <f t="shared" si="244"/>
        <v>86.8</v>
      </c>
      <c r="AB5242" s="5">
        <f>IFERROR(VLOOKUP(C5242,[2]Sheet1!$B:$F,5,FALSE),0)</f>
        <v>4458160</v>
      </c>
      <c r="AC5242" s="11">
        <f>IFERROR(VLOOKUP(AE5242,[3]Sheet2!$M:$O,3,FALSE),0)</f>
        <v>0</v>
      </c>
      <c r="AD5242" s="11">
        <f>IFERROR(VLOOKUP(AE5242,[3]Sheet2!$M:$O,2,FALSE),0)</f>
        <v>0</v>
      </c>
      <c r="AE5242" s="10" t="str">
        <f t="shared" si="243"/>
        <v>79/80SMJC</v>
      </c>
      <c r="AF5242" s="13">
        <f t="shared" si="245"/>
        <v>1.1524390243902439E-2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771.5</v>
      </c>
      <c r="AA5243" s="11">
        <f t="shared" si="244"/>
        <v>299</v>
      </c>
      <c r="AB5243" s="5">
        <f>IFERROR(VLOOKUP(C5243,[2]Sheet1!$B:$F,5,FALSE),0)</f>
        <v>1490195.84</v>
      </c>
      <c r="AC5243" s="11">
        <f>IFERROR(VLOOKUP(AE5243,[3]Sheet2!$M:$O,3,FALSE),0)</f>
        <v>0</v>
      </c>
      <c r="AD5243" s="11">
        <f>IFERROR(VLOOKUP(AE5243,[3]Sheet2!$M:$O,2,FALSE),0)</f>
        <v>0</v>
      </c>
      <c r="AE5243" s="10" t="str">
        <f t="shared" si="243"/>
        <v>79/80MKHL</v>
      </c>
      <c r="AF5243" s="13">
        <f t="shared" si="245"/>
        <v>3.3441348023331174E-3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508</v>
      </c>
      <c r="AA5244" s="11">
        <f t="shared" si="244"/>
        <v>-124.8</v>
      </c>
      <c r="AB5244" s="5">
        <f>IFERROR(VLOOKUP(C5244,[2]Sheet1!$B:$F,5,FALSE),0)</f>
        <v>1609458</v>
      </c>
      <c r="AC5244" s="11">
        <f>IFERROR(VLOOKUP(AE5244,[3]Sheet2!$M:$O,3,FALSE),0)</f>
        <v>0</v>
      </c>
      <c r="AD5244" s="11">
        <f>IFERROR(VLOOKUP(AE5244,[3]Sheet2!$M:$O,2,FALSE),0)</f>
        <v>0</v>
      </c>
      <c r="AE5244" s="10" t="str">
        <f t="shared" si="243"/>
        <v>79/80DOLTI</v>
      </c>
      <c r="AF5244" s="13">
        <f t="shared" si="245"/>
        <v>-8.0118110236220477E-3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177.1</v>
      </c>
      <c r="AA5245" s="11">
        <f t="shared" si="244"/>
        <v>-79.8</v>
      </c>
      <c r="AB5245" s="5">
        <f>IFERROR(VLOOKUP(C5245,[2]Sheet1!$B:$F,5,FALSE),0)</f>
        <v>36559400</v>
      </c>
      <c r="AC5245" s="11">
        <f>IFERROR(VLOOKUP(AE5245,[3]Sheet2!$M:$O,3,FALSE),0)</f>
        <v>0</v>
      </c>
      <c r="AD5245" s="11">
        <f>IFERROR(VLOOKUP(AE5245,[3]Sheet2!$M:$O,2,FALSE),0)</f>
        <v>0</v>
      </c>
      <c r="AE5245" s="10" t="str">
        <f t="shared" si="243"/>
        <v>79/80BHL</v>
      </c>
      <c r="AF5245" s="13">
        <f t="shared" si="245"/>
        <v>-1.2535290796160363E-2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221.9</v>
      </c>
      <c r="AA5246" s="11">
        <f t="shared" si="244"/>
        <v>11095</v>
      </c>
      <c r="AB5246" s="5">
        <f>IFERROR(VLOOKUP(C5246,[2]Sheet1!$B:$F,5,FALSE),0)</f>
        <v>23233518</v>
      </c>
      <c r="AC5246" s="11">
        <f>IFERROR(VLOOKUP(AE5246,[3]Sheet2!$M:$O,3,FALSE),0)</f>
        <v>0</v>
      </c>
      <c r="AD5246" s="11">
        <f>IFERROR(VLOOKUP(AE5246,[3]Sheet2!$M:$O,2,FALSE),0)</f>
        <v>0</v>
      </c>
      <c r="AE5246" s="10" t="str">
        <f t="shared" ref="AE5246:AE5309" si="246">B5246&amp;C5246</f>
        <v>79/80RIDI</v>
      </c>
      <c r="AF5246" s="13">
        <f t="shared" si="245"/>
        <v>9.0130689499774678E-5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560</v>
      </c>
      <c r="AA5247" s="11">
        <f t="shared" si="244"/>
        <v>208.2</v>
      </c>
      <c r="AB5247" s="5">
        <f>IFERROR(VLOOKUP(C5247,[2]Sheet1!$B:$F,5,FALSE),0)</f>
        <v>2315250</v>
      </c>
      <c r="AC5247" s="11">
        <f>IFERROR(VLOOKUP(AE5247,[3]Sheet2!$M:$O,3,FALSE),0)</f>
        <v>0</v>
      </c>
      <c r="AD5247" s="11">
        <f>IFERROR(VLOOKUP(AE5247,[3]Sheet2!$M:$O,2,FALSE),0)</f>
        <v>2</v>
      </c>
      <c r="AE5247" s="10" t="str">
        <f t="shared" si="246"/>
        <v>79/80SMHL</v>
      </c>
      <c r="AF5247" s="13">
        <f t="shared" si="245"/>
        <v>4.8035714285714287E-3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465.5</v>
      </c>
      <c r="AA5248" s="11">
        <f t="shared" si="244"/>
        <v>61.3</v>
      </c>
      <c r="AB5248" s="5">
        <f>IFERROR(VLOOKUP(C5248,[2]Sheet1!$B:$F,5,FALSE),0)</f>
        <v>24505679.59</v>
      </c>
      <c r="AC5248" s="11">
        <f>IFERROR(VLOOKUP(AE5248,[3]Sheet2!$M:$O,3,FALSE),0)</f>
        <v>7.75</v>
      </c>
      <c r="AD5248" s="11">
        <f>IFERROR(VLOOKUP(AE5248,[3]Sheet2!$M:$O,2,FALSE),0)</f>
        <v>0.4078</v>
      </c>
      <c r="AE5248" s="10" t="str">
        <f t="shared" si="246"/>
        <v>79/80ALICL</v>
      </c>
      <c r="AF5248" s="13">
        <f t="shared" si="245"/>
        <v>1.6326530612244896E-2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44"/>
        <v>0</v>
      </c>
      <c r="AB5249" s="5">
        <f>IFERROR(VLOOKUP(C5249,[2]Sheet1!$B:$F,5,FALSE),0)</f>
        <v>0</v>
      </c>
      <c r="AC5249" s="11">
        <f>IFERROR(VLOOKUP(AE5249,[3]Sheet2!$M:$O,3,FALSE),0)</f>
        <v>0</v>
      </c>
      <c r="AD5249" s="11">
        <f>IFERROR(VLOOKUP(AE5249,[3]Sheet2!$M:$O,2,FALSE),0)</f>
        <v>0</v>
      </c>
      <c r="AE5249" s="10" t="str">
        <f t="shared" si="246"/>
        <v>79/80GLICL</v>
      </c>
      <c r="AF5249" s="13">
        <f t="shared" si="245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887</v>
      </c>
      <c r="AA5250" s="11">
        <f t="shared" si="244"/>
        <v>189.1</v>
      </c>
      <c r="AB5250" s="5">
        <f>IFERROR(VLOOKUP(C5250,[2]Sheet1!$B:$F,5,FALSE),0)</f>
        <v>18150000</v>
      </c>
      <c r="AC5250" s="11">
        <f>IFERROR(VLOOKUP(AE5250,[3]Sheet2!$M:$O,3,FALSE),0)</f>
        <v>0</v>
      </c>
      <c r="AD5250" s="11">
        <f>IFERROR(VLOOKUP(AE5250,[3]Sheet2!$M:$O,2,FALSE),0)</f>
        <v>0</v>
      </c>
      <c r="AE5250" s="10" t="str">
        <f t="shared" si="246"/>
        <v>79/80LICN</v>
      </c>
      <c r="AF5250" s="13">
        <f t="shared" si="245"/>
        <v>5.287485907553552E-3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771</v>
      </c>
      <c r="AA5251" s="11">
        <f t="shared" ref="AA5251:AA5314" si="247">ROUND(IFERROR(Z5251/M5251,0),1)</f>
        <v>93.9</v>
      </c>
      <c r="AB5251" s="5">
        <f>IFERROR(VLOOKUP(C5251,[2]Sheet1!$B:$F,5,FALSE),0)</f>
        <v>46452986.859999999</v>
      </c>
      <c r="AC5251" s="11">
        <f>IFERROR(VLOOKUP(AE5251,[3]Sheet2!$M:$O,3,FALSE),0)</f>
        <v>0</v>
      </c>
      <c r="AD5251" s="11">
        <f>IFERROR(VLOOKUP(AE5251,[3]Sheet2!$M:$O,2,FALSE),0)</f>
        <v>21.05</v>
      </c>
      <c r="AE5251" s="10" t="str">
        <f t="shared" si="246"/>
        <v>79/80NLIC</v>
      </c>
      <c r="AF5251" s="13">
        <f t="shared" ref="AF5251:AF5314" si="248">IFERROR(M5251/Z5251,0)</f>
        <v>1.0648508430609599E-2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578</v>
      </c>
      <c r="AA5252" s="11">
        <f t="shared" si="247"/>
        <v>79.5</v>
      </c>
      <c r="AB5252" s="5">
        <f>IFERROR(VLOOKUP(C5252,[2]Sheet1!$B:$F,5,FALSE),0)</f>
        <v>19920772.549999997</v>
      </c>
      <c r="AC5252" s="11">
        <f>IFERROR(VLOOKUP(AE5252,[3]Sheet2!$M:$O,3,FALSE),0)</f>
        <v>4</v>
      </c>
      <c r="AD5252" s="11">
        <f>IFERROR(VLOOKUP(AE5252,[3]Sheet2!$M:$O,2,FALSE),0)</f>
        <v>10</v>
      </c>
      <c r="AE5252" s="10" t="str">
        <f t="shared" si="246"/>
        <v>79/80NLICL</v>
      </c>
      <c r="AF5252" s="13">
        <f t="shared" si="248"/>
        <v>1.2577854671280276E-2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47"/>
        <v>0</v>
      </c>
      <c r="AB5253" s="5">
        <f>IFERROR(VLOOKUP(C5253,[2]Sheet1!$B:$F,5,FALSE),0)</f>
        <v>0</v>
      </c>
      <c r="AC5253" s="11">
        <f>IFERROR(VLOOKUP(AE5253,[3]Sheet2!$M:$O,3,FALSE),0)</f>
        <v>0</v>
      </c>
      <c r="AD5253" s="11">
        <f>IFERROR(VLOOKUP(AE5253,[3]Sheet2!$M:$O,2,FALSE),0)</f>
        <v>0</v>
      </c>
      <c r="AE5253" s="10" t="str">
        <f t="shared" si="246"/>
        <v>79/80ULI</v>
      </c>
      <c r="AF5253" s="13">
        <f t="shared" si="248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440</v>
      </c>
      <c r="AA5254" s="11">
        <f t="shared" si="247"/>
        <v>73.099999999999994</v>
      </c>
      <c r="AB5254" s="5">
        <f>IFERROR(VLOOKUP(C5254,[2]Sheet1!$B:$F,5,FALSE),0)</f>
        <v>15000000</v>
      </c>
      <c r="AC5254" s="11">
        <f>IFERROR(VLOOKUP(AE5254,[3]Sheet2!$M:$O,3,FALSE),0)</f>
        <v>25</v>
      </c>
      <c r="AD5254" s="11">
        <f>IFERROR(VLOOKUP(AE5254,[3]Sheet2!$M:$O,2,FALSE),0)</f>
        <v>1.3158000000000001</v>
      </c>
      <c r="AE5254" s="10" t="str">
        <f t="shared" si="246"/>
        <v>79/80ILI</v>
      </c>
      <c r="AF5254" s="13">
        <f t="shared" si="248"/>
        <v>1.368181818181818E-2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465.1</v>
      </c>
      <c r="AA5255" s="11">
        <f t="shared" si="247"/>
        <v>72</v>
      </c>
      <c r="AB5255" s="5">
        <f>IFERROR(VLOOKUP(C5255,[2]Sheet1!$B:$F,5,FALSE),0)</f>
        <v>24558544.219999999</v>
      </c>
      <c r="AC5255" s="11">
        <f>IFERROR(VLOOKUP(AE5255,[3]Sheet2!$M:$O,3,FALSE),0)</f>
        <v>10.26</v>
      </c>
      <c r="AD5255" s="11">
        <f>IFERROR(VLOOKUP(AE5255,[3]Sheet2!$M:$O,2,FALSE),0)</f>
        <v>24.74</v>
      </c>
      <c r="AE5255" s="10" t="str">
        <f t="shared" si="246"/>
        <v>79/80SJLIC</v>
      </c>
      <c r="AF5255" s="13">
        <f t="shared" si="248"/>
        <v>1.3889486132014619E-2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392.5</v>
      </c>
      <c r="AA5256" s="11">
        <f t="shared" si="247"/>
        <v>74.900000000000006</v>
      </c>
      <c r="AB5256" s="5">
        <f>IFERROR(VLOOKUP(C5256,[2]Sheet1!$B:$F,5,FALSE),0)</f>
        <v>24573128.09</v>
      </c>
      <c r="AC5256" s="11">
        <f>IFERROR(VLOOKUP(AE5256,[3]Sheet2!$M:$O,3,FALSE),0)</f>
        <v>0</v>
      </c>
      <c r="AD5256" s="11">
        <f>IFERROR(VLOOKUP(AE5256,[3]Sheet2!$M:$O,2,FALSE),0)</f>
        <v>0</v>
      </c>
      <c r="AE5256" s="10" t="str">
        <f t="shared" si="246"/>
        <v>79/80SRLI</v>
      </c>
      <c r="AF5256" s="13">
        <f t="shared" si="248"/>
        <v>1.335031847133758E-2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369.1</v>
      </c>
      <c r="AA5257" s="11">
        <f t="shared" si="247"/>
        <v>51</v>
      </c>
      <c r="AB5257" s="5">
        <f>IFERROR(VLOOKUP(C5257,[2]Sheet1!$B:$F,5,FALSE),0)</f>
        <v>44801862.769999996</v>
      </c>
      <c r="AC5257" s="11">
        <f>IFERROR(VLOOKUP(AE5257,[3]Sheet2!$M:$O,3,FALSE),0)</f>
        <v>0</v>
      </c>
      <c r="AD5257" s="11">
        <f>IFERROR(VLOOKUP(AE5257,[3]Sheet2!$M:$O,2,FALSE),0)</f>
        <v>0</v>
      </c>
      <c r="AE5257" s="10" t="str">
        <f t="shared" si="246"/>
        <v>79/80HLI</v>
      </c>
      <c r="AF5257" s="13">
        <f t="shared" si="248"/>
        <v>1.9615280411812517E-2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500.2</v>
      </c>
      <c r="AA5258" s="11">
        <f t="shared" si="247"/>
        <v>18.7</v>
      </c>
      <c r="AB5258" s="5">
        <f>IFERROR(VLOOKUP(C5258,[2]Sheet1!$B:$F,5,FALSE),0)</f>
        <v>12488017.5</v>
      </c>
      <c r="AC5258" s="11">
        <f>IFERROR(VLOOKUP(AE5258,[3]Sheet2!$M:$O,3,FALSE),0)</f>
        <v>10</v>
      </c>
      <c r="AD5258" s="11">
        <f>IFERROR(VLOOKUP(AE5258,[3]Sheet2!$M:$O,2,FALSE),0)</f>
        <v>0.52629999999999999</v>
      </c>
      <c r="AE5258" s="10" t="str">
        <f t="shared" si="246"/>
        <v>79/80NICL</v>
      </c>
      <c r="AF5258" s="13">
        <f t="shared" si="248"/>
        <v>5.3498600559776094E-2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618.5</v>
      </c>
      <c r="AA5259" s="11">
        <f t="shared" si="247"/>
        <v>22.5</v>
      </c>
      <c r="AB5259" s="5">
        <f>IFERROR(VLOOKUP(C5259,[2]Sheet1!$B:$F,5,FALSE),0)</f>
        <v>10766129.200000001</v>
      </c>
      <c r="AC5259" s="11">
        <f>IFERROR(VLOOKUP(AE5259,[3]Sheet2!$M:$O,3,FALSE),0)</f>
        <v>0</v>
      </c>
      <c r="AD5259" s="11">
        <f>IFERROR(VLOOKUP(AE5259,[3]Sheet2!$M:$O,2,FALSE),0)</f>
        <v>0</v>
      </c>
      <c r="AE5259" s="10" t="str">
        <f t="shared" si="246"/>
        <v>79/80NIL</v>
      </c>
      <c r="AF5259" s="13">
        <f t="shared" si="248"/>
        <v>4.443007275666936E-2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695</v>
      </c>
      <c r="AA5260" s="11">
        <f t="shared" si="247"/>
        <v>42.1</v>
      </c>
      <c r="AB5260" s="5">
        <f>IFERROR(VLOOKUP(C5260,[2]Sheet1!$B:$F,5,FALSE),0)</f>
        <v>12569599.07</v>
      </c>
      <c r="AC5260" s="11">
        <f>IFERROR(VLOOKUP(AE5260,[3]Sheet2!$M:$O,3,FALSE),0)</f>
        <v>5.5</v>
      </c>
      <c r="AD5260" s="11">
        <f>IFERROR(VLOOKUP(AE5260,[3]Sheet2!$M:$O,2,FALSE),0)</f>
        <v>0.28949999999999998</v>
      </c>
      <c r="AE5260" s="10" t="str">
        <f t="shared" si="246"/>
        <v>79/80NLG</v>
      </c>
      <c r="AF5260" s="13">
        <f t="shared" si="248"/>
        <v>2.376978417266187E-2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47"/>
        <v>0</v>
      </c>
      <c r="AB5261" s="5">
        <f>IFERROR(VLOOKUP(C5261,[2]Sheet1!$B:$F,5,FALSE),0)</f>
        <v>0</v>
      </c>
      <c r="AC5261" s="11">
        <f>IFERROR(VLOOKUP(AE5261,[3]Sheet2!$M:$O,3,FALSE),0)</f>
        <v>0</v>
      </c>
      <c r="AD5261" s="11">
        <f>IFERROR(VLOOKUP(AE5261,[3]Sheet2!$M:$O,2,FALSE),0)</f>
        <v>0</v>
      </c>
      <c r="AE5261" s="10" t="str">
        <f t="shared" si="246"/>
        <v>79/80PICL</v>
      </c>
      <c r="AF5261" s="13">
        <f t="shared" si="248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47"/>
        <v>0</v>
      </c>
      <c r="AB5262" s="5">
        <f>IFERROR(VLOOKUP(C5262,[2]Sheet1!$B:$F,5,FALSE),0)</f>
        <v>0</v>
      </c>
      <c r="AC5262" s="11">
        <f>IFERROR(VLOOKUP(AE5262,[3]Sheet2!$M:$O,3,FALSE),0)</f>
        <v>0</v>
      </c>
      <c r="AD5262" s="11">
        <f>IFERROR(VLOOKUP(AE5262,[3]Sheet2!$M:$O,2,FALSE),0)</f>
        <v>0</v>
      </c>
      <c r="AE5262" s="10" t="str">
        <f t="shared" si="246"/>
        <v>79/80RBS</v>
      </c>
      <c r="AF5262" s="13">
        <f t="shared" si="248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631</v>
      </c>
      <c r="AA5263" s="11">
        <f t="shared" si="247"/>
        <v>41.6</v>
      </c>
      <c r="AB5263" s="5">
        <f>IFERROR(VLOOKUP(C5263,[2]Sheet1!$B:$F,5,FALSE),0)</f>
        <v>15182576.01</v>
      </c>
      <c r="AC5263" s="11">
        <f>IFERROR(VLOOKUP(AE5263,[3]Sheet2!$M:$O,3,FALSE),0)</f>
        <v>0</v>
      </c>
      <c r="AD5263" s="11">
        <f>IFERROR(VLOOKUP(AE5263,[3]Sheet2!$M:$O,2,FALSE),0)</f>
        <v>0</v>
      </c>
      <c r="AE5263" s="10" t="str">
        <f t="shared" si="246"/>
        <v>79/80SICL</v>
      </c>
      <c r="AF5263" s="13">
        <f t="shared" si="248"/>
        <v>2.4057052297939779E-2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684</v>
      </c>
      <c r="AA5264" s="11">
        <f t="shared" si="247"/>
        <v>39</v>
      </c>
      <c r="AB5264" s="5">
        <f>IFERROR(VLOOKUP(C5264,[2]Sheet1!$B:$F,5,FALSE),0)</f>
        <v>8334685.3799999999</v>
      </c>
      <c r="AC5264" s="11">
        <f>IFERROR(VLOOKUP(AE5264,[3]Sheet2!$M:$O,3,FALSE),0)</f>
        <v>4.75</v>
      </c>
      <c r="AD5264" s="11">
        <f>IFERROR(VLOOKUP(AE5264,[3]Sheet2!$M:$O,2,FALSE),0)</f>
        <v>0.25</v>
      </c>
      <c r="AE5264" s="10" t="str">
        <f t="shared" si="246"/>
        <v>79/80PRIN</v>
      </c>
      <c r="AF5264" s="13">
        <f t="shared" si="248"/>
        <v>2.5657894736842105E-2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415</v>
      </c>
      <c r="AA5265" s="11">
        <f t="shared" si="247"/>
        <v>48.2</v>
      </c>
      <c r="AB5265" s="5">
        <f>IFERROR(VLOOKUP(C5265,[2]Sheet1!$B:$F,5,FALSE),0)</f>
        <v>14843741.5</v>
      </c>
      <c r="AC5265" s="11">
        <f>IFERROR(VLOOKUP(AE5265,[3]Sheet2!$M:$O,3,FALSE),0)</f>
        <v>0</v>
      </c>
      <c r="AD5265" s="11">
        <f>IFERROR(VLOOKUP(AE5265,[3]Sheet2!$M:$O,2,FALSE),0)</f>
        <v>0</v>
      </c>
      <c r="AE5265" s="10" t="str">
        <f t="shared" si="246"/>
        <v>79/80IGI</v>
      </c>
      <c r="AF5265" s="13">
        <f t="shared" si="248"/>
        <v>2.0746987951807228E-2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47"/>
        <v>0</v>
      </c>
      <c r="AB5266" s="5">
        <f>IFERROR(VLOOKUP(C5266,[2]Sheet1!$B:$F,5,FALSE),0)</f>
        <v>0</v>
      </c>
      <c r="AC5266" s="11">
        <f>IFERROR(VLOOKUP(AE5266,[3]Sheet2!$M:$O,3,FALSE),0)</f>
        <v>0</v>
      </c>
      <c r="AD5266" s="11">
        <f>IFERROR(VLOOKUP(AE5266,[3]Sheet2!$M:$O,2,FALSE),0)</f>
        <v>0</v>
      </c>
      <c r="AE5266" s="10" t="str">
        <f t="shared" si="246"/>
        <v>79/80AIL</v>
      </c>
      <c r="AF5266" s="13">
        <f t="shared" si="248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507</v>
      </c>
      <c r="AA5267" s="11">
        <f t="shared" si="247"/>
        <v>29.1</v>
      </c>
      <c r="AB5267" s="5">
        <f>IFERROR(VLOOKUP(C5267,[2]Sheet1!$B:$F,5,FALSE),0)</f>
        <v>12250773.220000001</v>
      </c>
      <c r="AC5267" s="11">
        <f>IFERROR(VLOOKUP(AE5267,[3]Sheet2!$M:$O,3,FALSE),0)</f>
        <v>8.6300000000000008</v>
      </c>
      <c r="AD5267" s="11">
        <f>IFERROR(VLOOKUP(AE5267,[3]Sheet2!$M:$O,2,FALSE),0)</f>
        <v>6.37</v>
      </c>
      <c r="AE5267" s="10" t="str">
        <f t="shared" si="246"/>
        <v>79/80HEI</v>
      </c>
      <c r="AF5267" s="13">
        <f t="shared" si="248"/>
        <v>3.4319526627218933E-2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478</v>
      </c>
      <c r="AA5268" s="11">
        <f t="shared" si="247"/>
        <v>34.1</v>
      </c>
      <c r="AB5268" s="5">
        <f>IFERROR(VLOOKUP(C5268,[2]Sheet1!$B:$F,5,FALSE),0)</f>
        <v>10535000</v>
      </c>
      <c r="AC5268" s="11">
        <f>IFERROR(VLOOKUP(AE5268,[3]Sheet2!$M:$O,3,FALSE),0)</f>
        <v>0</v>
      </c>
      <c r="AD5268" s="11">
        <f>IFERROR(VLOOKUP(AE5268,[3]Sheet2!$M:$O,2,FALSE),0)</f>
        <v>0</v>
      </c>
      <c r="AE5268" s="10" t="str">
        <f t="shared" si="246"/>
        <v>79/80SGIC</v>
      </c>
      <c r="AF5268" s="13">
        <f t="shared" si="248"/>
        <v>2.9288702928870293E-2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759</v>
      </c>
      <c r="AA5269" s="11">
        <f t="shared" si="247"/>
        <v>58.6</v>
      </c>
      <c r="AB5269" s="5">
        <f>IFERROR(VLOOKUP(C5269,[2]Sheet1!$B:$F,5,FALSE),0)</f>
        <v>13752094.51</v>
      </c>
      <c r="AC5269" s="11">
        <f>IFERROR(VLOOKUP(AE5269,[3]Sheet2!$M:$O,3,FALSE),0)</f>
        <v>0</v>
      </c>
      <c r="AD5269" s="11">
        <f>IFERROR(VLOOKUP(AE5269,[3]Sheet2!$M:$O,2,FALSE),0)</f>
        <v>11</v>
      </c>
      <c r="AE5269" s="10" t="str">
        <f t="shared" si="246"/>
        <v>79/80SPIL</v>
      </c>
      <c r="AF5269" s="13">
        <f t="shared" si="248"/>
        <v>1.7061923583662712E-2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618.5</v>
      </c>
      <c r="AA5270" s="11">
        <f t="shared" si="247"/>
        <v>35.4</v>
      </c>
      <c r="AB5270" s="5">
        <f>IFERROR(VLOOKUP(C5270,[2]Sheet1!$B:$F,5,FALSE),0)</f>
        <v>12850927.18</v>
      </c>
      <c r="AC5270" s="11">
        <f>IFERROR(VLOOKUP(AE5270,[3]Sheet2!$M:$O,3,FALSE),0)</f>
        <v>0</v>
      </c>
      <c r="AD5270" s="11">
        <f>IFERROR(VLOOKUP(AE5270,[3]Sheet2!$M:$O,2,FALSE),0)</f>
        <v>5</v>
      </c>
      <c r="AE5270" s="10" t="str">
        <f t="shared" si="246"/>
        <v>79/80SALICO</v>
      </c>
      <c r="AF5270" s="13">
        <f t="shared" si="248"/>
        <v>2.824575586095392E-2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452</v>
      </c>
      <c r="AA5271" s="11">
        <f t="shared" si="247"/>
        <v>42.6</v>
      </c>
      <c r="AB5271" s="5">
        <f>IFERROR(VLOOKUP(C5271,[2]Sheet1!$B:$F,5,FALSE),0)</f>
        <v>11318997.549999999</v>
      </c>
      <c r="AC5271" s="11">
        <f>IFERROR(VLOOKUP(AE5271,[3]Sheet2!$M:$O,3,FALSE),0)</f>
        <v>10.261200000000001</v>
      </c>
      <c r="AD5271" s="11">
        <f>IFERROR(VLOOKUP(AE5271,[3]Sheet2!$M:$O,2,FALSE),0)</f>
        <v>0.54010000000000002</v>
      </c>
      <c r="AE5271" s="10" t="str">
        <f t="shared" si="246"/>
        <v>79/80UAIL</v>
      </c>
      <c r="AF5271" s="13">
        <f t="shared" si="248"/>
        <v>2.3451327433628318E-2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932</v>
      </c>
      <c r="AA5272" s="11">
        <f t="shared" si="247"/>
        <v>24.9</v>
      </c>
      <c r="AB5272" s="5">
        <f>IFERROR(VLOOKUP(C5272,[2]Sheet1!$B:$F,5,FALSE),0)</f>
        <v>17724594.09</v>
      </c>
      <c r="AC5272" s="11">
        <f>IFERROR(VLOOKUP(AE5272,[3]Sheet2!$M:$O,3,FALSE),0)</f>
        <v>5</v>
      </c>
      <c r="AD5272" s="11">
        <f>IFERROR(VLOOKUP(AE5272,[3]Sheet2!$M:$O,2,FALSE),0)</f>
        <v>10</v>
      </c>
      <c r="AE5272" s="10" t="str">
        <f t="shared" si="246"/>
        <v>79/80CBBL</v>
      </c>
      <c r="AF5272" s="13">
        <f t="shared" si="248"/>
        <v>4.0182403433476399E-2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800</v>
      </c>
      <c r="AA5273" s="11">
        <f t="shared" si="247"/>
        <v>33.4</v>
      </c>
      <c r="AB5273" s="5">
        <f>IFERROR(VLOOKUP(C5273,[2]Sheet1!$B:$F,5,FALSE),0)</f>
        <v>10070060.07</v>
      </c>
      <c r="AC5273" s="11">
        <f>IFERROR(VLOOKUP(AE5273,[3]Sheet2!$M:$O,3,FALSE),0)</f>
        <v>10</v>
      </c>
      <c r="AD5273" s="11">
        <f>IFERROR(VLOOKUP(AE5273,[3]Sheet2!$M:$O,2,FALSE),0)</f>
        <v>0.52629999999999999</v>
      </c>
      <c r="AE5273" s="10" t="str">
        <f t="shared" si="246"/>
        <v>79/80DDBL</v>
      </c>
      <c r="AF5273" s="13">
        <f t="shared" si="248"/>
        <v>2.99625E-2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770.1</v>
      </c>
      <c r="AA5274" s="11">
        <f t="shared" si="247"/>
        <v>44.9</v>
      </c>
      <c r="AB5274" s="5">
        <f>IFERROR(VLOOKUP(C5274,[2]Sheet1!$B:$F,5,FALSE),0)</f>
        <v>6589869.3700000001</v>
      </c>
      <c r="AC5274" s="11">
        <f>IFERROR(VLOOKUP(AE5274,[3]Sheet2!$M:$O,3,FALSE),0)</f>
        <v>7.5</v>
      </c>
      <c r="AD5274" s="11">
        <f>IFERROR(VLOOKUP(AE5274,[3]Sheet2!$M:$O,2,FALSE),0)</f>
        <v>7.5</v>
      </c>
      <c r="AE5274" s="10" t="str">
        <f t="shared" si="246"/>
        <v>79/80FMDBL</v>
      </c>
      <c r="AF5274" s="13">
        <f t="shared" si="248"/>
        <v>2.226983508635242E-2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1119</v>
      </c>
      <c r="AA5275" s="11">
        <f t="shared" si="247"/>
        <v>90.1</v>
      </c>
      <c r="AB5275" s="5">
        <f>IFERROR(VLOOKUP(C5275,[2]Sheet1!$B:$F,5,FALSE),0)</f>
        <v>1426923.0499999998</v>
      </c>
      <c r="AC5275" s="11">
        <f>IFERROR(VLOOKUP(AE5275,[3]Sheet2!$M:$O,3,FALSE),0)</f>
        <v>0</v>
      </c>
      <c r="AD5275" s="11">
        <f>IFERROR(VLOOKUP(AE5275,[3]Sheet2!$M:$O,2,FALSE),0)</f>
        <v>0</v>
      </c>
      <c r="AE5275" s="10" t="str">
        <f t="shared" si="246"/>
        <v>79/80KMCDB</v>
      </c>
      <c r="AF5275" s="13">
        <f t="shared" si="248"/>
        <v>1.1099195710455765E-2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47"/>
        <v>0</v>
      </c>
      <c r="AB5276" s="5">
        <f>IFERROR(VLOOKUP(C5276,[2]Sheet1!$B:$F,5,FALSE),0)</f>
        <v>0</v>
      </c>
      <c r="AC5276" s="11">
        <f>IFERROR(VLOOKUP(AE5276,[3]Sheet2!$M:$O,3,FALSE),0)</f>
        <v>0</v>
      </c>
      <c r="AD5276" s="11">
        <f>IFERROR(VLOOKUP(AE5276,[3]Sheet2!$M:$O,2,FALSE),0)</f>
        <v>0</v>
      </c>
      <c r="AE5276" s="10" t="str">
        <f t="shared" si="246"/>
        <v>79/80NLBBL</v>
      </c>
      <c r="AF5276" s="13">
        <f t="shared" si="248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705.4</v>
      </c>
      <c r="AA5277" s="11">
        <f t="shared" si="247"/>
        <v>23513.3</v>
      </c>
      <c r="AB5277" s="5">
        <f>IFERROR(VLOOKUP(C5277,[2]Sheet1!$B:$F,5,FALSE),0)</f>
        <v>13439150.129999999</v>
      </c>
      <c r="AC5277" s="11">
        <f>IFERROR(VLOOKUP(AE5277,[3]Sheet2!$M:$O,3,FALSE),0)</f>
        <v>0</v>
      </c>
      <c r="AD5277" s="11">
        <f>IFERROR(VLOOKUP(AE5277,[3]Sheet2!$M:$O,2,FALSE),0)</f>
        <v>0</v>
      </c>
      <c r="AE5277" s="10" t="str">
        <f t="shared" si="246"/>
        <v>79/80NUBL</v>
      </c>
      <c r="AF5277" s="13">
        <f t="shared" si="248"/>
        <v>4.2529061525375674E-5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776</v>
      </c>
      <c r="AA5278" s="11">
        <f t="shared" si="247"/>
        <v>31.8</v>
      </c>
      <c r="AB5278" s="5">
        <f>IFERROR(VLOOKUP(C5278,[2]Sheet1!$B:$F,5,FALSE),0)</f>
        <v>14781510.299999999</v>
      </c>
      <c r="AC5278" s="11">
        <f>IFERROR(VLOOKUP(AE5278,[3]Sheet2!$M:$O,3,FALSE),0)</f>
        <v>14.25</v>
      </c>
      <c r="AD5278" s="11">
        <f>IFERROR(VLOOKUP(AE5278,[3]Sheet2!$M:$O,2,FALSE),0)</f>
        <v>0.75</v>
      </c>
      <c r="AE5278" s="10" t="str">
        <f t="shared" si="246"/>
        <v>79/80SKBBL</v>
      </c>
      <c r="AF5278" s="13">
        <f t="shared" si="248"/>
        <v>3.1481958762886599E-2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946</v>
      </c>
      <c r="AA5279" s="11">
        <f t="shared" si="247"/>
        <v>63.6</v>
      </c>
      <c r="AB5279" s="5">
        <f>IFERROR(VLOOKUP(C5279,[2]Sheet1!$B:$F,5,FALSE),0)</f>
        <v>3841229.56</v>
      </c>
      <c r="AC5279" s="11">
        <f>IFERROR(VLOOKUP(AE5279,[3]Sheet2!$M:$O,3,FALSE),0)</f>
        <v>7</v>
      </c>
      <c r="AD5279" s="11">
        <f>IFERROR(VLOOKUP(AE5279,[3]Sheet2!$M:$O,2,FALSE),0)</f>
        <v>0.36840000000000001</v>
      </c>
      <c r="AE5279" s="10" t="str">
        <f t="shared" si="246"/>
        <v>79/80SLBBL</v>
      </c>
      <c r="AF5279" s="13">
        <f t="shared" si="248"/>
        <v>1.5718816067653275E-2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737</v>
      </c>
      <c r="AA5280" s="11">
        <f t="shared" si="247"/>
        <v>28</v>
      </c>
      <c r="AB5280" s="5">
        <f>IFERROR(VLOOKUP(C5280,[2]Sheet1!$B:$F,5,FALSE),0)</f>
        <v>5250000</v>
      </c>
      <c r="AC5280" s="11">
        <f>IFERROR(VLOOKUP(AE5280,[3]Sheet2!$M:$O,3,FALSE),0)</f>
        <v>12.3599</v>
      </c>
      <c r="AD5280" s="11">
        <f>IFERROR(VLOOKUP(AE5280,[3]Sheet2!$M:$O,2,FALSE),0)</f>
        <v>0.65049999999999997</v>
      </c>
      <c r="AE5280" s="10" t="str">
        <f t="shared" si="246"/>
        <v>79/80SWBBL</v>
      </c>
      <c r="AF5280" s="13">
        <f t="shared" si="248"/>
        <v>3.5685210312075985E-2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1327</v>
      </c>
      <c r="AA5281" s="11">
        <f t="shared" si="247"/>
        <v>88</v>
      </c>
      <c r="AB5281" s="5">
        <f>IFERROR(VLOOKUP(C5281,[2]Sheet1!$B:$F,5,FALSE),0)</f>
        <v>1023374.4</v>
      </c>
      <c r="AC5281" s="11">
        <f>IFERROR(VLOOKUP(AE5281,[3]Sheet2!$M:$O,3,FALSE),0)</f>
        <v>0</v>
      </c>
      <c r="AD5281" s="11">
        <f>IFERROR(VLOOKUP(AE5281,[3]Sheet2!$M:$O,2,FALSE),0)</f>
        <v>0</v>
      </c>
      <c r="AE5281" s="10" t="str">
        <f t="shared" si="246"/>
        <v>79/80MLBBL</v>
      </c>
      <c r="AF5281" s="13">
        <f t="shared" si="248"/>
        <v>1.1363978899773926E-2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960</v>
      </c>
      <c r="AA5282" s="11">
        <f t="shared" si="247"/>
        <v>-51.1</v>
      </c>
      <c r="AB5282" s="5">
        <f>IFERROR(VLOOKUP(C5282,[2]Sheet1!$B:$F,5,FALSE),0)</f>
        <v>1324986.3</v>
      </c>
      <c r="AC5282" s="11">
        <f>IFERROR(VLOOKUP(AE5282,[3]Sheet2!$M:$O,3,FALSE),0)</f>
        <v>0</v>
      </c>
      <c r="AD5282" s="11">
        <f>IFERROR(VLOOKUP(AE5282,[3]Sheet2!$M:$O,2,FALSE),0)</f>
        <v>0</v>
      </c>
      <c r="AE5282" s="10" t="str">
        <f t="shared" si="246"/>
        <v>79/80LLBS</v>
      </c>
      <c r="AF5282" s="13">
        <f t="shared" si="248"/>
        <v>-1.9583333333333335E-2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47"/>
        <v>0</v>
      </c>
      <c r="AB5283" s="5">
        <f>IFERROR(VLOOKUP(C5283,[2]Sheet1!$B:$F,5,FALSE),0)</f>
        <v>0</v>
      </c>
      <c r="AC5283" s="11">
        <f>IFERROR(VLOOKUP(AE5283,[3]Sheet2!$M:$O,3,FALSE),0)</f>
        <v>0</v>
      </c>
      <c r="AD5283" s="11">
        <f>IFERROR(VLOOKUP(AE5283,[3]Sheet2!$M:$O,2,FALSE),0)</f>
        <v>0</v>
      </c>
      <c r="AE5283" s="10" t="str">
        <f t="shared" si="246"/>
        <v>79/80MMFDB</v>
      </c>
      <c r="AF5283" s="13">
        <f t="shared" si="248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1178</v>
      </c>
      <c r="AA5284" s="11">
        <f t="shared" si="247"/>
        <v>120.3</v>
      </c>
      <c r="AB5284" s="5">
        <f>IFERROR(VLOOKUP(C5284,[2]Sheet1!$B:$F,5,FALSE),0)</f>
        <v>765413.55</v>
      </c>
      <c r="AC5284" s="11">
        <f>IFERROR(VLOOKUP(AE5284,[3]Sheet2!$M:$O,3,FALSE),0)</f>
        <v>0</v>
      </c>
      <c r="AD5284" s="11">
        <f>IFERROR(VLOOKUP(AE5284,[3]Sheet2!$M:$O,2,FALSE),0)</f>
        <v>0</v>
      </c>
      <c r="AE5284" s="10" t="str">
        <f t="shared" si="246"/>
        <v>79/80JSLBB</v>
      </c>
      <c r="AF5284" s="13">
        <f t="shared" si="248"/>
        <v>8.3106960950763992E-3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757</v>
      </c>
      <c r="AA5285" s="11">
        <f t="shared" si="247"/>
        <v>97.2</v>
      </c>
      <c r="AB5285" s="5">
        <f>IFERROR(VLOOKUP(C5285,[2]Sheet1!$B:$F,5,FALSE),0)</f>
        <v>1937105.04</v>
      </c>
      <c r="AC5285" s="11">
        <f>IFERROR(VLOOKUP(AE5285,[3]Sheet2!$M:$O,3,FALSE),0)</f>
        <v>0</v>
      </c>
      <c r="AD5285" s="11">
        <f>IFERROR(VLOOKUP(AE5285,[3]Sheet2!$M:$O,2,FALSE),0)</f>
        <v>0</v>
      </c>
      <c r="AE5285" s="10" t="str">
        <f t="shared" si="246"/>
        <v>79/80VLBS</v>
      </c>
      <c r="AF5285" s="13">
        <f t="shared" si="248"/>
        <v>1.0290620871862615E-2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643</v>
      </c>
      <c r="AA5286" s="11">
        <f t="shared" si="247"/>
        <v>50.1</v>
      </c>
      <c r="AB5286" s="5">
        <f>IFERROR(VLOOKUP(C5286,[2]Sheet1!$B:$F,5,FALSE),0)</f>
        <v>5066915.5599999996</v>
      </c>
      <c r="AC5286" s="11">
        <f>IFERROR(VLOOKUP(AE5286,[3]Sheet2!$M:$O,3,FALSE),0)</f>
        <v>8.6</v>
      </c>
      <c r="AD5286" s="11">
        <f>IFERROR(VLOOKUP(AE5286,[3]Sheet2!$M:$O,2,FALSE),0)</f>
        <v>0.4526</v>
      </c>
      <c r="AE5286" s="10" t="str">
        <f t="shared" si="246"/>
        <v>79/80RSDC</v>
      </c>
      <c r="AF5286" s="13">
        <f t="shared" si="248"/>
        <v>1.995334370139969E-2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694</v>
      </c>
      <c r="AA5287" s="11">
        <f t="shared" si="247"/>
        <v>-223.9</v>
      </c>
      <c r="AB5287" s="5">
        <f>IFERROR(VLOOKUP(C5287,[2]Sheet1!$B:$F,5,FALSE),0)</f>
        <v>2885796.8000000003</v>
      </c>
      <c r="AC5287" s="11">
        <f>IFERROR(VLOOKUP(AE5287,[3]Sheet2!$M:$O,3,FALSE),0)</f>
        <v>0</v>
      </c>
      <c r="AD5287" s="11">
        <f>IFERROR(VLOOKUP(AE5287,[3]Sheet2!$M:$O,2,FALSE),0)</f>
        <v>0</v>
      </c>
      <c r="AE5287" s="10" t="str">
        <f t="shared" si="246"/>
        <v>79/80NMBMF</v>
      </c>
      <c r="AF5287" s="13">
        <f t="shared" si="248"/>
        <v>-4.4668587896253605E-3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745.6</v>
      </c>
      <c r="AA5288" s="11">
        <f t="shared" si="247"/>
        <v>137.1</v>
      </c>
      <c r="AB5288" s="5">
        <f>IFERROR(VLOOKUP(C5288,[2]Sheet1!$B:$F,5,FALSE),0)</f>
        <v>5817900</v>
      </c>
      <c r="AC5288" s="11">
        <f>IFERROR(VLOOKUP(AE5288,[3]Sheet2!$M:$O,3,FALSE),0)</f>
        <v>0</v>
      </c>
      <c r="AD5288" s="11">
        <f>IFERROR(VLOOKUP(AE5288,[3]Sheet2!$M:$O,2,FALSE),0)</f>
        <v>0</v>
      </c>
      <c r="AE5288" s="10" t="str">
        <f t="shared" si="246"/>
        <v>79/80MERO</v>
      </c>
      <c r="AF5288" s="13">
        <f t="shared" si="248"/>
        <v>7.2961373390557941E-3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820</v>
      </c>
      <c r="AA5289" s="11">
        <f t="shared" si="247"/>
        <v>242.6</v>
      </c>
      <c r="AB5289" s="5">
        <f>IFERROR(VLOOKUP(C5289,[2]Sheet1!$B:$F,5,FALSE),0)</f>
        <v>1457280</v>
      </c>
      <c r="AC5289" s="11">
        <f>IFERROR(VLOOKUP(AE5289,[3]Sheet2!$M:$O,3,FALSE),0)</f>
        <v>0</v>
      </c>
      <c r="AD5289" s="11">
        <f>IFERROR(VLOOKUP(AE5289,[3]Sheet2!$M:$O,2,FALSE),0)</f>
        <v>0</v>
      </c>
      <c r="AE5289" s="10" t="str">
        <f t="shared" si="246"/>
        <v>79/80NADEP</v>
      </c>
      <c r="AF5289" s="13">
        <f t="shared" si="248"/>
        <v>4.1219512195121953E-3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1199.9000000000001</v>
      </c>
      <c r="AA5290" s="11">
        <f t="shared" si="247"/>
        <v>203.7</v>
      </c>
      <c r="AB5290" s="5">
        <f>IFERROR(VLOOKUP(C5290,[2]Sheet1!$B:$F,5,FALSE),0)</f>
        <v>2648862.81</v>
      </c>
      <c r="AC5290" s="11">
        <f>IFERROR(VLOOKUP(AE5290,[3]Sheet2!$M:$O,3,FALSE),0)</f>
        <v>0</v>
      </c>
      <c r="AD5290" s="11">
        <f>IFERROR(VLOOKUP(AE5290,[3]Sheet2!$M:$O,2,FALSE),0)</f>
        <v>0</v>
      </c>
      <c r="AE5290" s="10" t="str">
        <f t="shared" si="246"/>
        <v>79/80ALBSL</v>
      </c>
      <c r="AF5290" s="13">
        <f t="shared" si="248"/>
        <v>4.9087423951995994E-3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1310</v>
      </c>
      <c r="AA5291" s="11">
        <f t="shared" si="247"/>
        <v>66</v>
      </c>
      <c r="AB5291" s="5">
        <f>IFERROR(VLOOKUP(C5291,[2]Sheet1!$B:$F,5,FALSE),0)</f>
        <v>3462181.58</v>
      </c>
      <c r="AC5291" s="11">
        <f>IFERROR(VLOOKUP(AE5291,[3]Sheet2!$M:$O,3,FALSE),0)</f>
        <v>7.5</v>
      </c>
      <c r="AD5291" s="11">
        <f>IFERROR(VLOOKUP(AE5291,[3]Sheet2!$M:$O,2,FALSE),0)</f>
        <v>7.5</v>
      </c>
      <c r="AE5291" s="10" t="str">
        <f t="shared" si="246"/>
        <v>79/80NMFBS</v>
      </c>
      <c r="AF5291" s="13">
        <f t="shared" si="248"/>
        <v>1.5145038167938931E-2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1524</v>
      </c>
      <c r="AA5292" s="11">
        <f t="shared" si="247"/>
        <v>329.2</v>
      </c>
      <c r="AB5292" s="5">
        <f>IFERROR(VLOOKUP(C5292,[2]Sheet1!$B:$F,5,FALSE),0)</f>
        <v>484974.4</v>
      </c>
      <c r="AC5292" s="11">
        <f>IFERROR(VLOOKUP(AE5292,[3]Sheet2!$M:$O,3,FALSE),0)</f>
        <v>0</v>
      </c>
      <c r="AD5292" s="11">
        <f>IFERROR(VLOOKUP(AE5292,[3]Sheet2!$M:$O,2,FALSE),0)</f>
        <v>0</v>
      </c>
      <c r="AE5292" s="10" t="str">
        <f t="shared" si="246"/>
        <v>79/80GMFBS</v>
      </c>
      <c r="AF5292" s="13">
        <f t="shared" si="248"/>
        <v>3.038057742782152E-3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930</v>
      </c>
      <c r="AA5293" s="11">
        <f t="shared" si="247"/>
        <v>193.8</v>
      </c>
      <c r="AB5293" s="5">
        <f>IFERROR(VLOOKUP(C5293,[2]Sheet1!$B:$F,5,FALSE),0)</f>
        <v>1567109.18</v>
      </c>
      <c r="AC5293" s="11">
        <f>IFERROR(VLOOKUP(AE5293,[3]Sheet2!$M:$O,3,FALSE),0)</f>
        <v>0</v>
      </c>
      <c r="AD5293" s="11">
        <f>IFERROR(VLOOKUP(AE5293,[3]Sheet2!$M:$O,2,FALSE),0)</f>
        <v>0</v>
      </c>
      <c r="AE5293" s="10" t="str">
        <f t="shared" si="246"/>
        <v>79/80HLBSL</v>
      </c>
      <c r="AF5293" s="13">
        <f t="shared" si="248"/>
        <v>5.1612903225806452E-3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971.9</v>
      </c>
      <c r="AA5294" s="11">
        <f t="shared" si="247"/>
        <v>289.3</v>
      </c>
      <c r="AB5294" s="5">
        <f>IFERROR(VLOOKUP(C5294,[2]Sheet1!$B:$F,5,FALSE),0)</f>
        <v>1641493.9200000002</v>
      </c>
      <c r="AC5294" s="11">
        <f>IFERROR(VLOOKUP(AE5294,[3]Sheet2!$M:$O,3,FALSE),0)</f>
        <v>0</v>
      </c>
      <c r="AD5294" s="11">
        <f>IFERROR(VLOOKUP(AE5294,[3]Sheet2!$M:$O,2,FALSE),0)</f>
        <v>0</v>
      </c>
      <c r="AE5294" s="10" t="str">
        <f t="shared" si="246"/>
        <v>79/80ILBS</v>
      </c>
      <c r="AF5294" s="13">
        <f t="shared" si="248"/>
        <v>3.4571457968926842E-3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1084.0999999999999</v>
      </c>
      <c r="AA5295" s="11">
        <f t="shared" si="247"/>
        <v>51.7</v>
      </c>
      <c r="AB5295" s="5">
        <f>IFERROR(VLOOKUP(C5295,[2]Sheet1!$B:$F,5,FALSE),0)</f>
        <v>3587861.1</v>
      </c>
      <c r="AC5295" s="11">
        <f>IFERROR(VLOOKUP(AE5295,[3]Sheet2!$M:$O,3,FALSE),0)</f>
        <v>0</v>
      </c>
      <c r="AD5295" s="11">
        <f>IFERROR(VLOOKUP(AE5295,[3]Sheet2!$M:$O,2,FALSE),0)</f>
        <v>0</v>
      </c>
      <c r="AE5295" s="10" t="str">
        <f t="shared" si="246"/>
        <v>79/80FOWAD</v>
      </c>
      <c r="AF5295" s="13">
        <f t="shared" si="248"/>
        <v>1.9352458260308091E-2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803</v>
      </c>
      <c r="AA5296" s="11">
        <f t="shared" si="247"/>
        <v>55.2</v>
      </c>
      <c r="AB5296" s="5">
        <f>IFERROR(VLOOKUP(C5296,[2]Sheet1!$B:$F,5,FALSE),0)</f>
        <v>1887154.8</v>
      </c>
      <c r="AC5296" s="11">
        <f>IFERROR(VLOOKUP(AE5296,[3]Sheet2!$M:$O,3,FALSE),0)</f>
        <v>5.4222000000000001</v>
      </c>
      <c r="AD5296" s="11">
        <f>IFERROR(VLOOKUP(AE5296,[3]Sheet2!$M:$O,2,FALSE),0)</f>
        <v>0.28539999999999999</v>
      </c>
      <c r="AE5296" s="10" t="str">
        <f t="shared" si="246"/>
        <v>79/80SMATA</v>
      </c>
      <c r="AF5296" s="13">
        <f t="shared" si="248"/>
        <v>1.813200498132005E-2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1272</v>
      </c>
      <c r="AA5297" s="11">
        <f t="shared" si="247"/>
        <v>72.3</v>
      </c>
      <c r="AB5297" s="5">
        <f>IFERROR(VLOOKUP(C5297,[2]Sheet1!$B:$F,5,FALSE),0)</f>
        <v>1162484.7</v>
      </c>
      <c r="AC5297" s="11">
        <f>IFERROR(VLOOKUP(AE5297,[3]Sheet2!$M:$O,3,FALSE),0)</f>
        <v>0</v>
      </c>
      <c r="AD5297" s="11">
        <f>IFERROR(VLOOKUP(AE5297,[3]Sheet2!$M:$O,2,FALSE),0)</f>
        <v>0</v>
      </c>
      <c r="AE5297" s="10" t="str">
        <f t="shared" si="246"/>
        <v>79/80MSLB</v>
      </c>
      <c r="AF5297" s="13">
        <f t="shared" si="248"/>
        <v>1.3836477987421384E-2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1170</v>
      </c>
      <c r="AA5298" s="11">
        <f t="shared" si="247"/>
        <v>56.3</v>
      </c>
      <c r="AB5298" s="5">
        <f>IFERROR(VLOOKUP(C5298,[2]Sheet1!$B:$F,5,FALSE),0)</f>
        <v>1856700</v>
      </c>
      <c r="AC5298" s="11">
        <f>IFERROR(VLOOKUP(AE5298,[3]Sheet2!$M:$O,3,FALSE),0)</f>
        <v>0</v>
      </c>
      <c r="AD5298" s="11">
        <f>IFERROR(VLOOKUP(AE5298,[3]Sheet2!$M:$O,2,FALSE),0)</f>
        <v>10</v>
      </c>
      <c r="AE5298" s="10" t="str">
        <f t="shared" si="246"/>
        <v>79/80GILB</v>
      </c>
      <c r="AF5298" s="13">
        <f t="shared" si="248"/>
        <v>1.7777777777777778E-2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1745</v>
      </c>
      <c r="AA5299" s="11">
        <f t="shared" si="247"/>
        <v>73.099999999999994</v>
      </c>
      <c r="AB5299" s="5">
        <f>IFERROR(VLOOKUP(C5299,[2]Sheet1!$B:$F,5,FALSE),0)</f>
        <v>402226.8</v>
      </c>
      <c r="AC5299" s="11">
        <f>IFERROR(VLOOKUP(AE5299,[3]Sheet2!$M:$O,3,FALSE),0)</f>
        <v>13</v>
      </c>
      <c r="AD5299" s="11">
        <f>IFERROR(VLOOKUP(AE5299,[3]Sheet2!$M:$O,2,FALSE),0)</f>
        <v>0.68420000000000003</v>
      </c>
      <c r="AE5299" s="10" t="str">
        <f t="shared" si="246"/>
        <v>79/80SMB</v>
      </c>
      <c r="AF5299" s="13">
        <f t="shared" si="248"/>
        <v>1.3673352435530086E-2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787</v>
      </c>
      <c r="AA5300" s="11">
        <f t="shared" si="247"/>
        <v>112.3</v>
      </c>
      <c r="AB5300" s="5">
        <f>IFERROR(VLOOKUP(C5300,[2]Sheet1!$B:$F,5,FALSE),0)</f>
        <v>2714445</v>
      </c>
      <c r="AC5300" s="11">
        <f>IFERROR(VLOOKUP(AE5300,[3]Sheet2!$M:$O,3,FALSE),0)</f>
        <v>0</v>
      </c>
      <c r="AD5300" s="11">
        <f>IFERROR(VLOOKUP(AE5300,[3]Sheet2!$M:$O,2,FALSE),0)</f>
        <v>0</v>
      </c>
      <c r="AE5300" s="10" t="str">
        <f t="shared" si="246"/>
        <v>79/80GBLBS</v>
      </c>
      <c r="AF5300" s="13">
        <f t="shared" si="248"/>
        <v>8.9072426937738241E-3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1491</v>
      </c>
      <c r="AA5301" s="11">
        <f t="shared" si="247"/>
        <v>25.9</v>
      </c>
      <c r="AB5301" s="5">
        <f>IFERROR(VLOOKUP(C5301,[2]Sheet1!$B:$F,5,FALSE),0)</f>
        <v>961413.75</v>
      </c>
      <c r="AC5301" s="11">
        <f>IFERROR(VLOOKUP(AE5301,[3]Sheet2!$M:$O,3,FALSE),0)</f>
        <v>0</v>
      </c>
      <c r="AD5301" s="11">
        <f>IFERROR(VLOOKUP(AE5301,[3]Sheet2!$M:$O,2,FALSE),0)</f>
        <v>0</v>
      </c>
      <c r="AE5301" s="10" t="str">
        <f t="shared" si="246"/>
        <v>79/80NESDO</v>
      </c>
      <c r="AF5301" s="13">
        <f t="shared" si="248"/>
        <v>3.8591549295774651E-2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1955</v>
      </c>
      <c r="AA5302" s="11">
        <f t="shared" si="247"/>
        <v>56.3</v>
      </c>
      <c r="AB5302" s="5">
        <f>IFERROR(VLOOKUP(C5302,[2]Sheet1!$B:$F,5,FALSE),0)</f>
        <v>870250</v>
      </c>
      <c r="AC5302" s="11">
        <f>IFERROR(VLOOKUP(AE5302,[3]Sheet2!$M:$O,3,FALSE),0)</f>
        <v>0</v>
      </c>
      <c r="AD5302" s="11">
        <f>IFERROR(VLOOKUP(AE5302,[3]Sheet2!$M:$O,2,FALSE),0)</f>
        <v>0</v>
      </c>
      <c r="AE5302" s="10" t="str">
        <f t="shared" si="246"/>
        <v>79/80MLBSL</v>
      </c>
      <c r="AF5302" s="13">
        <f t="shared" si="248"/>
        <v>1.775447570332481E-2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47"/>
        <v>0</v>
      </c>
      <c r="AB5303" s="5">
        <f>IFERROR(VLOOKUP(C5303,[2]Sheet1!$B:$F,5,FALSE),0)</f>
        <v>0</v>
      </c>
      <c r="AC5303" s="11">
        <f>IFERROR(VLOOKUP(AE5303,[3]Sheet2!$M:$O,3,FALSE),0)</f>
        <v>0</v>
      </c>
      <c r="AD5303" s="11">
        <f>IFERROR(VLOOKUP(AE5303,[3]Sheet2!$M:$O,2,FALSE),0)</f>
        <v>0</v>
      </c>
      <c r="AE5303" s="10" t="str">
        <f t="shared" si="246"/>
        <v>79/80MKLB</v>
      </c>
      <c r="AF5303" s="13">
        <f t="shared" si="248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1959.7</v>
      </c>
      <c r="AA5304" s="11">
        <f t="shared" si="247"/>
        <v>697.4</v>
      </c>
      <c r="AB5304" s="5">
        <f>IFERROR(VLOOKUP(C5304,[2]Sheet1!$B:$F,5,FALSE),0)</f>
        <v>370729.60000000003</v>
      </c>
      <c r="AC5304" s="11">
        <f>IFERROR(VLOOKUP(AE5304,[3]Sheet2!$M:$O,3,FALSE),0)</f>
        <v>0</v>
      </c>
      <c r="AD5304" s="11">
        <f>IFERROR(VLOOKUP(AE5304,[3]Sheet2!$M:$O,2,FALSE),0)</f>
        <v>0</v>
      </c>
      <c r="AE5304" s="10" t="str">
        <f t="shared" si="246"/>
        <v>79/80GLBSL</v>
      </c>
      <c r="AF5304" s="13">
        <f t="shared" si="248"/>
        <v>1.4338929427973668E-3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555</v>
      </c>
      <c r="AA5305" s="11">
        <f t="shared" si="247"/>
        <v>32.200000000000003</v>
      </c>
      <c r="AB5305" s="5">
        <f>IFERROR(VLOOKUP(C5305,[2]Sheet1!$B:$F,5,FALSE),0)</f>
        <v>5566208</v>
      </c>
      <c r="AC5305" s="11">
        <f>IFERROR(VLOOKUP(AE5305,[3]Sheet2!$M:$O,3,FALSE),0)</f>
        <v>0</v>
      </c>
      <c r="AD5305" s="11">
        <f>IFERROR(VLOOKUP(AE5305,[3]Sheet2!$M:$O,2,FALSE),0)</f>
        <v>15</v>
      </c>
      <c r="AE5305" s="10" t="str">
        <f t="shared" si="246"/>
        <v>79/80NICLBSL</v>
      </c>
      <c r="AF5305" s="13">
        <f t="shared" si="248"/>
        <v>3.106306306306306E-2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1292</v>
      </c>
      <c r="AA5306" s="11">
        <f t="shared" si="247"/>
        <v>4785.2</v>
      </c>
      <c r="AB5306" s="5">
        <f>IFERROR(VLOOKUP(C5306,[2]Sheet1!$B:$F,5,FALSE),0)</f>
        <v>512415</v>
      </c>
      <c r="AC5306" s="11">
        <f>IFERROR(VLOOKUP(AE5306,[3]Sheet2!$M:$O,3,FALSE),0)</f>
        <v>0</v>
      </c>
      <c r="AD5306" s="11">
        <f>IFERROR(VLOOKUP(AE5306,[3]Sheet2!$M:$O,2,FALSE),0)</f>
        <v>0</v>
      </c>
      <c r="AE5306" s="10" t="str">
        <f t="shared" si="246"/>
        <v>79/80SLBSL</v>
      </c>
      <c r="AF5306" s="13">
        <f t="shared" si="248"/>
        <v>2.0897832817337461E-4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47"/>
        <v>0</v>
      </c>
      <c r="AB5307" s="5">
        <f>IFERROR(VLOOKUP(C5307,[2]Sheet1!$B:$F,5,FALSE),0)</f>
        <v>0</v>
      </c>
      <c r="AC5307" s="11">
        <f>IFERROR(VLOOKUP(AE5307,[3]Sheet2!$M:$O,3,FALSE),0)</f>
        <v>0</v>
      </c>
      <c r="AD5307" s="11">
        <f>IFERROR(VLOOKUP(AE5307,[3]Sheet2!$M:$O,2,FALSE),0)</f>
        <v>0</v>
      </c>
      <c r="AE5307" s="10" t="str">
        <f t="shared" si="246"/>
        <v>79/80SDLBSL</v>
      </c>
      <c r="AF5307" s="13">
        <f t="shared" si="248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1889</v>
      </c>
      <c r="AA5308" s="11">
        <f t="shared" si="247"/>
        <v>153.6</v>
      </c>
      <c r="AB5308" s="5">
        <f>IFERROR(VLOOKUP(C5308,[2]Sheet1!$B:$F,5,FALSE),0)</f>
        <v>713160</v>
      </c>
      <c r="AC5308" s="11">
        <f>IFERROR(VLOOKUP(AE5308,[3]Sheet2!$M:$O,3,FALSE),0)</f>
        <v>0</v>
      </c>
      <c r="AD5308" s="11">
        <f>IFERROR(VLOOKUP(AE5308,[3]Sheet2!$M:$O,2,FALSE),0)</f>
        <v>0</v>
      </c>
      <c r="AE5308" s="10" t="str">
        <f t="shared" si="246"/>
        <v>79/80UNLB</v>
      </c>
      <c r="AF5308" s="13">
        <f t="shared" si="248"/>
        <v>6.511381683430387E-3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1470.1</v>
      </c>
      <c r="AA5309" s="11">
        <f t="shared" si="247"/>
        <v>42.9</v>
      </c>
      <c r="AB5309" s="5">
        <f>IFERROR(VLOOKUP(C5309,[2]Sheet1!$B:$F,5,FALSE),0)</f>
        <v>5069335.26</v>
      </c>
      <c r="AC5309" s="11">
        <f>IFERROR(VLOOKUP(AE5309,[3]Sheet2!$M:$O,3,FALSE),0)</f>
        <v>14</v>
      </c>
      <c r="AD5309" s="11">
        <f>IFERROR(VLOOKUP(AE5309,[3]Sheet2!$M:$O,2,FALSE),0)</f>
        <v>0.7369</v>
      </c>
      <c r="AE5309" s="10" t="str">
        <f t="shared" si="246"/>
        <v>79/80JBLB</v>
      </c>
      <c r="AF5309" s="13">
        <f t="shared" si="248"/>
        <v>2.3318141623018845E-2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1579</v>
      </c>
      <c r="AA5310" s="11">
        <f t="shared" si="247"/>
        <v>155.30000000000001</v>
      </c>
      <c r="AB5310" s="5">
        <f>IFERROR(VLOOKUP(C5310,[2]Sheet1!$B:$F,5,FALSE),0)</f>
        <v>393750</v>
      </c>
      <c r="AC5310" s="11">
        <f>IFERROR(VLOOKUP(AE5310,[3]Sheet2!$M:$O,3,FALSE),0)</f>
        <v>0</v>
      </c>
      <c r="AD5310" s="11">
        <f>IFERROR(VLOOKUP(AE5310,[3]Sheet2!$M:$O,2,FALSE),0)</f>
        <v>0</v>
      </c>
      <c r="AE5310" s="10" t="str">
        <f t="shared" ref="AE5310:AE5326" si="249">B5310&amp;C5310</f>
        <v>79/80SHLB</v>
      </c>
      <c r="AF5310" s="13">
        <f t="shared" si="248"/>
        <v>6.440785307156428E-3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3480</v>
      </c>
      <c r="AA5311" s="11">
        <f t="shared" si="247"/>
        <v>156.30000000000001</v>
      </c>
      <c r="AB5311" s="5">
        <f>IFERROR(VLOOKUP(C5311,[2]Sheet1!$B:$F,5,FALSE),0)</f>
        <v>382132.8</v>
      </c>
      <c r="AC5311" s="11">
        <f>IFERROR(VLOOKUP(AE5311,[3]Sheet2!$M:$O,3,FALSE),0)</f>
        <v>0</v>
      </c>
      <c r="AD5311" s="11">
        <f>IFERROR(VLOOKUP(AE5311,[3]Sheet2!$M:$O,2,FALSE),0)</f>
        <v>0</v>
      </c>
      <c r="AE5311" s="10" t="str">
        <f t="shared" si="249"/>
        <v>79/80ULBSL</v>
      </c>
      <c r="AF5311" s="13">
        <f t="shared" si="248"/>
        <v>6.3994252873563221E-3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1700</v>
      </c>
      <c r="AA5312" s="11">
        <f t="shared" si="247"/>
        <v>115</v>
      </c>
      <c r="AB5312" s="5">
        <f>IFERROR(VLOOKUP(C5312,[2]Sheet1!$B:$F,5,FALSE),0)</f>
        <v>491021.12</v>
      </c>
      <c r="AC5312" s="11">
        <f>IFERROR(VLOOKUP(AE5312,[3]Sheet2!$M:$O,3,FALSE),0)</f>
        <v>0</v>
      </c>
      <c r="AD5312" s="11">
        <f>IFERROR(VLOOKUP(AE5312,[3]Sheet2!$M:$O,2,FALSE),0)</f>
        <v>0</v>
      </c>
      <c r="AE5312" s="10" t="str">
        <f t="shared" si="249"/>
        <v>79/80SMFBS</v>
      </c>
      <c r="AF5312" s="13">
        <f t="shared" si="248"/>
        <v>8.6941176470588227E-3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1481.1</v>
      </c>
      <c r="AA5313" s="11">
        <f t="shared" si="247"/>
        <v>14811</v>
      </c>
      <c r="AB5313" s="5">
        <f>IFERROR(VLOOKUP(C5313,[2]Sheet1!$B:$F,5,FALSE),0)</f>
        <v>253021.8</v>
      </c>
      <c r="AC5313" s="11">
        <f>IFERROR(VLOOKUP(AE5313,[3]Sheet2!$M:$O,3,FALSE),0)</f>
        <v>0</v>
      </c>
      <c r="AD5313" s="11">
        <f>IFERROR(VLOOKUP(AE5313,[3]Sheet2!$M:$O,2,FALSE),0)</f>
        <v>0</v>
      </c>
      <c r="AE5313" s="10" t="str">
        <f t="shared" si="249"/>
        <v>79/80WNLB</v>
      </c>
      <c r="AF5313" s="13">
        <f t="shared" si="248"/>
        <v>6.7517385726824665E-5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47"/>
        <v>0</v>
      </c>
      <c r="AB5314" s="5">
        <f>IFERROR(VLOOKUP(C5314,[2]Sheet1!$B:$F,5,FALSE),0)</f>
        <v>0</v>
      </c>
      <c r="AC5314" s="11">
        <f>IFERROR(VLOOKUP(AE5314,[3]Sheet2!$M:$O,3,FALSE),0)</f>
        <v>0</v>
      </c>
      <c r="AD5314" s="11">
        <f>IFERROR(VLOOKUP(AE5314,[3]Sheet2!$M:$O,2,FALSE),0)</f>
        <v>0</v>
      </c>
      <c r="AE5314" s="10" t="str">
        <f t="shared" si="249"/>
        <v>79/80SABSL</v>
      </c>
      <c r="AF5314" s="13">
        <f t="shared" si="248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50">ROUND(IFERROR(Z5315/M5315,0),1)</f>
        <v>0</v>
      </c>
      <c r="AB5315" s="5">
        <f>IFERROR(VLOOKUP(C5315,[2]Sheet1!$B:$F,5,FALSE),0)</f>
        <v>0</v>
      </c>
      <c r="AC5315" s="11">
        <f>IFERROR(VLOOKUP(AE5315,[3]Sheet2!$M:$O,3,FALSE),0)</f>
        <v>0</v>
      </c>
      <c r="AD5315" s="11">
        <f>IFERROR(VLOOKUP(AE5315,[3]Sheet2!$M:$O,2,FALSE),0)</f>
        <v>0</v>
      </c>
      <c r="AE5315" s="10" t="str">
        <f t="shared" si="249"/>
        <v>79/80SAMAJ</v>
      </c>
      <c r="AF5315" s="13">
        <f t="shared" ref="AF5315:AF5378" si="251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1314.2</v>
      </c>
      <c r="AA5316" s="11">
        <f t="shared" si="250"/>
        <v>-159.30000000000001</v>
      </c>
      <c r="AB5316" s="5">
        <f>IFERROR(VLOOKUP(C5316,[2]Sheet1!$B:$F,5,FALSE),0)</f>
        <v>425920</v>
      </c>
      <c r="AC5316" s="11">
        <f>IFERROR(VLOOKUP(AE5316,[3]Sheet2!$M:$O,3,FALSE),0)</f>
        <v>0</v>
      </c>
      <c r="AD5316" s="11">
        <f>IFERROR(VLOOKUP(AE5316,[3]Sheet2!$M:$O,2,FALSE),0)</f>
        <v>0</v>
      </c>
      <c r="AE5316" s="10" t="str">
        <f t="shared" si="249"/>
        <v>79/80DLBS</v>
      </c>
      <c r="AF5316" s="13">
        <f t="shared" si="251"/>
        <v>-6.2775833206513464E-3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6079.9</v>
      </c>
      <c r="AA5317" s="11">
        <f t="shared" si="250"/>
        <v>78</v>
      </c>
      <c r="AB5317" s="5">
        <f>IFERROR(VLOOKUP(C5317,[2]Sheet1!$B:$F,5,FALSE),0)</f>
        <v>258532.89</v>
      </c>
      <c r="AC5317" s="11">
        <f>IFERROR(VLOOKUP(AE5317,[3]Sheet2!$M:$O,3,FALSE),0)</f>
        <v>10</v>
      </c>
      <c r="AD5317" s="11">
        <f>IFERROR(VLOOKUP(AE5317,[3]Sheet2!$M:$O,2,FALSE),0)</f>
        <v>5</v>
      </c>
      <c r="AE5317" s="10" t="str">
        <f t="shared" si="249"/>
        <v>79/80ANLB</v>
      </c>
      <c r="AF5317" s="13">
        <f t="shared" si="251"/>
        <v>1.2824224082632939E-2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1450</v>
      </c>
      <c r="AA5318" s="11">
        <f t="shared" si="250"/>
        <v>310.5</v>
      </c>
      <c r="AB5318" s="5">
        <f>IFERROR(VLOOKUP(C5318,[2]Sheet1!$B:$F,5,FALSE),0)</f>
        <v>393750</v>
      </c>
      <c r="AC5318" s="11">
        <f>IFERROR(VLOOKUP(AE5318,[3]Sheet2!$M:$O,3,FALSE),0)</f>
        <v>0</v>
      </c>
      <c r="AD5318" s="11">
        <f>IFERROR(VLOOKUP(AE5318,[3]Sheet2!$M:$O,2,FALSE),0)</f>
        <v>0</v>
      </c>
      <c r="AE5318" s="10" t="str">
        <f t="shared" si="249"/>
        <v>79/80MLBS</v>
      </c>
      <c r="AF5318" s="13">
        <f t="shared" si="251"/>
        <v>3.2206896551724138E-3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920.6</v>
      </c>
      <c r="AA5319" s="11">
        <f t="shared" si="250"/>
        <v>7081.5</v>
      </c>
      <c r="AB5319" s="5">
        <f>IFERROR(VLOOKUP(C5319,[2]Sheet1!$B:$F,5,FALSE),0)</f>
        <v>975000</v>
      </c>
      <c r="AC5319" s="11">
        <f>IFERROR(VLOOKUP(AE5319,[3]Sheet2!$M:$O,3,FALSE),0)</f>
        <v>0</v>
      </c>
      <c r="AD5319" s="11">
        <f>IFERROR(VLOOKUP(AE5319,[3]Sheet2!$M:$O,2,FALSE),0)</f>
        <v>0</v>
      </c>
      <c r="AE5319" s="10" t="str">
        <f t="shared" si="249"/>
        <v>79/80AVYAN</v>
      </c>
      <c r="AF5319" s="13">
        <f t="shared" si="251"/>
        <v>1.4121225287855747E-4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50"/>
        <v>0</v>
      </c>
      <c r="AB5320" s="5">
        <f>IFERROR(VLOOKUP(C5320,[2]Sheet1!$B:$F,5,FALSE),0)</f>
        <v>0</v>
      </c>
      <c r="AC5320" s="11">
        <f>IFERROR(VLOOKUP(AE5320,[3]Sheet2!$M:$O,3,FALSE),0)</f>
        <v>0</v>
      </c>
      <c r="AD5320" s="11">
        <f>IFERROR(VLOOKUP(AE5320,[3]Sheet2!$M:$O,2,FALSE),0)</f>
        <v>0</v>
      </c>
      <c r="AE5320" s="10" t="str">
        <f t="shared" si="249"/>
        <v>79/80JALPA</v>
      </c>
      <c r="AF5320" s="13">
        <f t="shared" si="251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925</v>
      </c>
      <c r="AA5321" s="11">
        <f t="shared" si="250"/>
        <v>-130.80000000000001</v>
      </c>
      <c r="AB5321" s="5">
        <f>IFERROR(VLOOKUP(C5321,[2]Sheet1!$B:$F,5,FALSE),0)</f>
        <v>1468573.6</v>
      </c>
      <c r="AC5321" s="11">
        <f>IFERROR(VLOOKUP(AE5321,[3]Sheet2!$M:$O,3,FALSE),0)</f>
        <v>0</v>
      </c>
      <c r="AD5321" s="11">
        <f>IFERROR(VLOOKUP(AE5321,[3]Sheet2!$M:$O,2,FALSE),0)</f>
        <v>0</v>
      </c>
      <c r="AE5321" s="10" t="str">
        <f t="shared" si="249"/>
        <v>79/80ACLBSL</v>
      </c>
      <c r="AF5321" s="13">
        <f t="shared" si="251"/>
        <v>-7.6432432432432433E-3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1460</v>
      </c>
      <c r="AA5322" s="11">
        <f t="shared" si="250"/>
        <v>437.1</v>
      </c>
      <c r="AB5322" s="5">
        <f>IFERROR(VLOOKUP(C5322,[2]Sheet1!$B:$F,5,FALSE),0)</f>
        <v>938089.66</v>
      </c>
      <c r="AC5322" s="11">
        <f>IFERROR(VLOOKUP(AE5322,[3]Sheet2!$M:$O,3,FALSE),0)</f>
        <v>0</v>
      </c>
      <c r="AD5322" s="11">
        <f>IFERROR(VLOOKUP(AE5322,[3]Sheet2!$M:$O,2,FALSE),0)</f>
        <v>0</v>
      </c>
      <c r="AE5322" s="10" t="str">
        <f t="shared" si="249"/>
        <v>79/80USLB</v>
      </c>
      <c r="AF5322" s="13">
        <f t="shared" si="251"/>
        <v>2.2876712328767121E-3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1639</v>
      </c>
      <c r="AA5323" s="11">
        <f t="shared" si="250"/>
        <v>776.8</v>
      </c>
      <c r="AB5323" s="5">
        <f>IFERROR(VLOOKUP(C5323,[2]Sheet1!$B:$F,5,FALSE),0)</f>
        <v>879200.52</v>
      </c>
      <c r="AC5323" s="11">
        <f>IFERROR(VLOOKUP(AE5323,[3]Sheet2!$M:$O,3,FALSE),0)</f>
        <v>0</v>
      </c>
      <c r="AD5323" s="11">
        <f>IFERROR(VLOOKUP(AE5323,[3]Sheet2!$M:$O,2,FALSE),0)</f>
        <v>0</v>
      </c>
      <c r="AE5323" s="10" t="str">
        <f t="shared" si="249"/>
        <v>79/80CYCL</v>
      </c>
      <c r="AF5323" s="13">
        <f t="shared" si="251"/>
        <v>1.2873703477730323E-3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50"/>
        <v>0</v>
      </c>
      <c r="AB5324" s="5">
        <f>IFERROR(VLOOKUP(C5324,[2]Sheet1!$B:$F,5,FALSE),0)</f>
        <v>0</v>
      </c>
      <c r="AC5324" s="11">
        <f>IFERROR(VLOOKUP(AE5324,[3]Sheet2!$M:$O,3,FALSE),0)</f>
        <v>0</v>
      </c>
      <c r="AD5324" s="11">
        <f>IFERROR(VLOOKUP(AE5324,[3]Sheet2!$M:$O,2,FALSE),0)</f>
        <v>0</v>
      </c>
      <c r="AE5324" s="10" t="str">
        <f t="shared" si="249"/>
        <v>79/80KLBSL</v>
      </c>
      <c r="AF5324" s="13">
        <f t="shared" si="251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50"/>
        <v>0</v>
      </c>
      <c r="AB5325" s="5">
        <f>IFERROR(VLOOKUP(C5325,[2]Sheet1!$B:$F,5,FALSE),0)</f>
        <v>0</v>
      </c>
      <c r="AC5325" s="11">
        <f>IFERROR(VLOOKUP(AE5325,[3]Sheet2!$M:$O,3,FALSE),0)</f>
        <v>0</v>
      </c>
      <c r="AD5325" s="11">
        <f>IFERROR(VLOOKUP(AE5325,[3]Sheet2!$M:$O,2,FALSE),0)</f>
        <v>0</v>
      </c>
      <c r="AE5325" s="10" t="str">
        <f t="shared" si="249"/>
        <v>79/80BPW</v>
      </c>
      <c r="AF5325" s="13">
        <f t="shared" si="251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673</v>
      </c>
      <c r="AA5326" s="11">
        <f t="shared" si="250"/>
        <v>76.900000000000006</v>
      </c>
      <c r="AB5326" s="5">
        <f>IFERROR(VLOOKUP(C5326,[2]Sheet1!$B:$F,5,FALSE),0)</f>
        <v>5420802.8700000001</v>
      </c>
      <c r="AC5326" s="11">
        <f>IFERROR(VLOOKUP(AE5326,[3]Sheet2!$M:$O,3,FALSE),0)</f>
        <v>14.005100000000001</v>
      </c>
      <c r="AD5326" s="11">
        <f>IFERROR(VLOOKUP(AE5326,[3]Sheet2!$M:$O,2,FALSE),0)</f>
        <v>0</v>
      </c>
      <c r="AE5326" s="10" t="str">
        <f t="shared" si="249"/>
        <v>79/80SWMF</v>
      </c>
      <c r="AF5326" s="13">
        <f t="shared" si="251"/>
        <v>1.3001485884101041E-2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295</v>
      </c>
      <c r="AA5327" s="11">
        <f t="shared" ref="AA5327:AA5390" si="252">ROUND(IFERROR(Z5327/M5327,0),1)</f>
        <v>-8.1999999999999993</v>
      </c>
      <c r="AB5327" s="5">
        <f>IFERROR(VLOOKUP(C5327,[2]Sheet1!$B:$F,5,FALSE),0)</f>
        <v>70097044.079999998</v>
      </c>
      <c r="AC5327" s="11">
        <f>IFERROR(VLOOKUP(AE5327,[3]Sheet2!$M:$O,3,FALSE),0)</f>
        <v>3</v>
      </c>
      <c r="AD5327" s="11">
        <f>IFERROR(VLOOKUP(AE5327,[3]Sheet2!$M:$O,2,FALSE),0)</f>
        <v>7.53</v>
      </c>
      <c r="AE5327" s="10" t="str">
        <f t="shared" ref="AE5327:AE5390" si="253">B5327&amp;C5327</f>
        <v>80/81ADBL</v>
      </c>
      <c r="AF5327" s="13">
        <f t="shared" si="251"/>
        <v>-0.12230508474576271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198.8</v>
      </c>
      <c r="AA5328" s="11">
        <f t="shared" si="252"/>
        <v>17.600000000000001</v>
      </c>
      <c r="AB5328" s="5">
        <f>IFERROR(VLOOKUP(C5328,[2]Sheet1!$B:$F,5,FALSE),0)</f>
        <v>75998050.870000005</v>
      </c>
      <c r="AC5328" s="11">
        <f>IFERROR(VLOOKUP(AE5328,[3]Sheet2!$M:$O,3,FALSE),0)</f>
        <v>4</v>
      </c>
      <c r="AD5328" s="11">
        <f>IFERROR(VLOOKUP(AE5328,[3]Sheet2!$M:$O,2,FALSE),0)</f>
        <v>0.21</v>
      </c>
      <c r="AE5328" s="10" t="str">
        <f t="shared" si="253"/>
        <v>80/81CZBIL</v>
      </c>
      <c r="AF5328" s="13">
        <f t="shared" si="251"/>
        <v>5.6941649899396374E-2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652</v>
      </c>
      <c r="AA5329" s="11">
        <f t="shared" si="252"/>
        <v>22.4</v>
      </c>
      <c r="AB5329" s="5">
        <f>IFERROR(VLOOKUP(C5329,[2]Sheet1!$B:$F,5,FALSE),0)</f>
        <v>56257639.959999993</v>
      </c>
      <c r="AC5329" s="11">
        <f>IFERROR(VLOOKUP(AE5329,[3]Sheet2!$M:$O,3,FALSE),0)</f>
        <v>10</v>
      </c>
      <c r="AD5329" s="11">
        <f>IFERROR(VLOOKUP(AE5329,[3]Sheet2!$M:$O,2,FALSE),0)</f>
        <v>5.53</v>
      </c>
      <c r="AE5329" s="10" t="str">
        <f t="shared" si="253"/>
        <v>80/81EBL</v>
      </c>
      <c r="AF5329" s="13">
        <f t="shared" si="251"/>
        <v>4.4723926380368095E-2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227</v>
      </c>
      <c r="AA5330" s="11">
        <f t="shared" si="252"/>
        <v>16.7</v>
      </c>
      <c r="AB5330" s="5">
        <f>IFERROR(VLOOKUP(C5330,[2]Sheet1!$B:$F,5,FALSE),0)</f>
        <v>186767679.69999999</v>
      </c>
      <c r="AC5330" s="11">
        <f>IFERROR(VLOOKUP(AE5330,[3]Sheet2!$M:$O,3,FALSE),0)</f>
        <v>5.5</v>
      </c>
      <c r="AD5330" s="11">
        <f>IFERROR(VLOOKUP(AE5330,[3]Sheet2!$M:$O,2,FALSE),0)</f>
        <v>0</v>
      </c>
      <c r="AE5330" s="10" t="str">
        <f t="shared" si="253"/>
        <v>80/81GBIME</v>
      </c>
      <c r="AF5330" s="13">
        <f t="shared" si="251"/>
        <v>5.9735682819383261E-2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190.5</v>
      </c>
      <c r="AA5331" s="11">
        <f t="shared" si="252"/>
        <v>9.8000000000000007</v>
      </c>
      <c r="AB5331" s="5">
        <f>IFERROR(VLOOKUP(C5331,[2]Sheet1!$B:$F,5,FALSE),0)</f>
        <v>60970488.750000007</v>
      </c>
      <c r="AC5331" s="11">
        <f>IFERROR(VLOOKUP(AE5331,[3]Sheet2!$M:$O,3,FALSE),0)</f>
        <v>0</v>
      </c>
      <c r="AD5331" s="11">
        <f>IFERROR(VLOOKUP(AE5331,[3]Sheet2!$M:$O,2,FALSE),0)</f>
        <v>0</v>
      </c>
      <c r="AE5331" s="10" t="str">
        <f t="shared" si="253"/>
        <v>80/81HBL</v>
      </c>
      <c r="AF5331" s="13">
        <f t="shared" si="251"/>
        <v>0.10225721784776903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179.4</v>
      </c>
      <c r="AA5332" s="11">
        <f t="shared" si="252"/>
        <v>44.9</v>
      </c>
      <c r="AB5332" s="5">
        <f>IFERROR(VLOOKUP(C5332,[2]Sheet1!$B:$F,5,FALSE),0)</f>
        <v>128506730.66</v>
      </c>
      <c r="AC5332" s="11">
        <f>IFERROR(VLOOKUP(AE5332,[3]Sheet2!$M:$O,3,FALSE),0)</f>
        <v>0</v>
      </c>
      <c r="AD5332" s="11">
        <f>IFERROR(VLOOKUP(AE5332,[3]Sheet2!$M:$O,2,FALSE),0)</f>
        <v>0</v>
      </c>
      <c r="AE5332" s="10" t="str">
        <f t="shared" si="253"/>
        <v>80/81KBL</v>
      </c>
      <c r="AF5332" s="13">
        <f t="shared" si="251"/>
        <v>2.2296544035674468E-2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222</v>
      </c>
      <c r="AA5333" s="11">
        <f t="shared" si="252"/>
        <v>11.9</v>
      </c>
      <c r="AB5333" s="5">
        <f>IFERROR(VLOOKUP(C5333,[2]Sheet1!$B:$F,5,FALSE),0)</f>
        <v>59222436.839999996</v>
      </c>
      <c r="AC5333" s="11">
        <f>IFERROR(VLOOKUP(AE5333,[3]Sheet2!$M:$O,3,FALSE),0)</f>
        <v>0</v>
      </c>
      <c r="AD5333" s="11">
        <f>IFERROR(VLOOKUP(AE5333,[3]Sheet2!$M:$O,2,FALSE),0)</f>
        <v>0</v>
      </c>
      <c r="AE5333" s="10" t="str">
        <f t="shared" si="253"/>
        <v>80/81MBL</v>
      </c>
      <c r="AF5333" s="13">
        <f t="shared" si="251"/>
        <v>8.3963963963963967E-2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492</v>
      </c>
      <c r="AA5334" s="11">
        <f t="shared" si="252"/>
        <v>22.7</v>
      </c>
      <c r="AB5334" s="5">
        <f>IFERROR(VLOOKUP(C5334,[2]Sheet1!$B:$F,5,FALSE),0)</f>
        <v>108227988.80000001</v>
      </c>
      <c r="AC5334" s="11">
        <f>IFERROR(VLOOKUP(AE5334,[3]Sheet2!$M:$O,3,FALSE),0)</f>
        <v>0</v>
      </c>
      <c r="AD5334" s="11">
        <f>IFERROR(VLOOKUP(AE5334,[3]Sheet2!$M:$O,2,FALSE),0)</f>
        <v>10</v>
      </c>
      <c r="AE5334" s="10" t="str">
        <f t="shared" si="253"/>
        <v>80/81NABIL</v>
      </c>
      <c r="AF5334" s="13">
        <f t="shared" si="251"/>
        <v>4.4146341463414632E-2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238</v>
      </c>
      <c r="AA5335" s="11">
        <f t="shared" si="252"/>
        <v>62</v>
      </c>
      <c r="AB5335" s="5">
        <f>IFERROR(VLOOKUP(C5335,[2]Sheet1!$B:$F,5,FALSE),0)</f>
        <v>72000712.209999993</v>
      </c>
      <c r="AC5335" s="11">
        <f>IFERROR(VLOOKUP(AE5335,[3]Sheet2!$M:$O,3,FALSE),0)</f>
        <v>0</v>
      </c>
      <c r="AD5335" s="11">
        <f>IFERROR(VLOOKUP(AE5335,[3]Sheet2!$M:$O,2,FALSE),0)</f>
        <v>0</v>
      </c>
      <c r="AE5335" s="10" t="str">
        <f t="shared" si="253"/>
        <v>80/81NBL</v>
      </c>
      <c r="AF5335" s="13">
        <f t="shared" si="251"/>
        <v>1.6134453781512605E-2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324.8</v>
      </c>
      <c r="AA5336" s="11">
        <f t="shared" si="252"/>
        <v>12</v>
      </c>
      <c r="AB5336" s="5">
        <f>IFERROR(VLOOKUP(C5336,[2]Sheet1!$B:$F,5,FALSE),0)</f>
        <v>73096077.810000002</v>
      </c>
      <c r="AC5336" s="11">
        <f>IFERROR(VLOOKUP(AE5336,[3]Sheet2!$M:$O,3,FALSE),0)</f>
        <v>0</v>
      </c>
      <c r="AD5336" s="11">
        <f>IFERROR(VLOOKUP(AE5336,[3]Sheet2!$M:$O,2,FALSE),0)</f>
        <v>0</v>
      </c>
      <c r="AE5336" s="10" t="str">
        <f t="shared" si="253"/>
        <v>80/81NICA</v>
      </c>
      <c r="AF5336" s="13">
        <f t="shared" si="251"/>
        <v>8.33743842364532E-2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238.8</v>
      </c>
      <c r="AA5337" s="11">
        <f t="shared" si="252"/>
        <v>11.4</v>
      </c>
      <c r="AB5337" s="5">
        <f>IFERROR(VLOOKUP(C5337,[2]Sheet1!$B:$F,5,FALSE),0)</f>
        <v>94496702.370000005</v>
      </c>
      <c r="AC5337" s="11">
        <f>IFERROR(VLOOKUP(AE5337,[3]Sheet2!$M:$O,3,FALSE),0)</f>
        <v>0</v>
      </c>
      <c r="AD5337" s="11">
        <f>IFERROR(VLOOKUP(AE5337,[3]Sheet2!$M:$O,2,FALSE),0)</f>
        <v>0</v>
      </c>
      <c r="AE5337" s="10" t="str">
        <f t="shared" si="253"/>
        <v>80/81NMB</v>
      </c>
      <c r="AF5337" s="13">
        <f t="shared" si="251"/>
        <v>8.7772194304857623E-2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261.60000000000002</v>
      </c>
      <c r="AA5338" s="11">
        <f t="shared" si="252"/>
        <v>11</v>
      </c>
      <c r="AB5338" s="5">
        <f>IFERROR(VLOOKUP(C5338,[2]Sheet1!$B:$F,5,FALSE),0)</f>
        <v>95072620.929999992</v>
      </c>
      <c r="AC5338" s="11">
        <f>IFERROR(VLOOKUP(AE5338,[3]Sheet2!$M:$O,3,FALSE),0)</f>
        <v>0</v>
      </c>
      <c r="AD5338" s="11">
        <f>IFERROR(VLOOKUP(AE5338,[3]Sheet2!$M:$O,2,FALSE),0)</f>
        <v>5</v>
      </c>
      <c r="AE5338" s="10" t="str">
        <f t="shared" si="253"/>
        <v>80/81PCBL</v>
      </c>
      <c r="AF5338" s="13">
        <f t="shared" si="251"/>
        <v>9.0672782874617719E-2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317.10000000000002</v>
      </c>
      <c r="AA5339" s="11">
        <f t="shared" si="252"/>
        <v>22.3</v>
      </c>
      <c r="AB5339" s="5">
        <f>IFERROR(VLOOKUP(C5339,[2]Sheet1!$B:$F,5,FALSE),0)</f>
        <v>66549474.460000001</v>
      </c>
      <c r="AC5339" s="11">
        <f>IFERROR(VLOOKUP(AE5339,[3]Sheet2!$M:$O,3,FALSE),0)</f>
        <v>0</v>
      </c>
      <c r="AD5339" s="11">
        <f>IFERROR(VLOOKUP(AE5339,[3]Sheet2!$M:$O,2,FALSE),0)</f>
        <v>5.2632000000000003</v>
      </c>
      <c r="AE5339" s="10" t="str">
        <f t="shared" si="253"/>
        <v>80/81SANIMA</v>
      </c>
      <c r="AF5339" s="13">
        <f t="shared" si="251"/>
        <v>4.4780826237779875E-2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405</v>
      </c>
      <c r="AA5340" s="11">
        <f t="shared" si="252"/>
        <v>22.2</v>
      </c>
      <c r="AB5340" s="5">
        <f>IFERROR(VLOOKUP(C5340,[2]Sheet1!$B:$F,5,FALSE),0)</f>
        <v>34005373.199999996</v>
      </c>
      <c r="AC5340" s="11">
        <f>IFERROR(VLOOKUP(AE5340,[3]Sheet2!$M:$O,3,FALSE),0)</f>
        <v>3.8</v>
      </c>
      <c r="AD5340" s="11">
        <f>IFERROR(VLOOKUP(AE5340,[3]Sheet2!$M:$O,2,FALSE),0)</f>
        <v>6.85</v>
      </c>
      <c r="AE5340" s="10" t="str">
        <f t="shared" si="253"/>
        <v>80/81SBI</v>
      </c>
      <c r="AF5340" s="13">
        <f t="shared" si="251"/>
        <v>4.5037037037037035E-2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376.8</v>
      </c>
      <c r="AA5341" s="11">
        <f t="shared" si="252"/>
        <v>314</v>
      </c>
      <c r="AB5341" s="5">
        <f>IFERROR(VLOOKUP(C5341,[2]Sheet1!$B:$F,5,FALSE),0)</f>
        <v>72492948.079999998</v>
      </c>
      <c r="AC5341" s="11">
        <f>IFERROR(VLOOKUP(AE5341,[3]Sheet2!$M:$O,3,FALSE),0)</f>
        <v>0</v>
      </c>
      <c r="AD5341" s="11">
        <f>IFERROR(VLOOKUP(AE5341,[3]Sheet2!$M:$O,2,FALSE),0)</f>
        <v>4</v>
      </c>
      <c r="AE5341" s="10" t="str">
        <f t="shared" si="253"/>
        <v>80/81SBL</v>
      </c>
      <c r="AF5341" s="13">
        <f t="shared" si="251"/>
        <v>3.1847133757961781E-3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632</v>
      </c>
      <c r="AA5342" s="11">
        <f t="shared" si="252"/>
        <v>18</v>
      </c>
      <c r="AB5342" s="5">
        <f>IFERROR(VLOOKUP(C5342,[2]Sheet1!$B:$F,5,FALSE),0)</f>
        <v>27114394.41</v>
      </c>
      <c r="AC5342" s="11">
        <f>IFERROR(VLOOKUP(AE5342,[3]Sheet2!$M:$O,3,FALSE),0)</f>
        <v>6.5</v>
      </c>
      <c r="AD5342" s="11">
        <f>IFERROR(VLOOKUP(AE5342,[3]Sheet2!$M:$O,2,FALSE),0)</f>
        <v>19</v>
      </c>
      <c r="AE5342" s="10" t="str">
        <f t="shared" si="253"/>
        <v>80/81SCB</v>
      </c>
      <c r="AF5342" s="13">
        <f t="shared" si="251"/>
        <v>5.5506329113924051E-2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185.2</v>
      </c>
      <c r="AA5343" s="11">
        <f t="shared" si="252"/>
        <v>10.5</v>
      </c>
      <c r="AB5343" s="5">
        <f>IFERROR(VLOOKUP(C5343,[2]Sheet1!$B:$F,5,FALSE),0)</f>
        <v>115358201</v>
      </c>
      <c r="AC5343" s="11">
        <f>IFERROR(VLOOKUP(AE5343,[3]Sheet2!$M:$O,3,FALSE),0)</f>
        <v>0</v>
      </c>
      <c r="AD5343" s="11">
        <f>IFERROR(VLOOKUP(AE5343,[3]Sheet2!$M:$O,2,FALSE),0)</f>
        <v>0</v>
      </c>
      <c r="AE5343" s="10" t="str">
        <f t="shared" si="253"/>
        <v>80/81PRVU</v>
      </c>
      <c r="AF5343" s="13">
        <f t="shared" si="251"/>
        <v>9.4816414686825057E-2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191.5</v>
      </c>
      <c r="AA5344" s="11">
        <f t="shared" si="252"/>
        <v>10.7</v>
      </c>
      <c r="AB5344" s="5">
        <f>IFERROR(VLOOKUP(C5344,[2]Sheet1!$B:$F,5,FALSE),0)</f>
        <v>71670049.5</v>
      </c>
      <c r="AC5344" s="11">
        <f>IFERROR(VLOOKUP(AE5344,[3]Sheet2!$M:$O,3,FALSE),0)</f>
        <v>0</v>
      </c>
      <c r="AD5344" s="11">
        <f>IFERROR(VLOOKUP(AE5344,[3]Sheet2!$M:$O,2,FALSE),0)</f>
        <v>0</v>
      </c>
      <c r="AE5344" s="10" t="str">
        <f t="shared" si="253"/>
        <v>80/81NIMB</v>
      </c>
      <c r="AF5344" s="13">
        <f t="shared" si="251"/>
        <v>9.3159268929503922E-2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212.9</v>
      </c>
      <c r="AA5345" s="11">
        <f t="shared" si="252"/>
        <v>113.2</v>
      </c>
      <c r="AB5345" s="5">
        <f>IFERROR(VLOOKUP(C5345,[2]Sheet1!$B:$F,5,FALSE),0)</f>
        <v>131227701.64</v>
      </c>
      <c r="AC5345" s="11">
        <f>IFERROR(VLOOKUP(AE5345,[3]Sheet2!$M:$O,3,FALSE),0)</f>
        <v>5</v>
      </c>
      <c r="AD5345" s="11">
        <f>IFERROR(VLOOKUP(AE5345,[3]Sheet2!$M:$O,2,FALSE),0)</f>
        <v>0.26</v>
      </c>
      <c r="AE5345" s="10" t="str">
        <f t="shared" si="253"/>
        <v>80/81LSL</v>
      </c>
      <c r="AF5345" s="13">
        <f t="shared" si="251"/>
        <v>8.8304368248003744E-3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1580</v>
      </c>
      <c r="AA5346" s="11">
        <f t="shared" si="252"/>
        <v>533.79999999999995</v>
      </c>
      <c r="AB5346" s="5">
        <f>IFERROR(VLOOKUP(C5346,[2]Sheet1!$B:$F,5,FALSE),0)</f>
        <v>1575000</v>
      </c>
      <c r="AC5346" s="11">
        <f>IFERROR(VLOOKUP(AE5346,[3]Sheet2!$M:$O,3,FALSE),0)</f>
        <v>0</v>
      </c>
      <c r="AD5346" s="11">
        <f>IFERROR(VLOOKUP(AE5346,[3]Sheet2!$M:$O,2,FALSE),0)</f>
        <v>0</v>
      </c>
      <c r="AE5346" s="10" t="str">
        <f t="shared" si="253"/>
        <v>80/81CORBL</v>
      </c>
      <c r="AF5346" s="13">
        <f t="shared" si="251"/>
        <v>1.8734177215189874E-3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576.9</v>
      </c>
      <c r="AA5347" s="11">
        <f t="shared" si="252"/>
        <v>-13</v>
      </c>
      <c r="AB5347" s="5">
        <f>IFERROR(VLOOKUP(C5347,[2]Sheet1!$B:$F,5,FALSE),0)</f>
        <v>6123503.0499999998</v>
      </c>
      <c r="AC5347" s="11">
        <f>IFERROR(VLOOKUP(AE5347,[3]Sheet2!$M:$O,3,FALSE),0)</f>
        <v>0</v>
      </c>
      <c r="AD5347" s="11">
        <f>IFERROR(VLOOKUP(AE5347,[3]Sheet2!$M:$O,2,FALSE),0)</f>
        <v>0</v>
      </c>
      <c r="AE5347" s="10" t="str">
        <f t="shared" si="253"/>
        <v>80/81EDBL</v>
      </c>
      <c r="AF5347" s="13">
        <f t="shared" si="251"/>
        <v>-7.7101750736696131E-2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383</v>
      </c>
      <c r="AA5348" s="11">
        <f t="shared" si="252"/>
        <v>24.7</v>
      </c>
      <c r="AB5348" s="5">
        <f>IFERROR(VLOOKUP(C5348,[2]Sheet1!$B:$F,5,FALSE),0)</f>
        <v>29504607.16</v>
      </c>
      <c r="AC5348" s="11">
        <f>IFERROR(VLOOKUP(AE5348,[3]Sheet2!$M:$O,3,FALSE),0)</f>
        <v>0</v>
      </c>
      <c r="AD5348" s="11">
        <f>IFERROR(VLOOKUP(AE5348,[3]Sheet2!$M:$O,2,FALSE),0)</f>
        <v>5</v>
      </c>
      <c r="AE5348" s="10" t="str">
        <f t="shared" si="253"/>
        <v>80/81GBBL</v>
      </c>
      <c r="AF5348" s="13">
        <f t="shared" si="251"/>
        <v>4.0522193211488249E-2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322.39999999999998</v>
      </c>
      <c r="AA5349" s="11">
        <f t="shared" si="252"/>
        <v>70.099999999999994</v>
      </c>
      <c r="AB5349" s="5">
        <f>IFERROR(VLOOKUP(C5349,[2]Sheet1!$B:$F,5,FALSE),0)</f>
        <v>21539350.91</v>
      </c>
      <c r="AC5349" s="11">
        <f>IFERROR(VLOOKUP(AE5349,[3]Sheet2!$M:$O,3,FALSE),0)</f>
        <v>0</v>
      </c>
      <c r="AD5349" s="11">
        <f>IFERROR(VLOOKUP(AE5349,[3]Sheet2!$M:$O,2,FALSE),0)</f>
        <v>0</v>
      </c>
      <c r="AE5349" s="10" t="str">
        <f t="shared" si="253"/>
        <v>80/81JBBL</v>
      </c>
      <c r="AF5349" s="13">
        <f t="shared" si="251"/>
        <v>1.4267990074441687E-2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52"/>
        <v>0</v>
      </c>
      <c r="AB5350" s="5">
        <f>IFERROR(VLOOKUP(C5350,[2]Sheet1!$B:$F,5,FALSE),0)</f>
        <v>0</v>
      </c>
      <c r="AC5350" s="11">
        <f>IFERROR(VLOOKUP(AE5350,[3]Sheet2!$M:$O,3,FALSE),0)</f>
        <v>0</v>
      </c>
      <c r="AD5350" s="11">
        <f>IFERROR(VLOOKUP(AE5350,[3]Sheet2!$M:$O,2,FALSE),0)</f>
        <v>0</v>
      </c>
      <c r="AE5350" s="10" t="str">
        <f t="shared" si="253"/>
        <v>80/81KRBL</v>
      </c>
      <c r="AF5350" s="13">
        <f t="shared" si="251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580</v>
      </c>
      <c r="AA5351" s="11">
        <f t="shared" si="252"/>
        <v>92.4</v>
      </c>
      <c r="AB5351" s="5">
        <f>IFERROR(VLOOKUP(C5351,[2]Sheet1!$B:$F,5,FALSE),0)</f>
        <v>5963789.5099999998</v>
      </c>
      <c r="AC5351" s="11">
        <f>IFERROR(VLOOKUP(AE5351,[3]Sheet2!$M:$O,3,FALSE),0)</f>
        <v>9.5078999999999994</v>
      </c>
      <c r="AD5351" s="11">
        <f>IFERROR(VLOOKUP(AE5351,[3]Sheet2!$M:$O,2,FALSE),0)</f>
        <v>0.50039999999999996</v>
      </c>
      <c r="AE5351" s="10" t="str">
        <f t="shared" si="253"/>
        <v>80/81MDB</v>
      </c>
      <c r="AF5351" s="13">
        <f t="shared" si="251"/>
        <v>1.0827586206896552E-2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352</v>
      </c>
      <c r="AA5352" s="11">
        <f t="shared" si="252"/>
        <v>24.7</v>
      </c>
      <c r="AB5352" s="5">
        <f>IFERROR(VLOOKUP(C5352,[2]Sheet1!$B:$F,5,FALSE),0)</f>
        <v>39203570.630000003</v>
      </c>
      <c r="AC5352" s="11">
        <f>IFERROR(VLOOKUP(AE5352,[3]Sheet2!$M:$O,3,FALSE),0)</f>
        <v>0</v>
      </c>
      <c r="AD5352" s="11">
        <f>IFERROR(VLOOKUP(AE5352,[3]Sheet2!$M:$O,2,FALSE),0)</f>
        <v>0</v>
      </c>
      <c r="AE5352" s="10" t="str">
        <f t="shared" si="253"/>
        <v>80/81MNBBL</v>
      </c>
      <c r="AF5352" s="13">
        <f t="shared" si="251"/>
        <v>4.0454545454545458E-2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1180</v>
      </c>
      <c r="AA5353" s="11">
        <f t="shared" si="252"/>
        <v>-63.7</v>
      </c>
      <c r="AB5353" s="5">
        <f>IFERROR(VLOOKUP(C5353,[2]Sheet1!$B:$F,5,FALSE),0)</f>
        <v>1522312.0799999998</v>
      </c>
      <c r="AC5353" s="11">
        <f>IFERROR(VLOOKUP(AE5353,[3]Sheet2!$M:$O,3,FALSE),0)</f>
        <v>0</v>
      </c>
      <c r="AD5353" s="11">
        <f>IFERROR(VLOOKUP(AE5353,[3]Sheet2!$M:$O,2,FALSE),0)</f>
        <v>0</v>
      </c>
      <c r="AE5353" s="10" t="str">
        <f t="shared" si="253"/>
        <v>80/81NABBC</v>
      </c>
      <c r="AF5353" s="13">
        <f t="shared" si="251"/>
        <v>-1.5694915254237288E-2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400</v>
      </c>
      <c r="AA5354" s="11">
        <f t="shared" si="252"/>
        <v>74.099999999999994</v>
      </c>
      <c r="AB5354" s="5">
        <f>IFERROR(VLOOKUP(C5354,[2]Sheet1!$B:$F,5,FALSE),0)</f>
        <v>18296313.84</v>
      </c>
      <c r="AC5354" s="11">
        <f>IFERROR(VLOOKUP(AE5354,[3]Sheet2!$M:$O,3,FALSE),0)</f>
        <v>3.65</v>
      </c>
      <c r="AD5354" s="11">
        <f>IFERROR(VLOOKUP(AE5354,[3]Sheet2!$M:$O,2,FALSE),0)</f>
        <v>0.19</v>
      </c>
      <c r="AE5354" s="10" t="str">
        <f t="shared" si="253"/>
        <v>80/81SADBL</v>
      </c>
      <c r="AF5354" s="13">
        <f t="shared" si="251"/>
        <v>1.3500000000000002E-2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398.7</v>
      </c>
      <c r="AA5355" s="11">
        <f t="shared" si="252"/>
        <v>24.7</v>
      </c>
      <c r="AB5355" s="5">
        <f>IFERROR(VLOOKUP(C5355,[2]Sheet1!$B:$F,5,FALSE),0)</f>
        <v>24607666.23</v>
      </c>
      <c r="AC5355" s="11">
        <f>IFERROR(VLOOKUP(AE5355,[3]Sheet2!$M:$O,3,FALSE),0)</f>
        <v>3</v>
      </c>
      <c r="AD5355" s="11">
        <f>IFERROR(VLOOKUP(AE5355,[3]Sheet2!$M:$O,2,FALSE),0)</f>
        <v>5</v>
      </c>
      <c r="AE5355" s="10" t="str">
        <f t="shared" si="253"/>
        <v>80/81SHINE</v>
      </c>
      <c r="AF5355" s="13">
        <f t="shared" si="251"/>
        <v>4.0531728116378229E-2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715.1</v>
      </c>
      <c r="AA5356" s="11">
        <f t="shared" si="252"/>
        <v>525.79999999999995</v>
      </c>
      <c r="AB5356" s="5">
        <f>IFERROR(VLOOKUP(C5356,[2]Sheet1!$B:$F,5,FALSE),0)</f>
        <v>2731534.89</v>
      </c>
      <c r="AC5356" s="11">
        <f>IFERROR(VLOOKUP(AE5356,[3]Sheet2!$M:$O,3,FALSE),0)</f>
        <v>0</v>
      </c>
      <c r="AD5356" s="11">
        <f>IFERROR(VLOOKUP(AE5356,[3]Sheet2!$M:$O,2,FALSE),0)</f>
        <v>0</v>
      </c>
      <c r="AE5356" s="10" t="str">
        <f t="shared" si="253"/>
        <v>80/81SINDU</v>
      </c>
      <c r="AF5356" s="13">
        <f t="shared" si="251"/>
        <v>1.9018319116207525E-3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1143.7</v>
      </c>
      <c r="AA5357" s="11">
        <f t="shared" si="252"/>
        <v>136.80000000000001</v>
      </c>
      <c r="AB5357" s="5">
        <f>IFERROR(VLOOKUP(C5357,[2]Sheet1!$B:$F,5,FALSE),0)</f>
        <v>3015950</v>
      </c>
      <c r="AC5357" s="11">
        <f>IFERROR(VLOOKUP(AE5357,[3]Sheet2!$M:$O,3,FALSE),0)</f>
        <v>5.75</v>
      </c>
      <c r="AD5357" s="11">
        <f>IFERROR(VLOOKUP(AE5357,[3]Sheet2!$M:$O,2,FALSE),0)</f>
        <v>0.30270000000000002</v>
      </c>
      <c r="AE5357" s="10" t="str">
        <f t="shared" si="253"/>
        <v>80/81GRDBL</v>
      </c>
      <c r="AF5357" s="13">
        <f t="shared" si="251"/>
        <v>7.3096091632421081E-3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359</v>
      </c>
      <c r="AA5358" s="11">
        <f t="shared" si="252"/>
        <v>39.4</v>
      </c>
      <c r="AB5358" s="5">
        <f>IFERROR(VLOOKUP(C5358,[2]Sheet1!$B:$F,5,FALSE),0)</f>
        <v>22105276.899999999</v>
      </c>
      <c r="AC5358" s="11">
        <f>IFERROR(VLOOKUP(AE5358,[3]Sheet2!$M:$O,3,FALSE),0)</f>
        <v>3</v>
      </c>
      <c r="AD5358" s="11">
        <f>IFERROR(VLOOKUP(AE5358,[3]Sheet2!$M:$O,2,FALSE),0)</f>
        <v>4</v>
      </c>
      <c r="AE5358" s="10" t="str">
        <f t="shared" si="253"/>
        <v>80/81MLBL</v>
      </c>
      <c r="AF5358" s="13">
        <f t="shared" si="251"/>
        <v>2.5403899721448464E-2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460</v>
      </c>
      <c r="AA5359" s="11">
        <f t="shared" si="252"/>
        <v>22.5</v>
      </c>
      <c r="AB5359" s="5">
        <f>IFERROR(VLOOKUP(C5359,[2]Sheet1!$B:$F,5,FALSE),0)</f>
        <v>17756091.780000001</v>
      </c>
      <c r="AC5359" s="11">
        <f>IFERROR(VLOOKUP(AE5359,[3]Sheet2!$M:$O,3,FALSE),0)</f>
        <v>3</v>
      </c>
      <c r="AD5359" s="11">
        <f>IFERROR(VLOOKUP(AE5359,[3]Sheet2!$M:$O,2,FALSE),0)</f>
        <v>4</v>
      </c>
      <c r="AE5359" s="10" t="str">
        <f t="shared" si="253"/>
        <v>80/81LBBL</v>
      </c>
      <c r="AF5359" s="13">
        <f t="shared" si="251"/>
        <v>4.4521739130434786E-2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435</v>
      </c>
      <c r="AA5360" s="11">
        <f t="shared" si="252"/>
        <v>29.9</v>
      </c>
      <c r="AB5360" s="5">
        <f>IFERROR(VLOOKUP(C5360,[2]Sheet1!$B:$F,5,FALSE),0)</f>
        <v>18923461.41</v>
      </c>
      <c r="AC5360" s="11">
        <f>IFERROR(VLOOKUP(AE5360,[3]Sheet2!$M:$O,3,FALSE),0)</f>
        <v>7</v>
      </c>
      <c r="AD5360" s="11">
        <f>IFERROR(VLOOKUP(AE5360,[3]Sheet2!$M:$O,2,FALSE),0)</f>
        <v>5</v>
      </c>
      <c r="AE5360" s="10" t="str">
        <f t="shared" si="253"/>
        <v>80/81KSBBL</v>
      </c>
      <c r="AF5360" s="13">
        <f t="shared" si="251"/>
        <v>3.3471264367816091E-2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890</v>
      </c>
      <c r="AA5361" s="11">
        <f t="shared" si="252"/>
        <v>-15.6</v>
      </c>
      <c r="AB5361" s="5">
        <f>IFERROR(VLOOKUP(C5361,[2]Sheet1!$B:$F,5,FALSE),0)</f>
        <v>3587655.12</v>
      </c>
      <c r="AC5361" s="11">
        <f>IFERROR(VLOOKUP(AE5361,[3]Sheet2!$M:$O,3,FALSE),0)</f>
        <v>0</v>
      </c>
      <c r="AD5361" s="11">
        <f>IFERROR(VLOOKUP(AE5361,[3]Sheet2!$M:$O,2,FALSE),0)</f>
        <v>0</v>
      </c>
      <c r="AE5361" s="10" t="str">
        <f t="shared" si="253"/>
        <v>80/81SAPDBL</v>
      </c>
      <c r="AF5361" s="13">
        <f t="shared" si="251"/>
        <v>-6.4179775280898868E-2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470</v>
      </c>
      <c r="AA5362" s="11">
        <f t="shared" si="252"/>
        <v>-42.7</v>
      </c>
      <c r="AB5362" s="5">
        <f>IFERROR(VLOOKUP(C5362,[2]Sheet1!$B:$F,5,FALSE),0)</f>
        <v>4649489.95</v>
      </c>
      <c r="AC5362" s="11">
        <f>IFERROR(VLOOKUP(AE5362,[3]Sheet2!$M:$O,3,FALSE),0)</f>
        <v>0</v>
      </c>
      <c r="AD5362" s="11">
        <f>IFERROR(VLOOKUP(AE5362,[3]Sheet2!$M:$O,2,FALSE),0)</f>
        <v>0</v>
      </c>
      <c r="AE5362" s="10" t="str">
        <f t="shared" si="253"/>
        <v>80/81CFCL</v>
      </c>
      <c r="AF5362" s="13">
        <f t="shared" si="251"/>
        <v>-2.3404255319148935E-2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590</v>
      </c>
      <c r="AA5363" s="11">
        <f t="shared" si="252"/>
        <v>-39.9</v>
      </c>
      <c r="AB5363" s="5">
        <f>IFERROR(VLOOKUP(C5363,[2]Sheet1!$B:$F,5,FALSE),0)</f>
        <v>4635964.4799999995</v>
      </c>
      <c r="AC5363" s="11">
        <f>IFERROR(VLOOKUP(AE5363,[3]Sheet2!$M:$O,3,FALSE),0)</f>
        <v>0</v>
      </c>
      <c r="AD5363" s="11">
        <f>IFERROR(VLOOKUP(AE5363,[3]Sheet2!$M:$O,2,FALSE),0)</f>
        <v>0</v>
      </c>
      <c r="AE5363" s="10" t="str">
        <f t="shared" si="253"/>
        <v>80/81GFCL</v>
      </c>
      <c r="AF5363" s="13">
        <f t="shared" si="251"/>
        <v>-2.5084745762711864E-2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452.9</v>
      </c>
      <c r="AA5364" s="11">
        <f t="shared" si="252"/>
        <v>-21.2</v>
      </c>
      <c r="AB5364" s="5">
        <f>IFERROR(VLOOKUP(C5364,[2]Sheet1!$B:$F,5,FALSE),0)</f>
        <v>4858444.8</v>
      </c>
      <c r="AC5364" s="11">
        <f>IFERROR(VLOOKUP(AE5364,[3]Sheet2!$M:$O,3,FALSE),0)</f>
        <v>0</v>
      </c>
      <c r="AD5364" s="11">
        <f>IFERROR(VLOOKUP(AE5364,[3]Sheet2!$M:$O,2,FALSE),0)</f>
        <v>0</v>
      </c>
      <c r="AE5364" s="10" t="str">
        <f t="shared" si="253"/>
        <v>80/81GMFIL</v>
      </c>
      <c r="AF5364" s="13">
        <f t="shared" si="251"/>
        <v>-4.7074409361890043E-2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627</v>
      </c>
      <c r="AA5365" s="11">
        <f t="shared" si="252"/>
        <v>198.4</v>
      </c>
      <c r="AB5365" s="5">
        <f>IFERROR(VLOOKUP(C5365,[2]Sheet1!$B:$F,5,FALSE),0)</f>
        <v>5799007.8999999994</v>
      </c>
      <c r="AC5365" s="11">
        <f>IFERROR(VLOOKUP(AE5365,[3]Sheet2!$M:$O,3,FALSE),0)</f>
        <v>0</v>
      </c>
      <c r="AD5365" s="11">
        <f>IFERROR(VLOOKUP(AE5365,[3]Sheet2!$M:$O,2,FALSE),0)</f>
        <v>5.2632000000000003</v>
      </c>
      <c r="AE5365" s="10" t="str">
        <f t="shared" si="253"/>
        <v>80/81ICFC</v>
      </c>
      <c r="AF5365" s="13">
        <f t="shared" si="251"/>
        <v>5.0398724082934615E-3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410.8</v>
      </c>
      <c r="AA5366" s="11">
        <f t="shared" si="252"/>
        <v>1711.7</v>
      </c>
      <c r="AB5366" s="5">
        <f>IFERROR(VLOOKUP(C5366,[2]Sheet1!$B:$F,5,FALSE),0)</f>
        <v>3383316.7199999997</v>
      </c>
      <c r="AC5366" s="11">
        <f>IFERROR(VLOOKUP(AE5366,[3]Sheet2!$M:$O,3,FALSE),0)</f>
        <v>0</v>
      </c>
      <c r="AD5366" s="11">
        <f>IFERROR(VLOOKUP(AE5366,[3]Sheet2!$M:$O,2,FALSE),0)</f>
        <v>0</v>
      </c>
      <c r="AE5366" s="10" t="str">
        <f t="shared" si="253"/>
        <v>80/81JFL</v>
      </c>
      <c r="AF5366" s="13">
        <f t="shared" si="251"/>
        <v>5.8422590068159686E-4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718</v>
      </c>
      <c r="AA5367" s="11">
        <f t="shared" si="252"/>
        <v>29.3</v>
      </c>
      <c r="AB5367" s="5">
        <f>IFERROR(VLOOKUP(C5367,[2]Sheet1!$B:$F,5,FALSE),0)</f>
        <v>6622606.7599999998</v>
      </c>
      <c r="AC5367" s="11">
        <f>IFERROR(VLOOKUP(AE5367,[3]Sheet2!$M:$O,3,FALSE),0)</f>
        <v>0</v>
      </c>
      <c r="AD5367" s="11">
        <f>IFERROR(VLOOKUP(AE5367,[3]Sheet2!$M:$O,2,FALSE),0)</f>
        <v>6.35</v>
      </c>
      <c r="AE5367" s="10" t="str">
        <f t="shared" si="253"/>
        <v>80/81MFIL</v>
      </c>
      <c r="AF5367" s="13">
        <f t="shared" si="251"/>
        <v>3.4094707520891367E-2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606.1</v>
      </c>
      <c r="AA5368" s="11">
        <f t="shared" si="252"/>
        <v>141.6</v>
      </c>
      <c r="AB5368" s="5">
        <f>IFERROR(VLOOKUP(C5368,[2]Sheet1!$B:$F,5,FALSE),0)</f>
        <v>2989980</v>
      </c>
      <c r="AC5368" s="11">
        <f>IFERROR(VLOOKUP(AE5368,[3]Sheet2!$M:$O,3,FALSE),0)</f>
        <v>0</v>
      </c>
      <c r="AD5368" s="11">
        <f>IFERROR(VLOOKUP(AE5368,[3]Sheet2!$M:$O,2,FALSE),0)</f>
        <v>0</v>
      </c>
      <c r="AE5368" s="10" t="str">
        <f t="shared" si="253"/>
        <v>80/81MPFL</v>
      </c>
      <c r="AF5368" s="13">
        <f t="shared" si="251"/>
        <v>7.0615409998350106E-3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618</v>
      </c>
      <c r="AA5369" s="11">
        <f t="shared" si="252"/>
        <v>-55.8</v>
      </c>
      <c r="AB5369" s="5">
        <f>IFERROR(VLOOKUP(C5369,[2]Sheet1!$B:$F,5,FALSE),0)</f>
        <v>3037787.2</v>
      </c>
      <c r="AC5369" s="11">
        <f>IFERROR(VLOOKUP(AE5369,[3]Sheet2!$M:$O,3,FALSE),0)</f>
        <v>0</v>
      </c>
      <c r="AD5369" s="11">
        <f>IFERROR(VLOOKUP(AE5369,[3]Sheet2!$M:$O,2,FALSE),0)</f>
        <v>0</v>
      </c>
      <c r="AE5369" s="10" t="str">
        <f t="shared" si="253"/>
        <v>80/81NFS</v>
      </c>
      <c r="AF5369" s="13">
        <f t="shared" si="251"/>
        <v>-1.7928802588996765E-2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360</v>
      </c>
      <c r="AA5370" s="11">
        <f t="shared" si="252"/>
        <v>-17.399999999999999</v>
      </c>
      <c r="AB5370" s="5">
        <f>IFERROR(VLOOKUP(C5370,[2]Sheet1!$B:$F,5,FALSE),0)</f>
        <v>4330226.4000000004</v>
      </c>
      <c r="AC5370" s="11">
        <f>IFERROR(VLOOKUP(AE5370,[3]Sheet2!$M:$O,3,FALSE),0)</f>
        <v>0</v>
      </c>
      <c r="AD5370" s="11">
        <f>IFERROR(VLOOKUP(AE5370,[3]Sheet2!$M:$O,2,FALSE),0)</f>
        <v>0</v>
      </c>
      <c r="AE5370" s="10" t="str">
        <f t="shared" si="253"/>
        <v>80/81PFL</v>
      </c>
      <c r="AF5370" s="13">
        <f t="shared" si="251"/>
        <v>-5.7555555555555554E-2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450</v>
      </c>
      <c r="AA5371" s="11">
        <f t="shared" si="252"/>
        <v>-15.6</v>
      </c>
      <c r="AB5371" s="5">
        <f>IFERROR(VLOOKUP(C5371,[2]Sheet1!$B:$F,5,FALSE),0)</f>
        <v>4155719.4</v>
      </c>
      <c r="AC5371" s="11">
        <f>IFERROR(VLOOKUP(AE5371,[3]Sheet2!$M:$O,3,FALSE),0)</f>
        <v>0</v>
      </c>
      <c r="AD5371" s="11">
        <f>IFERROR(VLOOKUP(AE5371,[3]Sheet2!$M:$O,2,FALSE),0)</f>
        <v>0</v>
      </c>
      <c r="AE5371" s="10" t="str">
        <f t="shared" si="253"/>
        <v>80/81PROFL</v>
      </c>
      <c r="AF5371" s="13">
        <f t="shared" si="251"/>
        <v>-6.408888888888889E-2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499.9</v>
      </c>
      <c r="AA5372" s="11">
        <f t="shared" si="252"/>
        <v>6248.8</v>
      </c>
      <c r="AB5372" s="5">
        <f>IFERROR(VLOOKUP(C5372,[2]Sheet1!$B:$F,5,FALSE),0)</f>
        <v>4900003.43</v>
      </c>
      <c r="AC5372" s="11">
        <f>IFERROR(VLOOKUP(AE5372,[3]Sheet2!$M:$O,3,FALSE),0)</f>
        <v>1.8658999999999999</v>
      </c>
      <c r="AD5372" s="11">
        <f>IFERROR(VLOOKUP(AE5372,[3]Sheet2!$M:$O,2,FALSE),0)</f>
        <v>9.8199999999999996E-2</v>
      </c>
      <c r="AE5372" s="10" t="str">
        <f t="shared" si="253"/>
        <v>80/81SIFC</v>
      </c>
      <c r="AF5372" s="13">
        <f t="shared" si="251"/>
        <v>1.6003200640128028E-4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417</v>
      </c>
      <c r="AA5373" s="11">
        <f t="shared" si="252"/>
        <v>21.7</v>
      </c>
      <c r="AB5373" s="5">
        <f>IFERROR(VLOOKUP(C5373,[2]Sheet1!$B:$F,5,FALSE),0)</f>
        <v>5495113.8200000003</v>
      </c>
      <c r="AC5373" s="11">
        <f>IFERROR(VLOOKUP(AE5373,[3]Sheet2!$M:$O,3,FALSE),0)</f>
        <v>0</v>
      </c>
      <c r="AD5373" s="11">
        <f>IFERROR(VLOOKUP(AE5373,[3]Sheet2!$M:$O,2,FALSE),0)</f>
        <v>0</v>
      </c>
      <c r="AE5373" s="10" t="str">
        <f t="shared" si="253"/>
        <v>80/81RLFL</v>
      </c>
      <c r="AF5373" s="13">
        <f t="shared" si="251"/>
        <v>4.6139088729016786E-2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500</v>
      </c>
      <c r="AA5374" s="11">
        <f t="shared" si="252"/>
        <v>17.600000000000001</v>
      </c>
      <c r="AB5374" s="5">
        <f>IFERROR(VLOOKUP(C5374,[2]Sheet1!$B:$F,5,FALSE),0)</f>
        <v>4253169.62</v>
      </c>
      <c r="AC5374" s="11">
        <f>IFERROR(VLOOKUP(AE5374,[3]Sheet2!$M:$O,3,FALSE),0)</f>
        <v>0</v>
      </c>
      <c r="AD5374" s="11">
        <f>IFERROR(VLOOKUP(AE5374,[3]Sheet2!$M:$O,2,FALSE),0)</f>
        <v>0</v>
      </c>
      <c r="AE5374" s="10" t="str">
        <f t="shared" si="253"/>
        <v>80/81GUFL</v>
      </c>
      <c r="AF5374" s="13">
        <f t="shared" si="251"/>
        <v>5.6799999999999996E-2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456.2</v>
      </c>
      <c r="AA5375" s="11">
        <f t="shared" si="252"/>
        <v>-49.4</v>
      </c>
      <c r="AB5375" s="5">
        <f>IFERROR(VLOOKUP(C5375,[2]Sheet1!$B:$F,5,FALSE),0)</f>
        <v>3561696.8000000003</v>
      </c>
      <c r="AC5375" s="11">
        <f>IFERROR(VLOOKUP(AE5375,[3]Sheet2!$M:$O,3,FALSE),0)</f>
        <v>0</v>
      </c>
      <c r="AD5375" s="11">
        <f>IFERROR(VLOOKUP(AE5375,[3]Sheet2!$M:$O,2,FALSE),0)</f>
        <v>0</v>
      </c>
      <c r="AE5375" s="10" t="str">
        <f t="shared" si="253"/>
        <v>80/81BFC</v>
      </c>
      <c r="AF5375" s="13">
        <f t="shared" si="251"/>
        <v>-2.0254274441034635E-2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376</v>
      </c>
      <c r="AA5376" s="11">
        <f t="shared" si="252"/>
        <v>-78.3</v>
      </c>
      <c r="AB5376" s="5">
        <f>IFERROR(VLOOKUP(C5376,[2]Sheet1!$B:$F,5,FALSE),0)</f>
        <v>3357537.15</v>
      </c>
      <c r="AC5376" s="11">
        <f>IFERROR(VLOOKUP(AE5376,[3]Sheet2!$M:$O,3,FALSE),0)</f>
        <v>0</v>
      </c>
      <c r="AD5376" s="11">
        <f>IFERROR(VLOOKUP(AE5376,[3]Sheet2!$M:$O,2,FALSE),0)</f>
        <v>0</v>
      </c>
      <c r="AE5376" s="10" t="str">
        <f t="shared" si="253"/>
        <v>80/81SFCL</v>
      </c>
      <c r="AF5376" s="13">
        <f t="shared" si="251"/>
        <v>-1.276595744680851E-2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932</v>
      </c>
      <c r="AA5377" s="11">
        <f t="shared" si="252"/>
        <v>29.9</v>
      </c>
      <c r="AB5377" s="5">
        <f>IFERROR(VLOOKUP(C5377,[2]Sheet1!$B:$F,5,FALSE),0)</f>
        <v>17724594.09</v>
      </c>
      <c r="AC5377" s="11">
        <f>IFERROR(VLOOKUP(AE5377,[3]Sheet2!$M:$O,3,FALSE),0)</f>
        <v>8</v>
      </c>
      <c r="AD5377" s="11">
        <f>IFERROR(VLOOKUP(AE5377,[3]Sheet2!$M:$O,2,FALSE),0)</f>
        <v>7</v>
      </c>
      <c r="AE5377" s="10" t="str">
        <f t="shared" si="253"/>
        <v>80/81CBBL</v>
      </c>
      <c r="AF5377" s="13">
        <f t="shared" si="251"/>
        <v>3.3433476394849788E-2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800</v>
      </c>
      <c r="AA5378" s="11">
        <f t="shared" si="252"/>
        <v>35.1</v>
      </c>
      <c r="AB5378" s="5">
        <f>IFERROR(VLOOKUP(C5378,[2]Sheet1!$B:$F,5,FALSE),0)</f>
        <v>10070060.07</v>
      </c>
      <c r="AC5378" s="11">
        <f>IFERROR(VLOOKUP(AE5378,[3]Sheet2!$M:$O,3,FALSE),0)</f>
        <v>9.5</v>
      </c>
      <c r="AD5378" s="11">
        <f>IFERROR(VLOOKUP(AE5378,[3]Sheet2!$M:$O,2,FALSE),0)</f>
        <v>0.5</v>
      </c>
      <c r="AE5378" s="10" t="str">
        <f t="shared" si="253"/>
        <v>80/81DDBL</v>
      </c>
      <c r="AF5378" s="13">
        <f t="shared" si="251"/>
        <v>2.8450000000000003E-2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770.1</v>
      </c>
      <c r="AA5379" s="11">
        <f t="shared" si="252"/>
        <v>43.7</v>
      </c>
      <c r="AB5379" s="5">
        <f>IFERROR(VLOOKUP(C5379,[2]Sheet1!$B:$F,5,FALSE),0)</f>
        <v>6589869.3700000001</v>
      </c>
      <c r="AC5379" s="11">
        <f>IFERROR(VLOOKUP(AE5379,[3]Sheet2!$M:$O,3,FALSE),0)</f>
        <v>9</v>
      </c>
      <c r="AD5379" s="11">
        <f>IFERROR(VLOOKUP(AE5379,[3]Sheet2!$M:$O,2,FALSE),0)</f>
        <v>0.47</v>
      </c>
      <c r="AE5379" s="10" t="str">
        <f t="shared" si="253"/>
        <v>80/81FMDBL</v>
      </c>
      <c r="AF5379" s="13">
        <f t="shared" ref="AF5379:AF5442" si="254">IFERROR(M5379/Z5379,0)</f>
        <v>2.2906116088819633E-2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1119</v>
      </c>
      <c r="AA5380" s="11">
        <f t="shared" si="252"/>
        <v>190.3</v>
      </c>
      <c r="AB5380" s="5">
        <f>IFERROR(VLOOKUP(C5380,[2]Sheet1!$B:$F,5,FALSE),0)</f>
        <v>1426923.0499999998</v>
      </c>
      <c r="AC5380" s="11">
        <f>IFERROR(VLOOKUP(AE5380,[3]Sheet2!$M:$O,3,FALSE),0)</f>
        <v>9.5</v>
      </c>
      <c r="AD5380" s="11">
        <f>IFERROR(VLOOKUP(AE5380,[3]Sheet2!$M:$O,2,FALSE),0)</f>
        <v>0.5</v>
      </c>
      <c r="AE5380" s="10" t="str">
        <f t="shared" si="253"/>
        <v>80/81KMCDB</v>
      </c>
      <c r="AF5380" s="13">
        <f t="shared" si="254"/>
        <v>5.254691689008043E-3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52"/>
        <v>0</v>
      </c>
      <c r="AB5381" s="5">
        <f>IFERROR(VLOOKUP(C5381,[2]Sheet1!$B:$F,5,FALSE),0)</f>
        <v>0</v>
      </c>
      <c r="AC5381" s="11">
        <f>IFERROR(VLOOKUP(AE5381,[3]Sheet2!$M:$O,3,FALSE),0)</f>
        <v>0</v>
      </c>
      <c r="AD5381" s="11">
        <f>IFERROR(VLOOKUP(AE5381,[3]Sheet2!$M:$O,2,FALSE),0)</f>
        <v>0</v>
      </c>
      <c r="AE5381" s="10" t="str">
        <f t="shared" si="253"/>
        <v>80/81NLBBL</v>
      </c>
      <c r="AF5381" s="13">
        <f t="shared" si="254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705.4</v>
      </c>
      <c r="AA5382" s="11">
        <f t="shared" si="252"/>
        <v>-32.200000000000003</v>
      </c>
      <c r="AB5382" s="5">
        <f>IFERROR(VLOOKUP(C5382,[2]Sheet1!$B:$F,5,FALSE),0)</f>
        <v>13439150.129999999</v>
      </c>
      <c r="AC5382" s="11">
        <f>IFERROR(VLOOKUP(AE5382,[3]Sheet2!$M:$O,3,FALSE),0)</f>
        <v>0</v>
      </c>
      <c r="AD5382" s="11">
        <f>IFERROR(VLOOKUP(AE5382,[3]Sheet2!$M:$O,2,FALSE),0)</f>
        <v>0</v>
      </c>
      <c r="AE5382" s="10" t="str">
        <f t="shared" si="253"/>
        <v>80/81NUBL</v>
      </c>
      <c r="AF5382" s="13">
        <f t="shared" si="254"/>
        <v>-3.1017862205840657E-2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776</v>
      </c>
      <c r="AA5383" s="11">
        <f t="shared" si="252"/>
        <v>21.5</v>
      </c>
      <c r="AB5383" s="5">
        <f>IFERROR(VLOOKUP(C5383,[2]Sheet1!$B:$F,5,FALSE),0)</f>
        <v>14781510.299999999</v>
      </c>
      <c r="AC5383" s="11">
        <f>IFERROR(VLOOKUP(AE5383,[3]Sheet2!$M:$O,3,FALSE),0)</f>
        <v>13.3</v>
      </c>
      <c r="AD5383" s="11">
        <f>IFERROR(VLOOKUP(AE5383,[3]Sheet2!$M:$O,2,FALSE),0)</f>
        <v>0.7</v>
      </c>
      <c r="AE5383" s="10" t="str">
        <f t="shared" si="253"/>
        <v>80/81SKBBL</v>
      </c>
      <c r="AF5383" s="13">
        <f t="shared" si="254"/>
        <v>4.6597938144329894E-2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737</v>
      </c>
      <c r="AA5384" s="11">
        <f t="shared" si="252"/>
        <v>84.1</v>
      </c>
      <c r="AB5384" s="5">
        <f>IFERROR(VLOOKUP(C5384,[2]Sheet1!$B:$F,5,FALSE),0)</f>
        <v>5250000</v>
      </c>
      <c r="AC5384" s="11">
        <f>IFERROR(VLOOKUP(AE5384,[3]Sheet2!$M:$O,3,FALSE),0)</f>
        <v>14.25</v>
      </c>
      <c r="AD5384" s="11">
        <f>IFERROR(VLOOKUP(AE5384,[3]Sheet2!$M:$O,2,FALSE),0)</f>
        <v>0.75</v>
      </c>
      <c r="AE5384" s="10" t="str">
        <f t="shared" si="253"/>
        <v>80/81SWBBL</v>
      </c>
      <c r="AF5384" s="13">
        <f t="shared" si="254"/>
        <v>1.1886024423337856E-2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1327</v>
      </c>
      <c r="AA5385" s="11">
        <f t="shared" si="252"/>
        <v>87.5</v>
      </c>
      <c r="AB5385" s="5">
        <f>IFERROR(VLOOKUP(C5385,[2]Sheet1!$B:$F,5,FALSE),0)</f>
        <v>1023374.4</v>
      </c>
      <c r="AC5385" s="11">
        <f>IFERROR(VLOOKUP(AE5385,[3]Sheet2!$M:$O,3,FALSE),0)</f>
        <v>14.25</v>
      </c>
      <c r="AD5385" s="11">
        <f>IFERROR(VLOOKUP(AE5385,[3]Sheet2!$M:$O,2,FALSE),0)</f>
        <v>0.75</v>
      </c>
      <c r="AE5385" s="10" t="str">
        <f t="shared" si="253"/>
        <v>80/81MLBBL</v>
      </c>
      <c r="AF5385" s="13">
        <f t="shared" si="254"/>
        <v>1.1424265259984929E-2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960</v>
      </c>
      <c r="AA5386" s="11">
        <f t="shared" si="252"/>
        <v>111.6</v>
      </c>
      <c r="AB5386" s="5">
        <f>IFERROR(VLOOKUP(C5386,[2]Sheet1!$B:$F,5,FALSE),0)</f>
        <v>1324986.3</v>
      </c>
      <c r="AC5386" s="11">
        <f>IFERROR(VLOOKUP(AE5386,[3]Sheet2!$M:$O,3,FALSE),0)</f>
        <v>0</v>
      </c>
      <c r="AD5386" s="11">
        <f>IFERROR(VLOOKUP(AE5386,[3]Sheet2!$M:$O,2,FALSE),0)</f>
        <v>0</v>
      </c>
      <c r="AE5386" s="10" t="str">
        <f t="shared" si="253"/>
        <v>80/81LLBS</v>
      </c>
      <c r="AF5386" s="13">
        <f t="shared" si="254"/>
        <v>8.9583333333333338E-3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52"/>
        <v>0</v>
      </c>
      <c r="AB5387" s="5">
        <f>IFERROR(VLOOKUP(C5387,[2]Sheet1!$B:$F,5,FALSE),0)</f>
        <v>0</v>
      </c>
      <c r="AC5387" s="11">
        <f>IFERROR(VLOOKUP(AE5387,[3]Sheet2!$M:$O,3,FALSE),0)</f>
        <v>0</v>
      </c>
      <c r="AD5387" s="11">
        <f>IFERROR(VLOOKUP(AE5387,[3]Sheet2!$M:$O,2,FALSE),0)</f>
        <v>0</v>
      </c>
      <c r="AE5387" s="10" t="str">
        <f t="shared" si="253"/>
        <v>80/81MMFDB</v>
      </c>
      <c r="AF5387" s="13">
        <f t="shared" si="254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1178</v>
      </c>
      <c r="AA5388" s="11">
        <f t="shared" si="252"/>
        <v>-39.5</v>
      </c>
      <c r="AB5388" s="5">
        <f>IFERROR(VLOOKUP(C5388,[2]Sheet1!$B:$F,5,FALSE),0)</f>
        <v>765413.55</v>
      </c>
      <c r="AC5388" s="11">
        <f>IFERROR(VLOOKUP(AE5388,[3]Sheet2!$M:$O,3,FALSE),0)</f>
        <v>0</v>
      </c>
      <c r="AD5388" s="11">
        <f>IFERROR(VLOOKUP(AE5388,[3]Sheet2!$M:$O,2,FALSE),0)</f>
        <v>0</v>
      </c>
      <c r="AE5388" s="10" t="str">
        <f t="shared" si="253"/>
        <v>80/81JSLBB</v>
      </c>
      <c r="AF5388" s="13">
        <f t="shared" si="254"/>
        <v>-2.533106960950764E-2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757</v>
      </c>
      <c r="AA5389" s="11">
        <f t="shared" si="252"/>
        <v>94.6</v>
      </c>
      <c r="AB5389" s="5">
        <f>IFERROR(VLOOKUP(C5389,[2]Sheet1!$B:$F,5,FALSE),0)</f>
        <v>1937105.04</v>
      </c>
      <c r="AC5389" s="11">
        <f>IFERROR(VLOOKUP(AE5389,[3]Sheet2!$M:$O,3,FALSE),0)</f>
        <v>0</v>
      </c>
      <c r="AD5389" s="11">
        <f>IFERROR(VLOOKUP(AE5389,[3]Sheet2!$M:$O,2,FALSE),0)</f>
        <v>0</v>
      </c>
      <c r="AE5389" s="10" t="str">
        <f t="shared" si="253"/>
        <v>80/81VLBS</v>
      </c>
      <c r="AF5389" s="13">
        <f t="shared" si="254"/>
        <v>1.0568031704095112E-2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643</v>
      </c>
      <c r="AA5390" s="11">
        <f t="shared" si="252"/>
        <v>37.299999999999997</v>
      </c>
      <c r="AB5390" s="5">
        <f>IFERROR(VLOOKUP(C5390,[2]Sheet1!$B:$F,5,FALSE),0)</f>
        <v>5066915.5599999996</v>
      </c>
      <c r="AC5390" s="11">
        <f>IFERROR(VLOOKUP(AE5390,[3]Sheet2!$M:$O,3,FALSE),0)</f>
        <v>9.5</v>
      </c>
      <c r="AD5390" s="11">
        <f>IFERROR(VLOOKUP(AE5390,[3]Sheet2!$M:$O,2,FALSE),0)</f>
        <v>0.5</v>
      </c>
      <c r="AE5390" s="10" t="str">
        <f t="shared" si="253"/>
        <v>80/81RSDC</v>
      </c>
      <c r="AF5390" s="13">
        <f t="shared" si="254"/>
        <v>2.6811819595645409E-2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694</v>
      </c>
      <c r="AA5391" s="11">
        <f t="shared" ref="AA5391:AA5454" si="255">ROUND(IFERROR(Z5391/M5391,0),1)</f>
        <v>-26.4</v>
      </c>
      <c r="AB5391" s="5">
        <f>IFERROR(VLOOKUP(C5391,[2]Sheet1!$B:$F,5,FALSE),0)</f>
        <v>2885796.8000000003</v>
      </c>
      <c r="AC5391" s="11">
        <f>IFERROR(VLOOKUP(AE5391,[3]Sheet2!$M:$O,3,FALSE),0)</f>
        <v>0</v>
      </c>
      <c r="AD5391" s="11">
        <f>IFERROR(VLOOKUP(AE5391,[3]Sheet2!$M:$O,2,FALSE),0)</f>
        <v>0</v>
      </c>
      <c r="AE5391" s="10" t="str">
        <f t="shared" ref="AE5391:AE5454" si="256">B5391&amp;C5391</f>
        <v>80/81NMBMF</v>
      </c>
      <c r="AF5391" s="13">
        <f t="shared" si="254"/>
        <v>-3.7809798270893369E-2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745.6</v>
      </c>
      <c r="AA5392" s="11">
        <f t="shared" si="255"/>
        <v>-39.4</v>
      </c>
      <c r="AB5392" s="5">
        <f>IFERROR(VLOOKUP(C5392,[2]Sheet1!$B:$F,5,FALSE),0)</f>
        <v>5817900</v>
      </c>
      <c r="AC5392" s="11">
        <f>IFERROR(VLOOKUP(AE5392,[3]Sheet2!$M:$O,3,FALSE),0)</f>
        <v>7.5</v>
      </c>
      <c r="AD5392" s="11">
        <f>IFERROR(VLOOKUP(AE5392,[3]Sheet2!$M:$O,2,FALSE),0)</f>
        <v>0.3947</v>
      </c>
      <c r="AE5392" s="10" t="str">
        <f t="shared" si="256"/>
        <v>80/81MERO</v>
      </c>
      <c r="AF5392" s="13">
        <f t="shared" si="254"/>
        <v>-2.5375536480686696E-2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820</v>
      </c>
      <c r="AA5393" s="11">
        <f t="shared" si="255"/>
        <v>2050</v>
      </c>
      <c r="AB5393" s="5">
        <f>IFERROR(VLOOKUP(C5393,[2]Sheet1!$B:$F,5,FALSE),0)</f>
        <v>1457280</v>
      </c>
      <c r="AC5393" s="11">
        <f>IFERROR(VLOOKUP(AE5393,[3]Sheet2!$M:$O,3,FALSE),0)</f>
        <v>0</v>
      </c>
      <c r="AD5393" s="11">
        <f>IFERROR(VLOOKUP(AE5393,[3]Sheet2!$M:$O,2,FALSE),0)</f>
        <v>0</v>
      </c>
      <c r="AE5393" s="10" t="str">
        <f t="shared" si="256"/>
        <v>80/81NADEP</v>
      </c>
      <c r="AF5393" s="13">
        <f t="shared" si="254"/>
        <v>4.8780487804878054E-4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1199.9000000000001</v>
      </c>
      <c r="AA5394" s="11">
        <f t="shared" si="255"/>
        <v>-73</v>
      </c>
      <c r="AB5394" s="5">
        <f>IFERROR(VLOOKUP(C5394,[2]Sheet1!$B:$F,5,FALSE),0)</f>
        <v>2648862.81</v>
      </c>
      <c r="AC5394" s="11">
        <f>IFERROR(VLOOKUP(AE5394,[3]Sheet2!$M:$O,3,FALSE),0)</f>
        <v>14.25</v>
      </c>
      <c r="AD5394" s="11">
        <f>IFERROR(VLOOKUP(AE5394,[3]Sheet2!$M:$O,2,FALSE),0)</f>
        <v>0.75</v>
      </c>
      <c r="AE5394" s="10" t="str">
        <f t="shared" si="256"/>
        <v>80/81ALBSL</v>
      </c>
      <c r="AF5394" s="13">
        <f t="shared" si="254"/>
        <v>-1.3701141761813484E-2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1310</v>
      </c>
      <c r="AA5395" s="11">
        <f t="shared" si="255"/>
        <v>64.599999999999994</v>
      </c>
      <c r="AB5395" s="5">
        <f>IFERROR(VLOOKUP(C5395,[2]Sheet1!$B:$F,5,FALSE),0)</f>
        <v>3462181.58</v>
      </c>
      <c r="AC5395" s="11">
        <f>IFERROR(VLOOKUP(AE5395,[3]Sheet2!$M:$O,3,FALSE),0)</f>
        <v>14.25</v>
      </c>
      <c r="AD5395" s="11">
        <f>IFERROR(VLOOKUP(AE5395,[3]Sheet2!$M:$O,2,FALSE),0)</f>
        <v>0.75</v>
      </c>
      <c r="AE5395" s="10" t="str">
        <f t="shared" si="256"/>
        <v>80/81NMFBS</v>
      </c>
      <c r="AF5395" s="13">
        <f t="shared" si="254"/>
        <v>1.5480916030534352E-2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1524</v>
      </c>
      <c r="AA5396" s="11">
        <f t="shared" si="255"/>
        <v>200.5</v>
      </c>
      <c r="AB5396" s="5">
        <f>IFERROR(VLOOKUP(C5396,[2]Sheet1!$B:$F,5,FALSE),0)</f>
        <v>484974.4</v>
      </c>
      <c r="AC5396" s="11">
        <f>IFERROR(VLOOKUP(AE5396,[3]Sheet2!$M:$O,3,FALSE),0)</f>
        <v>0</v>
      </c>
      <c r="AD5396" s="11">
        <f>IFERROR(VLOOKUP(AE5396,[3]Sheet2!$M:$O,2,FALSE),0)</f>
        <v>0</v>
      </c>
      <c r="AE5396" s="10" t="str">
        <f t="shared" si="256"/>
        <v>80/81GMFBS</v>
      </c>
      <c r="AF5396" s="13">
        <f t="shared" si="254"/>
        <v>4.9868766404199474E-3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930</v>
      </c>
      <c r="AA5397" s="11">
        <f t="shared" si="255"/>
        <v>704.5</v>
      </c>
      <c r="AB5397" s="5">
        <f>IFERROR(VLOOKUP(C5397,[2]Sheet1!$B:$F,5,FALSE),0)</f>
        <v>1567109.18</v>
      </c>
      <c r="AC5397" s="11">
        <f>IFERROR(VLOOKUP(AE5397,[3]Sheet2!$M:$O,3,FALSE),0)</f>
        <v>0</v>
      </c>
      <c r="AD5397" s="11">
        <f>IFERROR(VLOOKUP(AE5397,[3]Sheet2!$M:$O,2,FALSE),0)</f>
        <v>0</v>
      </c>
      <c r="AE5397" s="10" t="str">
        <f t="shared" si="256"/>
        <v>80/81HLBSL</v>
      </c>
      <c r="AF5397" s="13">
        <f t="shared" si="254"/>
        <v>1.4193548387096775E-3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971.9</v>
      </c>
      <c r="AA5398" s="11">
        <f t="shared" si="255"/>
        <v>332.8</v>
      </c>
      <c r="AB5398" s="5">
        <f>IFERROR(VLOOKUP(C5398,[2]Sheet1!$B:$F,5,FALSE),0)</f>
        <v>1641493.9200000002</v>
      </c>
      <c r="AC5398" s="11">
        <f>IFERROR(VLOOKUP(AE5398,[3]Sheet2!$M:$O,3,FALSE),0)</f>
        <v>0</v>
      </c>
      <c r="AD5398" s="11">
        <f>IFERROR(VLOOKUP(AE5398,[3]Sheet2!$M:$O,2,FALSE),0)</f>
        <v>0</v>
      </c>
      <c r="AE5398" s="10" t="str">
        <f t="shared" si="256"/>
        <v>80/81ILBS</v>
      </c>
      <c r="AF5398" s="13">
        <f t="shared" si="254"/>
        <v>3.004424323490071E-3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1084.0999999999999</v>
      </c>
      <c r="AA5399" s="11">
        <f t="shared" si="255"/>
        <v>-25.8</v>
      </c>
      <c r="AB5399" s="5">
        <f>IFERROR(VLOOKUP(C5399,[2]Sheet1!$B:$F,5,FALSE),0)</f>
        <v>3587861.1</v>
      </c>
      <c r="AC5399" s="11">
        <f>IFERROR(VLOOKUP(AE5399,[3]Sheet2!$M:$O,3,FALSE),0)</f>
        <v>13.3</v>
      </c>
      <c r="AD5399" s="11">
        <f>IFERROR(VLOOKUP(AE5399,[3]Sheet2!$M:$O,2,FALSE),0)</f>
        <v>0.7</v>
      </c>
      <c r="AE5399" s="10" t="str">
        <f t="shared" si="256"/>
        <v>80/81FOWAD</v>
      </c>
      <c r="AF5399" s="13">
        <f t="shared" si="254"/>
        <v>-3.8778710451065401E-2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803</v>
      </c>
      <c r="AA5400" s="11">
        <f t="shared" si="255"/>
        <v>-165.9</v>
      </c>
      <c r="AB5400" s="5">
        <f>IFERROR(VLOOKUP(C5400,[2]Sheet1!$B:$F,5,FALSE),0)</f>
        <v>1887154.8</v>
      </c>
      <c r="AC5400" s="11">
        <f>IFERROR(VLOOKUP(AE5400,[3]Sheet2!$M:$O,3,FALSE),0)</f>
        <v>5</v>
      </c>
      <c r="AD5400" s="11">
        <f>IFERROR(VLOOKUP(AE5400,[3]Sheet2!$M:$O,2,FALSE),0)</f>
        <v>0.26319999999999999</v>
      </c>
      <c r="AE5400" s="10" t="str">
        <f t="shared" si="256"/>
        <v>80/81SMATA</v>
      </c>
      <c r="AF5400" s="13">
        <f t="shared" si="254"/>
        <v>-6.0273972602739728E-3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1272</v>
      </c>
      <c r="AA5401" s="11">
        <f t="shared" si="255"/>
        <v>66</v>
      </c>
      <c r="AB5401" s="5">
        <f>IFERROR(VLOOKUP(C5401,[2]Sheet1!$B:$F,5,FALSE),0)</f>
        <v>1162484.7</v>
      </c>
      <c r="AC5401" s="11">
        <f>IFERROR(VLOOKUP(AE5401,[3]Sheet2!$M:$O,3,FALSE),0)</f>
        <v>0</v>
      </c>
      <c r="AD5401" s="11">
        <f>IFERROR(VLOOKUP(AE5401,[3]Sheet2!$M:$O,2,FALSE),0)</f>
        <v>0</v>
      </c>
      <c r="AE5401" s="10" t="str">
        <f t="shared" si="256"/>
        <v>80/81MSLB</v>
      </c>
      <c r="AF5401" s="13">
        <f t="shared" si="254"/>
        <v>1.5157232704402517E-2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1170</v>
      </c>
      <c r="AA5402" s="11">
        <f t="shared" si="255"/>
        <v>53.3</v>
      </c>
      <c r="AB5402" s="5">
        <f>IFERROR(VLOOKUP(C5402,[2]Sheet1!$B:$F,5,FALSE),0)</f>
        <v>1856700</v>
      </c>
      <c r="AC5402" s="11">
        <f>IFERROR(VLOOKUP(AE5402,[3]Sheet2!$M:$O,3,FALSE),0)</f>
        <v>0</v>
      </c>
      <c r="AD5402" s="11">
        <f>IFERROR(VLOOKUP(AE5402,[3]Sheet2!$M:$O,2,FALSE),0)</f>
        <v>0</v>
      </c>
      <c r="AE5402" s="10" t="str">
        <f t="shared" si="256"/>
        <v>80/81GILB</v>
      </c>
      <c r="AF5402" s="13">
        <f t="shared" si="254"/>
        <v>1.8769230769230771E-2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1745</v>
      </c>
      <c r="AA5403" s="11">
        <f t="shared" si="255"/>
        <v>261.2</v>
      </c>
      <c r="AB5403" s="5">
        <f>IFERROR(VLOOKUP(C5403,[2]Sheet1!$B:$F,5,FALSE),0)</f>
        <v>402226.8</v>
      </c>
      <c r="AC5403" s="11">
        <f>IFERROR(VLOOKUP(AE5403,[3]Sheet2!$M:$O,3,FALSE),0)</f>
        <v>13.775</v>
      </c>
      <c r="AD5403" s="11">
        <f>IFERROR(VLOOKUP(AE5403,[3]Sheet2!$M:$O,2,FALSE),0)</f>
        <v>0.72499999999999998</v>
      </c>
      <c r="AE5403" s="10" t="str">
        <f t="shared" si="256"/>
        <v>80/81SMB</v>
      </c>
      <c r="AF5403" s="13">
        <f t="shared" si="254"/>
        <v>3.8280802292263607E-3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787</v>
      </c>
      <c r="AA5404" s="11">
        <f t="shared" si="255"/>
        <v>56.1</v>
      </c>
      <c r="AB5404" s="5">
        <f>IFERROR(VLOOKUP(C5404,[2]Sheet1!$B:$F,5,FALSE),0)</f>
        <v>2714445</v>
      </c>
      <c r="AC5404" s="11">
        <f>IFERROR(VLOOKUP(AE5404,[3]Sheet2!$M:$O,3,FALSE),0)</f>
        <v>0</v>
      </c>
      <c r="AD5404" s="11">
        <f>IFERROR(VLOOKUP(AE5404,[3]Sheet2!$M:$O,2,FALSE),0)</f>
        <v>0</v>
      </c>
      <c r="AE5404" s="10" t="str">
        <f t="shared" si="256"/>
        <v>80/81GBLBS</v>
      </c>
      <c r="AF5404" s="13">
        <f t="shared" si="254"/>
        <v>1.7839898348157558E-2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1491</v>
      </c>
      <c r="AA5405" s="11">
        <f t="shared" si="255"/>
        <v>35.6</v>
      </c>
      <c r="AB5405" s="5">
        <f>IFERROR(VLOOKUP(C5405,[2]Sheet1!$B:$F,5,FALSE),0)</f>
        <v>961413.75</v>
      </c>
      <c r="AC5405" s="11">
        <f>IFERROR(VLOOKUP(AE5405,[3]Sheet2!$M:$O,3,FALSE),0)</f>
        <v>14.25</v>
      </c>
      <c r="AD5405" s="11">
        <f>IFERROR(VLOOKUP(AE5405,[3]Sheet2!$M:$O,2,FALSE),0)</f>
        <v>0.75</v>
      </c>
      <c r="AE5405" s="10" t="str">
        <f t="shared" si="256"/>
        <v>80/81NESDO</v>
      </c>
      <c r="AF5405" s="13">
        <f t="shared" si="254"/>
        <v>2.8061703554661303E-2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1955</v>
      </c>
      <c r="AA5406" s="11">
        <f t="shared" si="255"/>
        <v>97.8</v>
      </c>
      <c r="AB5406" s="5">
        <f>IFERROR(VLOOKUP(C5406,[2]Sheet1!$B:$F,5,FALSE),0)</f>
        <v>870250</v>
      </c>
      <c r="AC5406" s="11">
        <f>IFERROR(VLOOKUP(AE5406,[3]Sheet2!$M:$O,3,FALSE),0)</f>
        <v>0</v>
      </c>
      <c r="AD5406" s="11">
        <f>IFERROR(VLOOKUP(AE5406,[3]Sheet2!$M:$O,2,FALSE),0)</f>
        <v>0</v>
      </c>
      <c r="AE5406" s="10" t="str">
        <f t="shared" si="256"/>
        <v>80/81MLBSL</v>
      </c>
      <c r="AF5406" s="13">
        <f t="shared" si="254"/>
        <v>1.0230179028132993E-2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55"/>
        <v>0</v>
      </c>
      <c r="AB5407" s="5">
        <f>IFERROR(VLOOKUP(C5407,[2]Sheet1!$B:$F,5,FALSE),0)</f>
        <v>0</v>
      </c>
      <c r="AC5407" s="11">
        <f>IFERROR(VLOOKUP(AE5407,[3]Sheet2!$M:$O,3,FALSE),0)</f>
        <v>0</v>
      </c>
      <c r="AD5407" s="11">
        <f>IFERROR(VLOOKUP(AE5407,[3]Sheet2!$M:$O,2,FALSE),0)</f>
        <v>0</v>
      </c>
      <c r="AE5407" s="10" t="str">
        <f t="shared" si="256"/>
        <v>80/81MKLB</v>
      </c>
      <c r="AF5407" s="13">
        <f t="shared" si="254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1959.7</v>
      </c>
      <c r="AA5408" s="11">
        <f t="shared" si="255"/>
        <v>532.5</v>
      </c>
      <c r="AB5408" s="5">
        <f>IFERROR(VLOOKUP(C5408,[2]Sheet1!$B:$F,5,FALSE),0)</f>
        <v>370729.60000000003</v>
      </c>
      <c r="AC5408" s="11">
        <f>IFERROR(VLOOKUP(AE5408,[3]Sheet2!$M:$O,3,FALSE),0)</f>
        <v>14.25</v>
      </c>
      <c r="AD5408" s="11">
        <f>IFERROR(VLOOKUP(AE5408,[3]Sheet2!$M:$O,2,FALSE),0)</f>
        <v>0.75</v>
      </c>
      <c r="AE5408" s="10" t="str">
        <f t="shared" si="256"/>
        <v>80/81GLBSL</v>
      </c>
      <c r="AF5408" s="13">
        <f t="shared" si="254"/>
        <v>1.877838444659897E-3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555</v>
      </c>
      <c r="AA5409" s="11">
        <f t="shared" si="255"/>
        <v>54</v>
      </c>
      <c r="AB5409" s="5">
        <f>IFERROR(VLOOKUP(C5409,[2]Sheet1!$B:$F,5,FALSE),0)</f>
        <v>5566208</v>
      </c>
      <c r="AC5409" s="11">
        <f>IFERROR(VLOOKUP(AE5409,[3]Sheet2!$M:$O,3,FALSE),0)</f>
        <v>0</v>
      </c>
      <c r="AD5409" s="11">
        <f>IFERROR(VLOOKUP(AE5409,[3]Sheet2!$M:$O,2,FALSE),0)</f>
        <v>0</v>
      </c>
      <c r="AE5409" s="10" t="str">
        <f t="shared" si="256"/>
        <v>80/81NICLBSL</v>
      </c>
      <c r="AF5409" s="13">
        <f t="shared" si="254"/>
        <v>1.8522522522522521E-2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1292</v>
      </c>
      <c r="AA5410" s="11">
        <f t="shared" si="255"/>
        <v>-15.9</v>
      </c>
      <c r="AB5410" s="5">
        <f>IFERROR(VLOOKUP(C5410,[2]Sheet1!$B:$F,5,FALSE),0)</f>
        <v>512415</v>
      </c>
      <c r="AC5410" s="11">
        <f>IFERROR(VLOOKUP(AE5410,[3]Sheet2!$M:$O,3,FALSE),0)</f>
        <v>0</v>
      </c>
      <c r="AD5410" s="11">
        <f>IFERROR(VLOOKUP(AE5410,[3]Sheet2!$M:$O,2,FALSE),0)</f>
        <v>0</v>
      </c>
      <c r="AE5410" s="10" t="str">
        <f t="shared" si="256"/>
        <v>80/81SLBSL</v>
      </c>
      <c r="AF5410" s="13">
        <f t="shared" si="254"/>
        <v>-6.2786377708978325E-2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55"/>
        <v>0</v>
      </c>
      <c r="AB5411" s="5">
        <f>IFERROR(VLOOKUP(C5411,[2]Sheet1!$B:$F,5,FALSE),0)</f>
        <v>0</v>
      </c>
      <c r="AC5411" s="11">
        <f>IFERROR(VLOOKUP(AE5411,[3]Sheet2!$M:$O,3,FALSE),0)</f>
        <v>0</v>
      </c>
      <c r="AD5411" s="11">
        <f>IFERROR(VLOOKUP(AE5411,[3]Sheet2!$M:$O,2,FALSE),0)</f>
        <v>0</v>
      </c>
      <c r="AE5411" s="10" t="str">
        <f t="shared" si="256"/>
        <v>80/81SDLBSL</v>
      </c>
      <c r="AF5411" s="13">
        <f t="shared" si="254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1889</v>
      </c>
      <c r="AA5412" s="11">
        <f t="shared" si="255"/>
        <v>454.1</v>
      </c>
      <c r="AB5412" s="5">
        <f>IFERROR(VLOOKUP(C5412,[2]Sheet1!$B:$F,5,FALSE),0)</f>
        <v>713160</v>
      </c>
      <c r="AC5412" s="11">
        <f>IFERROR(VLOOKUP(AE5412,[3]Sheet2!$M:$O,3,FALSE),0)</f>
        <v>0</v>
      </c>
      <c r="AD5412" s="11">
        <f>IFERROR(VLOOKUP(AE5412,[3]Sheet2!$M:$O,2,FALSE),0)</f>
        <v>0</v>
      </c>
      <c r="AE5412" s="10" t="str">
        <f t="shared" si="256"/>
        <v>80/81UNLB</v>
      </c>
      <c r="AF5412" s="13">
        <f t="shared" si="254"/>
        <v>2.2022233986236104E-3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1470.1</v>
      </c>
      <c r="AA5413" s="11">
        <f t="shared" si="255"/>
        <v>36.1</v>
      </c>
      <c r="AB5413" s="5">
        <f>IFERROR(VLOOKUP(C5413,[2]Sheet1!$B:$F,5,FALSE),0)</f>
        <v>5069335.26</v>
      </c>
      <c r="AC5413" s="11">
        <f>IFERROR(VLOOKUP(AE5413,[3]Sheet2!$M:$O,3,FALSE),0)</f>
        <v>14</v>
      </c>
      <c r="AD5413" s="11">
        <f>IFERROR(VLOOKUP(AE5413,[3]Sheet2!$M:$O,2,FALSE),0)</f>
        <v>0.73680000000000001</v>
      </c>
      <c r="AE5413" s="10" t="str">
        <f t="shared" si="256"/>
        <v>80/81JBLB</v>
      </c>
      <c r="AF5413" s="13">
        <f t="shared" si="254"/>
        <v>2.7726005033671178E-2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3480</v>
      </c>
      <c r="AA5414" s="11">
        <f t="shared" si="255"/>
        <v>-27.4</v>
      </c>
      <c r="AB5414" s="5">
        <f>IFERROR(VLOOKUP(C5414,[2]Sheet1!$B:$F,5,FALSE),0)</f>
        <v>382132.8</v>
      </c>
      <c r="AC5414" s="11">
        <f>IFERROR(VLOOKUP(AE5414,[3]Sheet2!$M:$O,3,FALSE),0)</f>
        <v>0</v>
      </c>
      <c r="AD5414" s="11">
        <f>IFERROR(VLOOKUP(AE5414,[3]Sheet2!$M:$O,2,FALSE),0)</f>
        <v>0</v>
      </c>
      <c r="AE5414" s="10" t="str">
        <f t="shared" si="256"/>
        <v>80/81ULBSL</v>
      </c>
      <c r="AF5414" s="13">
        <f t="shared" si="254"/>
        <v>-3.6540229885057472E-2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1700</v>
      </c>
      <c r="AA5415" s="11">
        <f t="shared" si="255"/>
        <v>-31.3</v>
      </c>
      <c r="AB5415" s="5">
        <f>IFERROR(VLOOKUP(C5415,[2]Sheet1!$B:$F,5,FALSE),0)</f>
        <v>491021.12</v>
      </c>
      <c r="AC5415" s="11">
        <f>IFERROR(VLOOKUP(AE5415,[3]Sheet2!$M:$O,3,FALSE),0)</f>
        <v>5</v>
      </c>
      <c r="AD5415" s="11">
        <f>IFERROR(VLOOKUP(AE5415,[3]Sheet2!$M:$O,2,FALSE),0)</f>
        <v>0.26319999999999999</v>
      </c>
      <c r="AE5415" s="10" t="str">
        <f t="shared" si="256"/>
        <v>80/81SMFBS</v>
      </c>
      <c r="AF5415" s="13">
        <f t="shared" si="254"/>
        <v>-3.1952941176470587E-2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1481.1</v>
      </c>
      <c r="AA5416" s="11">
        <f t="shared" si="255"/>
        <v>-189.9</v>
      </c>
      <c r="AB5416" s="5">
        <f>IFERROR(VLOOKUP(C5416,[2]Sheet1!$B:$F,5,FALSE),0)</f>
        <v>253021.8</v>
      </c>
      <c r="AC5416" s="11">
        <f>IFERROR(VLOOKUP(AE5416,[3]Sheet2!$M:$O,3,FALSE),0)</f>
        <v>0</v>
      </c>
      <c r="AD5416" s="11">
        <f>IFERROR(VLOOKUP(AE5416,[3]Sheet2!$M:$O,2,FALSE),0)</f>
        <v>0</v>
      </c>
      <c r="AE5416" s="10" t="str">
        <f t="shared" si="256"/>
        <v>80/81WNLB</v>
      </c>
      <c r="AF5416" s="13">
        <f t="shared" si="254"/>
        <v>-5.2663560866923233E-3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55"/>
        <v>0</v>
      </c>
      <c r="AB5417" s="5">
        <f>IFERROR(VLOOKUP(C5417,[2]Sheet1!$B:$F,5,FALSE),0)</f>
        <v>0</v>
      </c>
      <c r="AC5417" s="11">
        <f>IFERROR(VLOOKUP(AE5417,[3]Sheet2!$M:$O,3,FALSE),0)</f>
        <v>0</v>
      </c>
      <c r="AD5417" s="11">
        <f>IFERROR(VLOOKUP(AE5417,[3]Sheet2!$M:$O,2,FALSE),0)</f>
        <v>0</v>
      </c>
      <c r="AE5417" s="10" t="str">
        <f t="shared" si="256"/>
        <v>80/81SABSL</v>
      </c>
      <c r="AF5417" s="13">
        <f t="shared" si="254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55"/>
        <v>0</v>
      </c>
      <c r="AB5418" s="5">
        <f>IFERROR(VLOOKUP(C5418,[2]Sheet1!$B:$F,5,FALSE),0)</f>
        <v>0</v>
      </c>
      <c r="AC5418" s="11">
        <f>IFERROR(VLOOKUP(AE5418,[3]Sheet2!$M:$O,3,FALSE),0)</f>
        <v>0</v>
      </c>
      <c r="AD5418" s="11">
        <f>IFERROR(VLOOKUP(AE5418,[3]Sheet2!$M:$O,2,FALSE),0)</f>
        <v>0</v>
      </c>
      <c r="AE5418" s="10" t="str">
        <f t="shared" si="256"/>
        <v>80/81SAMAJ</v>
      </c>
      <c r="AF5418" s="13">
        <f t="shared" si="254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1314.2</v>
      </c>
      <c r="AA5419" s="11">
        <f t="shared" si="255"/>
        <v>-20.9</v>
      </c>
      <c r="AB5419" s="5">
        <f>IFERROR(VLOOKUP(C5419,[2]Sheet1!$B:$F,5,FALSE),0)</f>
        <v>425920</v>
      </c>
      <c r="AC5419" s="11">
        <f>IFERROR(VLOOKUP(AE5419,[3]Sheet2!$M:$O,3,FALSE),0)</f>
        <v>0</v>
      </c>
      <c r="AD5419" s="11">
        <f>IFERROR(VLOOKUP(AE5419,[3]Sheet2!$M:$O,2,FALSE),0)</f>
        <v>0</v>
      </c>
      <c r="AE5419" s="10" t="str">
        <f t="shared" si="256"/>
        <v>80/81DLBS</v>
      </c>
      <c r="AF5419" s="13">
        <f t="shared" si="254"/>
        <v>-4.7937908994064832E-2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6079.9</v>
      </c>
      <c r="AA5420" s="11">
        <f t="shared" si="255"/>
        <v>179.5</v>
      </c>
      <c r="AB5420" s="5">
        <f>IFERROR(VLOOKUP(C5420,[2]Sheet1!$B:$F,5,FALSE),0)</f>
        <v>258532.89</v>
      </c>
      <c r="AC5420" s="11">
        <f>IFERROR(VLOOKUP(AE5420,[3]Sheet2!$M:$O,3,FALSE),0)</f>
        <v>14.25</v>
      </c>
      <c r="AD5420" s="11">
        <f>IFERROR(VLOOKUP(AE5420,[3]Sheet2!$M:$O,2,FALSE),0)</f>
        <v>0.75</v>
      </c>
      <c r="AE5420" s="10" t="str">
        <f t="shared" si="256"/>
        <v>80/81ANLB</v>
      </c>
      <c r="AF5420" s="13">
        <f t="shared" si="254"/>
        <v>5.5724600733564706E-3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1450</v>
      </c>
      <c r="AA5421" s="11">
        <f t="shared" si="255"/>
        <v>-35.200000000000003</v>
      </c>
      <c r="AB5421" s="5">
        <f>IFERROR(VLOOKUP(C5421,[2]Sheet1!$B:$F,5,FALSE),0)</f>
        <v>393750</v>
      </c>
      <c r="AC5421" s="11">
        <f>IFERROR(VLOOKUP(AE5421,[3]Sheet2!$M:$O,3,FALSE),0)</f>
        <v>0</v>
      </c>
      <c r="AD5421" s="11">
        <f>IFERROR(VLOOKUP(AE5421,[3]Sheet2!$M:$O,2,FALSE),0)</f>
        <v>0</v>
      </c>
      <c r="AE5421" s="10" t="str">
        <f t="shared" si="256"/>
        <v>80/81MLBS</v>
      </c>
      <c r="AF5421" s="13">
        <f t="shared" si="254"/>
        <v>-2.8441379310344829E-2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920.6</v>
      </c>
      <c r="AA5422" s="11">
        <f t="shared" si="255"/>
        <v>-20.3</v>
      </c>
      <c r="AB5422" s="5">
        <f>IFERROR(VLOOKUP(C5422,[2]Sheet1!$B:$F,5,FALSE),0)</f>
        <v>975000</v>
      </c>
      <c r="AC5422" s="11">
        <f>IFERROR(VLOOKUP(AE5422,[3]Sheet2!$M:$O,3,FALSE),0)</f>
        <v>0</v>
      </c>
      <c r="AD5422" s="11">
        <f>IFERROR(VLOOKUP(AE5422,[3]Sheet2!$M:$O,2,FALSE),0)</f>
        <v>0</v>
      </c>
      <c r="AE5422" s="10" t="str">
        <f t="shared" si="256"/>
        <v>80/81AVYAN</v>
      </c>
      <c r="AF5422" s="13">
        <f t="shared" si="254"/>
        <v>-4.9272213773625895E-2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55"/>
        <v>0</v>
      </c>
      <c r="AB5423" s="5">
        <f>IFERROR(VLOOKUP(C5423,[2]Sheet1!$B:$F,5,FALSE),0)</f>
        <v>0</v>
      </c>
      <c r="AC5423" s="11">
        <f>IFERROR(VLOOKUP(AE5423,[3]Sheet2!$M:$O,3,FALSE),0)</f>
        <v>0</v>
      </c>
      <c r="AD5423" s="11">
        <f>IFERROR(VLOOKUP(AE5423,[3]Sheet2!$M:$O,2,FALSE),0)</f>
        <v>0</v>
      </c>
      <c r="AE5423" s="10" t="str">
        <f t="shared" si="256"/>
        <v>80/81JALPA</v>
      </c>
      <c r="AF5423" s="13">
        <f t="shared" si="254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925</v>
      </c>
      <c r="AA5424" s="11">
        <f t="shared" si="255"/>
        <v>335.1</v>
      </c>
      <c r="AB5424" s="5">
        <f>IFERROR(VLOOKUP(C5424,[2]Sheet1!$B:$F,5,FALSE),0)</f>
        <v>1468573.6</v>
      </c>
      <c r="AC5424" s="11">
        <f>IFERROR(VLOOKUP(AE5424,[3]Sheet2!$M:$O,3,FALSE),0)</f>
        <v>0</v>
      </c>
      <c r="AD5424" s="11">
        <f>IFERROR(VLOOKUP(AE5424,[3]Sheet2!$M:$O,2,FALSE),0)</f>
        <v>0</v>
      </c>
      <c r="AE5424" s="10" t="str">
        <f t="shared" si="256"/>
        <v>80/81ACLBSL</v>
      </c>
      <c r="AF5424" s="13">
        <f t="shared" si="254"/>
        <v>2.9837837837837834E-3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1639</v>
      </c>
      <c r="AA5425" s="11">
        <f t="shared" si="255"/>
        <v>577.1</v>
      </c>
      <c r="AB5425" s="5">
        <f>IFERROR(VLOOKUP(C5425,[2]Sheet1!$B:$F,5,FALSE),0)</f>
        <v>879200.52</v>
      </c>
      <c r="AC5425" s="11">
        <f>IFERROR(VLOOKUP(AE5425,[3]Sheet2!$M:$O,3,FALSE),0)</f>
        <v>0</v>
      </c>
      <c r="AD5425" s="11">
        <f>IFERROR(VLOOKUP(AE5425,[3]Sheet2!$M:$O,2,FALSE),0)</f>
        <v>0</v>
      </c>
      <c r="AE5425" s="10" t="str">
        <f t="shared" si="256"/>
        <v>80/81CYCL</v>
      </c>
      <c r="AF5425" s="13">
        <f t="shared" si="254"/>
        <v>1.7327638804148871E-3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55"/>
        <v>0</v>
      </c>
      <c r="AB5426" s="5">
        <f>IFERROR(VLOOKUP(C5426,[2]Sheet1!$B:$F,5,FALSE),0)</f>
        <v>0</v>
      </c>
      <c r="AC5426" s="11">
        <f>IFERROR(VLOOKUP(AE5426,[3]Sheet2!$M:$O,3,FALSE),0)</f>
        <v>0</v>
      </c>
      <c r="AD5426" s="11">
        <f>IFERROR(VLOOKUP(AE5426,[3]Sheet2!$M:$O,2,FALSE),0)</f>
        <v>0</v>
      </c>
      <c r="AE5426" s="10" t="str">
        <f t="shared" si="256"/>
        <v>80/81KLBSL</v>
      </c>
      <c r="AF5426" s="13">
        <f t="shared" si="254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55"/>
        <v>0</v>
      </c>
      <c r="AB5427" s="5">
        <f>IFERROR(VLOOKUP(C5427,[2]Sheet1!$B:$F,5,FALSE),0)</f>
        <v>0</v>
      </c>
      <c r="AC5427" s="11">
        <f>IFERROR(VLOOKUP(AE5427,[3]Sheet2!$M:$O,3,FALSE),0)</f>
        <v>0</v>
      </c>
      <c r="AD5427" s="11">
        <f>IFERROR(VLOOKUP(AE5427,[3]Sheet2!$M:$O,2,FALSE),0)</f>
        <v>0</v>
      </c>
      <c r="AE5427" s="10" t="str">
        <f t="shared" si="256"/>
        <v>80/81BPW</v>
      </c>
      <c r="AF5427" s="13">
        <f t="shared" si="254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673</v>
      </c>
      <c r="AA5428" s="11">
        <f t="shared" si="255"/>
        <v>130.4</v>
      </c>
      <c r="AB5428" s="5">
        <f>IFERROR(VLOOKUP(C5428,[2]Sheet1!$B:$F,5,FALSE),0)</f>
        <v>5420802.8700000001</v>
      </c>
      <c r="AC5428" s="11">
        <f>IFERROR(VLOOKUP(AE5428,[3]Sheet2!$M:$O,3,FALSE),0)</f>
        <v>6</v>
      </c>
      <c r="AD5428" s="11">
        <f>IFERROR(VLOOKUP(AE5428,[3]Sheet2!$M:$O,2,FALSE),0)</f>
        <v>0.96240000000000003</v>
      </c>
      <c r="AE5428" s="10" t="str">
        <f t="shared" si="256"/>
        <v>80/81SWMF</v>
      </c>
      <c r="AF5428" s="13">
        <f t="shared" si="254"/>
        <v>7.6671619613670134E-3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295</v>
      </c>
      <c r="AA5429" s="11">
        <f t="shared" si="255"/>
        <v>19.3</v>
      </c>
      <c r="AB5429" s="5">
        <f>IFERROR(VLOOKUP(C5429,[2]Sheet1!$B:$F,5,FALSE),0)</f>
        <v>70097044.079999998</v>
      </c>
      <c r="AC5429" s="11">
        <f>IFERROR(VLOOKUP(AE5429,[3]Sheet2!$M:$O,3,FALSE),0)</f>
        <v>3</v>
      </c>
      <c r="AD5429" s="11">
        <f>IFERROR(VLOOKUP(AE5429,[3]Sheet2!$M:$O,2,FALSE),0)</f>
        <v>7.53</v>
      </c>
      <c r="AE5429" s="10" t="str">
        <f t="shared" si="256"/>
        <v>80/81ADBL</v>
      </c>
      <c r="AF5429" s="13">
        <f t="shared" si="254"/>
        <v>5.1864406779661018E-2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198.8</v>
      </c>
      <c r="AA5430" s="11">
        <f t="shared" si="255"/>
        <v>18</v>
      </c>
      <c r="AB5430" s="5">
        <f>IFERROR(VLOOKUP(C5430,[2]Sheet1!$B:$F,5,FALSE),0)</f>
        <v>75998050.870000005</v>
      </c>
      <c r="AC5430" s="11">
        <f>IFERROR(VLOOKUP(AE5430,[3]Sheet2!$M:$O,3,FALSE),0)</f>
        <v>4</v>
      </c>
      <c r="AD5430" s="11">
        <f>IFERROR(VLOOKUP(AE5430,[3]Sheet2!$M:$O,2,FALSE),0)</f>
        <v>0.21</v>
      </c>
      <c r="AE5430" s="10" t="str">
        <f t="shared" si="256"/>
        <v>80/81CZBIL</v>
      </c>
      <c r="AF5430" s="13">
        <f t="shared" si="254"/>
        <v>5.5432595573440636E-2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652</v>
      </c>
      <c r="AA5431" s="11">
        <f t="shared" si="255"/>
        <v>22.4</v>
      </c>
      <c r="AB5431" s="5">
        <f>IFERROR(VLOOKUP(C5431,[2]Sheet1!$B:$F,5,FALSE),0)</f>
        <v>56257639.959999993</v>
      </c>
      <c r="AC5431" s="11">
        <f>IFERROR(VLOOKUP(AE5431,[3]Sheet2!$M:$O,3,FALSE),0)</f>
        <v>10</v>
      </c>
      <c r="AD5431" s="11">
        <f>IFERROR(VLOOKUP(AE5431,[3]Sheet2!$M:$O,2,FALSE),0)</f>
        <v>5.53</v>
      </c>
      <c r="AE5431" s="10" t="str">
        <f t="shared" si="256"/>
        <v>80/81EBL</v>
      </c>
      <c r="AF5431" s="13">
        <f t="shared" si="254"/>
        <v>4.4631901840490797E-2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227</v>
      </c>
      <c r="AA5432" s="11">
        <f t="shared" si="255"/>
        <v>20.100000000000001</v>
      </c>
      <c r="AB5432" s="5">
        <f>IFERROR(VLOOKUP(C5432,[2]Sheet1!$B:$F,5,FALSE),0)</f>
        <v>186767679.69999999</v>
      </c>
      <c r="AC5432" s="11">
        <f>IFERROR(VLOOKUP(AE5432,[3]Sheet2!$M:$O,3,FALSE),0)</f>
        <v>5.5</v>
      </c>
      <c r="AD5432" s="11">
        <f>IFERROR(VLOOKUP(AE5432,[3]Sheet2!$M:$O,2,FALSE),0)</f>
        <v>0</v>
      </c>
      <c r="AE5432" s="10" t="str">
        <f t="shared" si="256"/>
        <v>80/81GBIME</v>
      </c>
      <c r="AF5432" s="13">
        <f t="shared" si="254"/>
        <v>4.9779735682819383E-2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190.5</v>
      </c>
      <c r="AA5433" s="11">
        <f t="shared" si="255"/>
        <v>13.7</v>
      </c>
      <c r="AB5433" s="5">
        <f>IFERROR(VLOOKUP(C5433,[2]Sheet1!$B:$F,5,FALSE),0)</f>
        <v>60970488.750000007</v>
      </c>
      <c r="AC5433" s="11">
        <f>IFERROR(VLOOKUP(AE5433,[3]Sheet2!$M:$O,3,FALSE),0)</f>
        <v>0</v>
      </c>
      <c r="AD5433" s="11">
        <f>IFERROR(VLOOKUP(AE5433,[3]Sheet2!$M:$O,2,FALSE),0)</f>
        <v>0</v>
      </c>
      <c r="AE5433" s="10" t="str">
        <f t="shared" si="256"/>
        <v>80/81HBL</v>
      </c>
      <c r="AF5433" s="13">
        <f t="shared" si="254"/>
        <v>7.2860892388451448E-2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179.4</v>
      </c>
      <c r="AA5434" s="11">
        <f t="shared" si="255"/>
        <v>27.2</v>
      </c>
      <c r="AB5434" s="5">
        <f>IFERROR(VLOOKUP(C5434,[2]Sheet1!$B:$F,5,FALSE),0)</f>
        <v>128506730.66</v>
      </c>
      <c r="AC5434" s="11">
        <f>IFERROR(VLOOKUP(AE5434,[3]Sheet2!$M:$O,3,FALSE),0)</f>
        <v>0</v>
      </c>
      <c r="AD5434" s="11">
        <f>IFERROR(VLOOKUP(AE5434,[3]Sheet2!$M:$O,2,FALSE),0)</f>
        <v>0</v>
      </c>
      <c r="AE5434" s="10" t="str">
        <f t="shared" si="256"/>
        <v>80/81KBL</v>
      </c>
      <c r="AF5434" s="13">
        <f t="shared" si="254"/>
        <v>3.6789297658862873E-2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222</v>
      </c>
      <c r="AA5435" s="11">
        <f t="shared" si="255"/>
        <v>16</v>
      </c>
      <c r="AB5435" s="5">
        <f>IFERROR(VLOOKUP(C5435,[2]Sheet1!$B:$F,5,FALSE),0)</f>
        <v>59222436.839999996</v>
      </c>
      <c r="AC5435" s="11">
        <f>IFERROR(VLOOKUP(AE5435,[3]Sheet2!$M:$O,3,FALSE),0)</f>
        <v>0</v>
      </c>
      <c r="AD5435" s="11">
        <f>IFERROR(VLOOKUP(AE5435,[3]Sheet2!$M:$O,2,FALSE),0)</f>
        <v>0</v>
      </c>
      <c r="AE5435" s="10" t="str">
        <f t="shared" si="256"/>
        <v>80/81MBL</v>
      </c>
      <c r="AF5435" s="13">
        <f t="shared" si="254"/>
        <v>6.2432432432432433E-2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492</v>
      </c>
      <c r="AA5436" s="11">
        <f t="shared" si="255"/>
        <v>20.8</v>
      </c>
      <c r="AB5436" s="5">
        <f>IFERROR(VLOOKUP(C5436,[2]Sheet1!$B:$F,5,FALSE),0)</f>
        <v>108227988.80000001</v>
      </c>
      <c r="AC5436" s="11">
        <f>IFERROR(VLOOKUP(AE5436,[3]Sheet2!$M:$O,3,FALSE),0)</f>
        <v>0</v>
      </c>
      <c r="AD5436" s="11">
        <f>IFERROR(VLOOKUP(AE5436,[3]Sheet2!$M:$O,2,FALSE),0)</f>
        <v>10</v>
      </c>
      <c r="AE5436" s="10" t="str">
        <f t="shared" si="256"/>
        <v>80/81NABIL</v>
      </c>
      <c r="AF5436" s="13">
        <f t="shared" si="254"/>
        <v>4.8089430894308942E-2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238</v>
      </c>
      <c r="AA5437" s="11">
        <f t="shared" si="255"/>
        <v>29.7</v>
      </c>
      <c r="AB5437" s="5">
        <f>IFERROR(VLOOKUP(C5437,[2]Sheet1!$B:$F,5,FALSE),0)</f>
        <v>72000712.209999993</v>
      </c>
      <c r="AC5437" s="11">
        <f>IFERROR(VLOOKUP(AE5437,[3]Sheet2!$M:$O,3,FALSE),0)</f>
        <v>0</v>
      </c>
      <c r="AD5437" s="11">
        <f>IFERROR(VLOOKUP(AE5437,[3]Sheet2!$M:$O,2,FALSE),0)</f>
        <v>0</v>
      </c>
      <c r="AE5437" s="10" t="str">
        <f t="shared" si="256"/>
        <v>80/81NBL</v>
      </c>
      <c r="AF5437" s="13">
        <f t="shared" si="254"/>
        <v>3.3697478991596634E-2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324.8</v>
      </c>
      <c r="AA5438" s="11">
        <f t="shared" si="255"/>
        <v>12.7</v>
      </c>
      <c r="AB5438" s="5">
        <f>IFERROR(VLOOKUP(C5438,[2]Sheet1!$B:$F,5,FALSE),0)</f>
        <v>73096077.810000002</v>
      </c>
      <c r="AC5438" s="11">
        <f>IFERROR(VLOOKUP(AE5438,[3]Sheet2!$M:$O,3,FALSE),0)</f>
        <v>0</v>
      </c>
      <c r="AD5438" s="11">
        <f>IFERROR(VLOOKUP(AE5438,[3]Sheet2!$M:$O,2,FALSE),0)</f>
        <v>0</v>
      </c>
      <c r="AE5438" s="10" t="str">
        <f t="shared" si="256"/>
        <v>80/81NICA</v>
      </c>
      <c r="AF5438" s="13">
        <f t="shared" si="254"/>
        <v>7.857142857142857E-2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238.8</v>
      </c>
      <c r="AA5439" s="11">
        <f t="shared" si="255"/>
        <v>15.9</v>
      </c>
      <c r="AB5439" s="5">
        <f>IFERROR(VLOOKUP(C5439,[2]Sheet1!$B:$F,5,FALSE),0)</f>
        <v>94496702.370000005</v>
      </c>
      <c r="AC5439" s="11">
        <f>IFERROR(VLOOKUP(AE5439,[3]Sheet2!$M:$O,3,FALSE),0)</f>
        <v>0</v>
      </c>
      <c r="AD5439" s="11">
        <f>IFERROR(VLOOKUP(AE5439,[3]Sheet2!$M:$O,2,FALSE),0)</f>
        <v>0</v>
      </c>
      <c r="AE5439" s="10" t="str">
        <f t="shared" si="256"/>
        <v>80/81NMB</v>
      </c>
      <c r="AF5439" s="13">
        <f t="shared" si="254"/>
        <v>6.2730318257956441E-2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261.60000000000002</v>
      </c>
      <c r="AA5440" s="11">
        <f t="shared" si="255"/>
        <v>11.6</v>
      </c>
      <c r="AB5440" s="5">
        <f>IFERROR(VLOOKUP(C5440,[2]Sheet1!$B:$F,5,FALSE),0)</f>
        <v>95072620.929999992</v>
      </c>
      <c r="AC5440" s="11">
        <f>IFERROR(VLOOKUP(AE5440,[3]Sheet2!$M:$O,3,FALSE),0)</f>
        <v>0</v>
      </c>
      <c r="AD5440" s="11">
        <f>IFERROR(VLOOKUP(AE5440,[3]Sheet2!$M:$O,2,FALSE),0)</f>
        <v>5</v>
      </c>
      <c r="AE5440" s="10" t="str">
        <f t="shared" si="256"/>
        <v>80/81PCBL</v>
      </c>
      <c r="AF5440" s="13">
        <f t="shared" si="254"/>
        <v>8.6009174311926603E-2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317.10000000000002</v>
      </c>
      <c r="AA5441" s="11">
        <f t="shared" si="255"/>
        <v>18.899999999999999</v>
      </c>
      <c r="AB5441" s="5">
        <f>IFERROR(VLOOKUP(C5441,[2]Sheet1!$B:$F,5,FALSE),0)</f>
        <v>66549474.460000001</v>
      </c>
      <c r="AC5441" s="11">
        <f>IFERROR(VLOOKUP(AE5441,[3]Sheet2!$M:$O,3,FALSE),0)</f>
        <v>0</v>
      </c>
      <c r="AD5441" s="11">
        <f>IFERROR(VLOOKUP(AE5441,[3]Sheet2!$M:$O,2,FALSE),0)</f>
        <v>5.2632000000000003</v>
      </c>
      <c r="AE5441" s="10" t="str">
        <f t="shared" si="256"/>
        <v>80/81SANIMA</v>
      </c>
      <c r="AF5441" s="13">
        <f t="shared" si="254"/>
        <v>5.2853989277830339E-2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405</v>
      </c>
      <c r="AA5442" s="11">
        <f t="shared" si="255"/>
        <v>25.3</v>
      </c>
      <c r="AB5442" s="5">
        <f>IFERROR(VLOOKUP(C5442,[2]Sheet1!$B:$F,5,FALSE),0)</f>
        <v>34005373.199999996</v>
      </c>
      <c r="AC5442" s="11">
        <f>IFERROR(VLOOKUP(AE5442,[3]Sheet2!$M:$O,3,FALSE),0)</f>
        <v>3.8</v>
      </c>
      <c r="AD5442" s="11">
        <f>IFERROR(VLOOKUP(AE5442,[3]Sheet2!$M:$O,2,FALSE),0)</f>
        <v>6.85</v>
      </c>
      <c r="AE5442" s="10" t="str">
        <f t="shared" si="256"/>
        <v>80/81SBI</v>
      </c>
      <c r="AF5442" s="13">
        <f t="shared" si="254"/>
        <v>3.9506172839506172E-2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376.8</v>
      </c>
      <c r="AA5443" s="11">
        <f t="shared" si="255"/>
        <v>23.4</v>
      </c>
      <c r="AB5443" s="5">
        <f>IFERROR(VLOOKUP(C5443,[2]Sheet1!$B:$F,5,FALSE),0)</f>
        <v>72492948.079999998</v>
      </c>
      <c r="AC5443" s="11">
        <f>IFERROR(VLOOKUP(AE5443,[3]Sheet2!$M:$O,3,FALSE),0)</f>
        <v>0</v>
      </c>
      <c r="AD5443" s="11">
        <f>IFERROR(VLOOKUP(AE5443,[3]Sheet2!$M:$O,2,FALSE),0)</f>
        <v>4</v>
      </c>
      <c r="AE5443" s="10" t="str">
        <f t="shared" si="256"/>
        <v>80/81SBL</v>
      </c>
      <c r="AF5443" s="13">
        <f t="shared" ref="AF5443:AF5506" si="257">IFERROR(M5443/Z5443,0)</f>
        <v>4.2781316348195333E-2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632</v>
      </c>
      <c r="AA5444" s="11">
        <f t="shared" si="255"/>
        <v>17.3</v>
      </c>
      <c r="AB5444" s="5">
        <f>IFERROR(VLOOKUP(C5444,[2]Sheet1!$B:$F,5,FALSE),0)</f>
        <v>27114394.41</v>
      </c>
      <c r="AC5444" s="11">
        <f>IFERROR(VLOOKUP(AE5444,[3]Sheet2!$M:$O,3,FALSE),0)</f>
        <v>6.5</v>
      </c>
      <c r="AD5444" s="11">
        <f>IFERROR(VLOOKUP(AE5444,[3]Sheet2!$M:$O,2,FALSE),0)</f>
        <v>19</v>
      </c>
      <c r="AE5444" s="10" t="str">
        <f t="shared" si="256"/>
        <v>80/81SCB</v>
      </c>
      <c r="AF5444" s="13">
        <f t="shared" si="257"/>
        <v>5.7911392405063294E-2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185.2</v>
      </c>
      <c r="AA5445" s="11">
        <f t="shared" si="255"/>
        <v>30.4</v>
      </c>
      <c r="AB5445" s="5">
        <f>IFERROR(VLOOKUP(C5445,[2]Sheet1!$B:$F,5,FALSE),0)</f>
        <v>115358201</v>
      </c>
      <c r="AC5445" s="11">
        <f>IFERROR(VLOOKUP(AE5445,[3]Sheet2!$M:$O,3,FALSE),0)</f>
        <v>0</v>
      </c>
      <c r="AD5445" s="11">
        <f>IFERROR(VLOOKUP(AE5445,[3]Sheet2!$M:$O,2,FALSE),0)</f>
        <v>0</v>
      </c>
      <c r="AE5445" s="10" t="str">
        <f t="shared" si="256"/>
        <v>80/81PRVU</v>
      </c>
      <c r="AF5445" s="13">
        <f t="shared" si="257"/>
        <v>3.2937365010799136E-2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191.5</v>
      </c>
      <c r="AA5446" s="11">
        <f t="shared" si="255"/>
        <v>18.2</v>
      </c>
      <c r="AB5446" s="5">
        <f>IFERROR(VLOOKUP(C5446,[2]Sheet1!$B:$F,5,FALSE),0)</f>
        <v>71670049.5</v>
      </c>
      <c r="AC5446" s="11">
        <f>IFERROR(VLOOKUP(AE5446,[3]Sheet2!$M:$O,3,FALSE),0)</f>
        <v>0</v>
      </c>
      <c r="AD5446" s="11">
        <f>IFERROR(VLOOKUP(AE5446,[3]Sheet2!$M:$O,2,FALSE),0)</f>
        <v>0</v>
      </c>
      <c r="AE5446" s="10" t="str">
        <f t="shared" si="256"/>
        <v>80/81NIMB</v>
      </c>
      <c r="AF5446" s="13">
        <f t="shared" si="257"/>
        <v>5.5039164490861617E-2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212.9</v>
      </c>
      <c r="AA5447" s="11">
        <f t="shared" si="255"/>
        <v>23.3</v>
      </c>
      <c r="AB5447" s="5">
        <f>IFERROR(VLOOKUP(C5447,[2]Sheet1!$B:$F,5,FALSE),0)</f>
        <v>131227701.64</v>
      </c>
      <c r="AC5447" s="11">
        <f>IFERROR(VLOOKUP(AE5447,[3]Sheet2!$M:$O,3,FALSE),0)</f>
        <v>5</v>
      </c>
      <c r="AD5447" s="11">
        <f>IFERROR(VLOOKUP(AE5447,[3]Sheet2!$M:$O,2,FALSE),0)</f>
        <v>0.26</v>
      </c>
      <c r="AE5447" s="10" t="str">
        <f t="shared" si="256"/>
        <v>80/81LSL</v>
      </c>
      <c r="AF5447" s="13">
        <f t="shared" si="257"/>
        <v>4.2837012682010331E-2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1580</v>
      </c>
      <c r="AA5448" s="11">
        <f t="shared" si="255"/>
        <v>454</v>
      </c>
      <c r="AB5448" s="5">
        <f>IFERROR(VLOOKUP(C5448,[2]Sheet1!$B:$F,5,FALSE),0)</f>
        <v>1575000</v>
      </c>
      <c r="AC5448" s="11">
        <f>IFERROR(VLOOKUP(AE5448,[3]Sheet2!$M:$O,3,FALSE),0)</f>
        <v>0</v>
      </c>
      <c r="AD5448" s="11">
        <f>IFERROR(VLOOKUP(AE5448,[3]Sheet2!$M:$O,2,FALSE),0)</f>
        <v>0</v>
      </c>
      <c r="AE5448" s="10" t="str">
        <f t="shared" si="256"/>
        <v>80/81CORBL</v>
      </c>
      <c r="AF5448" s="13">
        <f t="shared" si="257"/>
        <v>2.2025316455696201E-3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576.9</v>
      </c>
      <c r="AA5449" s="11">
        <f t="shared" si="255"/>
        <v>-51.6</v>
      </c>
      <c r="AB5449" s="5">
        <f>IFERROR(VLOOKUP(C5449,[2]Sheet1!$B:$F,5,FALSE),0)</f>
        <v>6123503.0499999998</v>
      </c>
      <c r="AC5449" s="11">
        <f>IFERROR(VLOOKUP(AE5449,[3]Sheet2!$M:$O,3,FALSE),0)</f>
        <v>0</v>
      </c>
      <c r="AD5449" s="11">
        <f>IFERROR(VLOOKUP(AE5449,[3]Sheet2!$M:$O,2,FALSE),0)</f>
        <v>0</v>
      </c>
      <c r="AE5449" s="10" t="str">
        <f t="shared" si="256"/>
        <v>80/81EDBL</v>
      </c>
      <c r="AF5449" s="13">
        <f t="shared" si="257"/>
        <v>-1.9379441844340442E-2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383</v>
      </c>
      <c r="AA5450" s="11">
        <f t="shared" si="255"/>
        <v>21.2</v>
      </c>
      <c r="AB5450" s="5">
        <f>IFERROR(VLOOKUP(C5450,[2]Sheet1!$B:$F,5,FALSE),0)</f>
        <v>29504607.16</v>
      </c>
      <c r="AC5450" s="11">
        <f>IFERROR(VLOOKUP(AE5450,[3]Sheet2!$M:$O,3,FALSE),0)</f>
        <v>0</v>
      </c>
      <c r="AD5450" s="11">
        <f>IFERROR(VLOOKUP(AE5450,[3]Sheet2!$M:$O,2,FALSE),0)</f>
        <v>5</v>
      </c>
      <c r="AE5450" s="10" t="str">
        <f t="shared" si="256"/>
        <v>80/81GBBL</v>
      </c>
      <c r="AF5450" s="13">
        <f t="shared" si="257"/>
        <v>4.7101827676240209E-2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322.39999999999998</v>
      </c>
      <c r="AA5451" s="11">
        <f t="shared" si="255"/>
        <v>70.400000000000006</v>
      </c>
      <c r="AB5451" s="5">
        <f>IFERROR(VLOOKUP(C5451,[2]Sheet1!$B:$F,5,FALSE),0)</f>
        <v>21539350.91</v>
      </c>
      <c r="AC5451" s="11">
        <f>IFERROR(VLOOKUP(AE5451,[3]Sheet2!$M:$O,3,FALSE),0)</f>
        <v>0</v>
      </c>
      <c r="AD5451" s="11">
        <f>IFERROR(VLOOKUP(AE5451,[3]Sheet2!$M:$O,2,FALSE),0)</f>
        <v>0</v>
      </c>
      <c r="AE5451" s="10" t="str">
        <f t="shared" si="256"/>
        <v>80/81JBBL</v>
      </c>
      <c r="AF5451" s="13">
        <f t="shared" si="257"/>
        <v>1.4205955334987594E-2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55"/>
        <v>0</v>
      </c>
      <c r="AB5452" s="5">
        <f>IFERROR(VLOOKUP(C5452,[2]Sheet1!$B:$F,5,FALSE),0)</f>
        <v>0</v>
      </c>
      <c r="AC5452" s="11">
        <f>IFERROR(VLOOKUP(AE5452,[3]Sheet2!$M:$O,3,FALSE),0)</f>
        <v>0</v>
      </c>
      <c r="AD5452" s="11">
        <f>IFERROR(VLOOKUP(AE5452,[3]Sheet2!$M:$O,2,FALSE),0)</f>
        <v>0</v>
      </c>
      <c r="AE5452" s="10" t="str">
        <f t="shared" si="256"/>
        <v>80/81KRBL</v>
      </c>
      <c r="AF5452" s="13">
        <f t="shared" si="257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580</v>
      </c>
      <c r="AA5453" s="11">
        <f t="shared" si="255"/>
        <v>66.099999999999994</v>
      </c>
      <c r="AB5453" s="5">
        <f>IFERROR(VLOOKUP(C5453,[2]Sheet1!$B:$F,5,FALSE),0)</f>
        <v>5963789.5099999998</v>
      </c>
      <c r="AC5453" s="11">
        <f>IFERROR(VLOOKUP(AE5453,[3]Sheet2!$M:$O,3,FALSE),0)</f>
        <v>9.5078999999999994</v>
      </c>
      <c r="AD5453" s="11">
        <f>IFERROR(VLOOKUP(AE5453,[3]Sheet2!$M:$O,2,FALSE),0)</f>
        <v>0.50039999999999996</v>
      </c>
      <c r="AE5453" s="10" t="str">
        <f t="shared" si="256"/>
        <v>80/81MDB</v>
      </c>
      <c r="AF5453" s="13">
        <f t="shared" si="257"/>
        <v>1.5137931034482757E-2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352</v>
      </c>
      <c r="AA5454" s="11">
        <f t="shared" si="255"/>
        <v>29.5</v>
      </c>
      <c r="AB5454" s="5">
        <f>IFERROR(VLOOKUP(C5454,[2]Sheet1!$B:$F,5,FALSE),0)</f>
        <v>39203570.630000003</v>
      </c>
      <c r="AC5454" s="11">
        <f>IFERROR(VLOOKUP(AE5454,[3]Sheet2!$M:$O,3,FALSE),0)</f>
        <v>0</v>
      </c>
      <c r="AD5454" s="11">
        <f>IFERROR(VLOOKUP(AE5454,[3]Sheet2!$M:$O,2,FALSE),0)</f>
        <v>0</v>
      </c>
      <c r="AE5454" s="10" t="str">
        <f t="shared" si="256"/>
        <v>80/81MNBBL</v>
      </c>
      <c r="AF5454" s="13">
        <f t="shared" si="257"/>
        <v>3.3863636363636367E-2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1180</v>
      </c>
      <c r="AA5455" s="11">
        <f t="shared" ref="AA5455:AA5518" si="258">ROUND(IFERROR(Z5455/M5455,0),1)</f>
        <v>-24.2</v>
      </c>
      <c r="AB5455" s="5">
        <f>IFERROR(VLOOKUP(C5455,[2]Sheet1!$B:$F,5,FALSE),0)</f>
        <v>1522312.0799999998</v>
      </c>
      <c r="AC5455" s="11">
        <f>IFERROR(VLOOKUP(AE5455,[3]Sheet2!$M:$O,3,FALSE),0)</f>
        <v>0</v>
      </c>
      <c r="AD5455" s="11">
        <f>IFERROR(VLOOKUP(AE5455,[3]Sheet2!$M:$O,2,FALSE),0)</f>
        <v>0</v>
      </c>
      <c r="AE5455" s="10" t="str">
        <f t="shared" ref="AE5455:AE5518" si="259">B5455&amp;C5455</f>
        <v>80/81NABBC</v>
      </c>
      <c r="AF5455" s="13">
        <f t="shared" si="257"/>
        <v>-4.1237288135593214E-2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400</v>
      </c>
      <c r="AA5456" s="11">
        <f t="shared" si="258"/>
        <v>68.5</v>
      </c>
      <c r="AB5456" s="5">
        <f>IFERROR(VLOOKUP(C5456,[2]Sheet1!$B:$F,5,FALSE),0)</f>
        <v>18296313.84</v>
      </c>
      <c r="AC5456" s="11">
        <f>IFERROR(VLOOKUP(AE5456,[3]Sheet2!$M:$O,3,FALSE),0)</f>
        <v>3.65</v>
      </c>
      <c r="AD5456" s="11">
        <f>IFERROR(VLOOKUP(AE5456,[3]Sheet2!$M:$O,2,FALSE),0)</f>
        <v>0.19</v>
      </c>
      <c r="AE5456" s="10" t="str">
        <f t="shared" si="259"/>
        <v>80/81SADBL</v>
      </c>
      <c r="AF5456" s="13">
        <f t="shared" si="257"/>
        <v>1.46E-2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398.7</v>
      </c>
      <c r="AA5457" s="11">
        <f t="shared" si="258"/>
        <v>25.4</v>
      </c>
      <c r="AB5457" s="5">
        <f>IFERROR(VLOOKUP(C5457,[2]Sheet1!$B:$F,5,FALSE),0)</f>
        <v>24607666.23</v>
      </c>
      <c r="AC5457" s="11">
        <f>IFERROR(VLOOKUP(AE5457,[3]Sheet2!$M:$O,3,FALSE),0)</f>
        <v>3</v>
      </c>
      <c r="AD5457" s="11">
        <f>IFERROR(VLOOKUP(AE5457,[3]Sheet2!$M:$O,2,FALSE),0)</f>
        <v>5</v>
      </c>
      <c r="AE5457" s="10" t="str">
        <f t="shared" si="259"/>
        <v>80/81SHINE</v>
      </c>
      <c r="AF5457" s="13">
        <f t="shared" si="257"/>
        <v>3.9327815400050162E-2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715.1</v>
      </c>
      <c r="AA5458" s="11">
        <f t="shared" si="258"/>
        <v>79.3</v>
      </c>
      <c r="AB5458" s="5">
        <f>IFERROR(VLOOKUP(C5458,[2]Sheet1!$B:$F,5,FALSE),0)</f>
        <v>2731534.89</v>
      </c>
      <c r="AC5458" s="11">
        <f>IFERROR(VLOOKUP(AE5458,[3]Sheet2!$M:$O,3,FALSE),0)</f>
        <v>0</v>
      </c>
      <c r="AD5458" s="11">
        <f>IFERROR(VLOOKUP(AE5458,[3]Sheet2!$M:$O,2,FALSE),0)</f>
        <v>0</v>
      </c>
      <c r="AE5458" s="10" t="str">
        <f t="shared" si="259"/>
        <v>80/81SINDU</v>
      </c>
      <c r="AF5458" s="13">
        <f t="shared" si="257"/>
        <v>1.2613620472661164E-2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1143.7</v>
      </c>
      <c r="AA5459" s="11">
        <f t="shared" si="258"/>
        <v>245.4</v>
      </c>
      <c r="AB5459" s="5">
        <f>IFERROR(VLOOKUP(C5459,[2]Sheet1!$B:$F,5,FALSE),0)</f>
        <v>3015950</v>
      </c>
      <c r="AC5459" s="11">
        <f>IFERROR(VLOOKUP(AE5459,[3]Sheet2!$M:$O,3,FALSE),0)</f>
        <v>5.75</v>
      </c>
      <c r="AD5459" s="11">
        <f>IFERROR(VLOOKUP(AE5459,[3]Sheet2!$M:$O,2,FALSE),0)</f>
        <v>0.30270000000000002</v>
      </c>
      <c r="AE5459" s="10" t="str">
        <f t="shared" si="259"/>
        <v>80/81GRDBL</v>
      </c>
      <c r="AF5459" s="13">
        <f t="shared" si="257"/>
        <v>4.074495059893329E-3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359</v>
      </c>
      <c r="AA5460" s="11">
        <f t="shared" si="258"/>
        <v>27</v>
      </c>
      <c r="AB5460" s="5">
        <f>IFERROR(VLOOKUP(C5460,[2]Sheet1!$B:$F,5,FALSE),0)</f>
        <v>22105276.899999999</v>
      </c>
      <c r="AC5460" s="11">
        <f>IFERROR(VLOOKUP(AE5460,[3]Sheet2!$M:$O,3,FALSE),0)</f>
        <v>3</v>
      </c>
      <c r="AD5460" s="11">
        <f>IFERROR(VLOOKUP(AE5460,[3]Sheet2!$M:$O,2,FALSE),0)</f>
        <v>4</v>
      </c>
      <c r="AE5460" s="10" t="str">
        <f t="shared" si="259"/>
        <v>80/81MLBL</v>
      </c>
      <c r="AF5460" s="13">
        <f t="shared" si="257"/>
        <v>3.7103064066852369E-2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460</v>
      </c>
      <c r="AA5461" s="11">
        <f t="shared" si="258"/>
        <v>38.1</v>
      </c>
      <c r="AB5461" s="5">
        <f>IFERROR(VLOOKUP(C5461,[2]Sheet1!$B:$F,5,FALSE),0)</f>
        <v>17756091.780000001</v>
      </c>
      <c r="AC5461" s="11">
        <f>IFERROR(VLOOKUP(AE5461,[3]Sheet2!$M:$O,3,FALSE),0)</f>
        <v>3</v>
      </c>
      <c r="AD5461" s="11">
        <f>IFERROR(VLOOKUP(AE5461,[3]Sheet2!$M:$O,2,FALSE),0)</f>
        <v>4</v>
      </c>
      <c r="AE5461" s="10" t="str">
        <f t="shared" si="259"/>
        <v>80/81LBBL</v>
      </c>
      <c r="AF5461" s="13">
        <f t="shared" si="257"/>
        <v>2.6217391304347828E-2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435</v>
      </c>
      <c r="AA5462" s="11">
        <f t="shared" si="258"/>
        <v>27.6</v>
      </c>
      <c r="AB5462" s="5">
        <f>IFERROR(VLOOKUP(C5462,[2]Sheet1!$B:$F,5,FALSE),0)</f>
        <v>18923461.41</v>
      </c>
      <c r="AC5462" s="11">
        <f>IFERROR(VLOOKUP(AE5462,[3]Sheet2!$M:$O,3,FALSE),0)</f>
        <v>7</v>
      </c>
      <c r="AD5462" s="11">
        <f>IFERROR(VLOOKUP(AE5462,[3]Sheet2!$M:$O,2,FALSE),0)</f>
        <v>5</v>
      </c>
      <c r="AE5462" s="10" t="str">
        <f t="shared" si="259"/>
        <v>80/81KSBBL</v>
      </c>
      <c r="AF5462" s="13">
        <f t="shared" si="257"/>
        <v>3.6275862068965513E-2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890</v>
      </c>
      <c r="AA5463" s="11">
        <f t="shared" si="258"/>
        <v>-31.2</v>
      </c>
      <c r="AB5463" s="5">
        <f>IFERROR(VLOOKUP(C5463,[2]Sheet1!$B:$F,5,FALSE),0)</f>
        <v>3587655.12</v>
      </c>
      <c r="AC5463" s="11">
        <f>IFERROR(VLOOKUP(AE5463,[3]Sheet2!$M:$O,3,FALSE),0)</f>
        <v>0</v>
      </c>
      <c r="AD5463" s="11">
        <f>IFERROR(VLOOKUP(AE5463,[3]Sheet2!$M:$O,2,FALSE),0)</f>
        <v>0</v>
      </c>
      <c r="AE5463" s="10" t="str">
        <f t="shared" si="259"/>
        <v>80/81SAPDBL</v>
      </c>
      <c r="AF5463" s="13">
        <f t="shared" si="257"/>
        <v>-3.2089887640449434E-2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470</v>
      </c>
      <c r="AA5464" s="11">
        <f t="shared" si="258"/>
        <v>-46.8</v>
      </c>
      <c r="AB5464" s="5">
        <f>IFERROR(VLOOKUP(C5464,[2]Sheet1!$B:$F,5,FALSE),0)</f>
        <v>4649489.95</v>
      </c>
      <c r="AC5464" s="11">
        <f>IFERROR(VLOOKUP(AE5464,[3]Sheet2!$M:$O,3,FALSE),0)</f>
        <v>0</v>
      </c>
      <c r="AD5464" s="11">
        <f>IFERROR(VLOOKUP(AE5464,[3]Sheet2!$M:$O,2,FALSE),0)</f>
        <v>0</v>
      </c>
      <c r="AE5464" s="10" t="str">
        <f t="shared" si="259"/>
        <v>80/81CFCL</v>
      </c>
      <c r="AF5464" s="13">
        <f t="shared" si="257"/>
        <v>-2.1361702127659574E-2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590</v>
      </c>
      <c r="AA5465" s="11">
        <f t="shared" si="258"/>
        <v>122.4</v>
      </c>
      <c r="AB5465" s="5">
        <f>IFERROR(VLOOKUP(C5465,[2]Sheet1!$B:$F,5,FALSE),0)</f>
        <v>4635964.4799999995</v>
      </c>
      <c r="AC5465" s="11">
        <f>IFERROR(VLOOKUP(AE5465,[3]Sheet2!$M:$O,3,FALSE),0)</f>
        <v>0</v>
      </c>
      <c r="AD5465" s="11">
        <f>IFERROR(VLOOKUP(AE5465,[3]Sheet2!$M:$O,2,FALSE),0)</f>
        <v>0</v>
      </c>
      <c r="AE5465" s="10" t="str">
        <f t="shared" si="259"/>
        <v>80/81GFCL</v>
      </c>
      <c r="AF5465" s="13">
        <f t="shared" si="257"/>
        <v>8.1694915254237298E-3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452.9</v>
      </c>
      <c r="AA5466" s="11">
        <f t="shared" si="258"/>
        <v>-34.200000000000003</v>
      </c>
      <c r="AB5466" s="5">
        <f>IFERROR(VLOOKUP(C5466,[2]Sheet1!$B:$F,5,FALSE),0)</f>
        <v>4858444.8</v>
      </c>
      <c r="AC5466" s="11">
        <f>IFERROR(VLOOKUP(AE5466,[3]Sheet2!$M:$O,3,FALSE),0)</f>
        <v>0</v>
      </c>
      <c r="AD5466" s="11">
        <f>IFERROR(VLOOKUP(AE5466,[3]Sheet2!$M:$O,2,FALSE),0)</f>
        <v>0</v>
      </c>
      <c r="AE5466" s="10" t="str">
        <f t="shared" si="259"/>
        <v>80/81GMFIL</v>
      </c>
      <c r="AF5466" s="13">
        <f t="shared" si="257"/>
        <v>-2.9233826451755356E-2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627</v>
      </c>
      <c r="AA5467" s="11">
        <f t="shared" si="258"/>
        <v>69.8</v>
      </c>
      <c r="AB5467" s="5">
        <f>IFERROR(VLOOKUP(C5467,[2]Sheet1!$B:$F,5,FALSE),0)</f>
        <v>5799007.8999999994</v>
      </c>
      <c r="AC5467" s="11">
        <f>IFERROR(VLOOKUP(AE5467,[3]Sheet2!$M:$O,3,FALSE),0)</f>
        <v>0</v>
      </c>
      <c r="AD5467" s="11">
        <f>IFERROR(VLOOKUP(AE5467,[3]Sheet2!$M:$O,2,FALSE),0)</f>
        <v>5.2632000000000003</v>
      </c>
      <c r="AE5467" s="10" t="str">
        <f t="shared" si="259"/>
        <v>80/81ICFC</v>
      </c>
      <c r="AF5467" s="13">
        <f t="shared" si="257"/>
        <v>1.4322169059011165E-2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410.8</v>
      </c>
      <c r="AA5468" s="11">
        <f t="shared" si="258"/>
        <v>733.6</v>
      </c>
      <c r="AB5468" s="5">
        <f>IFERROR(VLOOKUP(C5468,[2]Sheet1!$B:$F,5,FALSE),0)</f>
        <v>3383316.7199999997</v>
      </c>
      <c r="AC5468" s="11">
        <f>IFERROR(VLOOKUP(AE5468,[3]Sheet2!$M:$O,3,FALSE),0)</f>
        <v>0</v>
      </c>
      <c r="AD5468" s="11">
        <f>IFERROR(VLOOKUP(AE5468,[3]Sheet2!$M:$O,2,FALSE),0)</f>
        <v>0</v>
      </c>
      <c r="AE5468" s="10" t="str">
        <f t="shared" si="259"/>
        <v>80/81JFL</v>
      </c>
      <c r="AF5468" s="13">
        <f t="shared" si="257"/>
        <v>1.3631937682570595E-3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718</v>
      </c>
      <c r="AA5469" s="11">
        <f t="shared" si="258"/>
        <v>46</v>
      </c>
      <c r="AB5469" s="5">
        <f>IFERROR(VLOOKUP(C5469,[2]Sheet1!$B:$F,5,FALSE),0)</f>
        <v>6622606.7599999998</v>
      </c>
      <c r="AC5469" s="11">
        <f>IFERROR(VLOOKUP(AE5469,[3]Sheet2!$M:$O,3,FALSE),0)</f>
        <v>0</v>
      </c>
      <c r="AD5469" s="11">
        <f>IFERROR(VLOOKUP(AE5469,[3]Sheet2!$M:$O,2,FALSE),0)</f>
        <v>6.35</v>
      </c>
      <c r="AE5469" s="10" t="str">
        <f t="shared" si="259"/>
        <v>80/81MFIL</v>
      </c>
      <c r="AF5469" s="13">
        <f t="shared" si="257"/>
        <v>2.1727019498607242E-2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606.1</v>
      </c>
      <c r="AA5470" s="11">
        <f t="shared" si="258"/>
        <v>164.7</v>
      </c>
      <c r="AB5470" s="5">
        <f>IFERROR(VLOOKUP(C5470,[2]Sheet1!$B:$F,5,FALSE),0)</f>
        <v>2989980</v>
      </c>
      <c r="AC5470" s="11">
        <f>IFERROR(VLOOKUP(AE5470,[3]Sheet2!$M:$O,3,FALSE),0)</f>
        <v>0</v>
      </c>
      <c r="AD5470" s="11">
        <f>IFERROR(VLOOKUP(AE5470,[3]Sheet2!$M:$O,2,FALSE),0)</f>
        <v>0</v>
      </c>
      <c r="AE5470" s="10" t="str">
        <f t="shared" si="259"/>
        <v>80/81MPFL</v>
      </c>
      <c r="AF5470" s="13">
        <f t="shared" si="257"/>
        <v>6.0716053456525325E-3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618</v>
      </c>
      <c r="AA5471" s="11">
        <f t="shared" si="258"/>
        <v>2809.1</v>
      </c>
      <c r="AB5471" s="5">
        <f>IFERROR(VLOOKUP(C5471,[2]Sheet1!$B:$F,5,FALSE),0)</f>
        <v>3037787.2</v>
      </c>
      <c r="AC5471" s="11">
        <f>IFERROR(VLOOKUP(AE5471,[3]Sheet2!$M:$O,3,FALSE),0)</f>
        <v>0</v>
      </c>
      <c r="AD5471" s="11">
        <f>IFERROR(VLOOKUP(AE5471,[3]Sheet2!$M:$O,2,FALSE),0)</f>
        <v>0</v>
      </c>
      <c r="AE5471" s="10" t="str">
        <f t="shared" si="259"/>
        <v>80/81NFS</v>
      </c>
      <c r="AF5471" s="13">
        <f t="shared" si="257"/>
        <v>3.5598705501618122E-4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360</v>
      </c>
      <c r="AA5472" s="11">
        <f t="shared" si="258"/>
        <v>67.2</v>
      </c>
      <c r="AB5472" s="5">
        <f>IFERROR(VLOOKUP(C5472,[2]Sheet1!$B:$F,5,FALSE),0)</f>
        <v>4330226.4000000004</v>
      </c>
      <c r="AC5472" s="11">
        <f>IFERROR(VLOOKUP(AE5472,[3]Sheet2!$M:$O,3,FALSE),0)</f>
        <v>0</v>
      </c>
      <c r="AD5472" s="11">
        <f>IFERROR(VLOOKUP(AE5472,[3]Sheet2!$M:$O,2,FALSE),0)</f>
        <v>0</v>
      </c>
      <c r="AE5472" s="10" t="str">
        <f t="shared" si="259"/>
        <v>80/81PFL</v>
      </c>
      <c r="AF5472" s="13">
        <f t="shared" si="257"/>
        <v>1.4888888888888889E-2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450</v>
      </c>
      <c r="AA5473" s="11">
        <f t="shared" si="258"/>
        <v>-18.100000000000001</v>
      </c>
      <c r="AB5473" s="5">
        <f>IFERROR(VLOOKUP(C5473,[2]Sheet1!$B:$F,5,FALSE),0)</f>
        <v>4155719.4</v>
      </c>
      <c r="AC5473" s="11">
        <f>IFERROR(VLOOKUP(AE5473,[3]Sheet2!$M:$O,3,FALSE),0)</f>
        <v>0</v>
      </c>
      <c r="AD5473" s="11">
        <f>IFERROR(VLOOKUP(AE5473,[3]Sheet2!$M:$O,2,FALSE),0)</f>
        <v>0</v>
      </c>
      <c r="AE5473" s="10" t="str">
        <f t="shared" si="259"/>
        <v>80/81PROFL</v>
      </c>
      <c r="AF5473" s="13">
        <f t="shared" si="257"/>
        <v>-5.5377777777777783E-2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499.9</v>
      </c>
      <c r="AA5474" s="11">
        <f t="shared" si="258"/>
        <v>95.8</v>
      </c>
      <c r="AB5474" s="5">
        <f>IFERROR(VLOOKUP(C5474,[2]Sheet1!$B:$F,5,FALSE),0)</f>
        <v>4900003.43</v>
      </c>
      <c r="AC5474" s="11">
        <f>IFERROR(VLOOKUP(AE5474,[3]Sheet2!$M:$O,3,FALSE),0)</f>
        <v>1.8658999999999999</v>
      </c>
      <c r="AD5474" s="11">
        <f>IFERROR(VLOOKUP(AE5474,[3]Sheet2!$M:$O,2,FALSE),0)</f>
        <v>9.8199999999999996E-2</v>
      </c>
      <c r="AE5474" s="10" t="str">
        <f t="shared" si="259"/>
        <v>80/81SIFC</v>
      </c>
      <c r="AF5474" s="13">
        <f t="shared" si="257"/>
        <v>1.0442088417683537E-2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417</v>
      </c>
      <c r="AA5475" s="11">
        <f t="shared" si="258"/>
        <v>-42.7</v>
      </c>
      <c r="AB5475" s="5">
        <f>IFERROR(VLOOKUP(C5475,[2]Sheet1!$B:$F,5,FALSE),0)</f>
        <v>5495113.8200000003</v>
      </c>
      <c r="AC5475" s="11">
        <f>IFERROR(VLOOKUP(AE5475,[3]Sheet2!$M:$O,3,FALSE),0)</f>
        <v>0</v>
      </c>
      <c r="AD5475" s="11">
        <f>IFERROR(VLOOKUP(AE5475,[3]Sheet2!$M:$O,2,FALSE),0)</f>
        <v>0</v>
      </c>
      <c r="AE5475" s="10" t="str">
        <f t="shared" si="259"/>
        <v>80/81RLFL</v>
      </c>
      <c r="AF5475" s="13">
        <f t="shared" si="257"/>
        <v>-2.3405275779376497E-2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500</v>
      </c>
      <c r="AA5476" s="11">
        <f t="shared" si="258"/>
        <v>17.899999999999999</v>
      </c>
      <c r="AB5476" s="5">
        <f>IFERROR(VLOOKUP(C5476,[2]Sheet1!$B:$F,5,FALSE),0)</f>
        <v>4253169.62</v>
      </c>
      <c r="AC5476" s="11">
        <f>IFERROR(VLOOKUP(AE5476,[3]Sheet2!$M:$O,3,FALSE),0)</f>
        <v>0</v>
      </c>
      <c r="AD5476" s="11">
        <f>IFERROR(VLOOKUP(AE5476,[3]Sheet2!$M:$O,2,FALSE),0)</f>
        <v>0</v>
      </c>
      <c r="AE5476" s="10" t="str">
        <f t="shared" si="259"/>
        <v>80/81GUFL</v>
      </c>
      <c r="AF5476" s="13">
        <f t="shared" si="257"/>
        <v>5.6000000000000001E-2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456.2</v>
      </c>
      <c r="AA5477" s="11">
        <f t="shared" si="258"/>
        <v>181</v>
      </c>
      <c r="AB5477" s="5">
        <f>IFERROR(VLOOKUP(C5477,[2]Sheet1!$B:$F,5,FALSE),0)</f>
        <v>3561696.8000000003</v>
      </c>
      <c r="AC5477" s="11">
        <f>IFERROR(VLOOKUP(AE5477,[3]Sheet2!$M:$O,3,FALSE),0)</f>
        <v>0</v>
      </c>
      <c r="AD5477" s="11">
        <f>IFERROR(VLOOKUP(AE5477,[3]Sheet2!$M:$O,2,FALSE),0)</f>
        <v>0</v>
      </c>
      <c r="AE5477" s="10" t="str">
        <f t="shared" si="259"/>
        <v>80/81BFC</v>
      </c>
      <c r="AF5477" s="13">
        <f t="shared" si="257"/>
        <v>5.5238930293730823E-3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376</v>
      </c>
      <c r="AA5478" s="11">
        <f t="shared" si="258"/>
        <v>-72.3</v>
      </c>
      <c r="AB5478" s="5">
        <f>IFERROR(VLOOKUP(C5478,[2]Sheet1!$B:$F,5,FALSE),0)</f>
        <v>3357537.15</v>
      </c>
      <c r="AC5478" s="11">
        <f>IFERROR(VLOOKUP(AE5478,[3]Sheet2!$M:$O,3,FALSE),0)</f>
        <v>0</v>
      </c>
      <c r="AD5478" s="11">
        <f>IFERROR(VLOOKUP(AE5478,[3]Sheet2!$M:$O,2,FALSE),0)</f>
        <v>0</v>
      </c>
      <c r="AE5478" s="10" t="str">
        <f t="shared" si="259"/>
        <v>80/81SFCL</v>
      </c>
      <c r="AF5478" s="13">
        <f t="shared" si="257"/>
        <v>-1.3829787234042554E-2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932</v>
      </c>
      <c r="AA5479" s="11">
        <f t="shared" si="258"/>
        <v>31.8</v>
      </c>
      <c r="AB5479" s="5">
        <f>IFERROR(VLOOKUP(C5479,[2]Sheet1!$B:$F,5,FALSE),0)</f>
        <v>17724594.09</v>
      </c>
      <c r="AC5479" s="11">
        <f>IFERROR(VLOOKUP(AE5479,[3]Sheet2!$M:$O,3,FALSE),0)</f>
        <v>8</v>
      </c>
      <c r="AD5479" s="11">
        <f>IFERROR(VLOOKUP(AE5479,[3]Sheet2!$M:$O,2,FALSE),0)</f>
        <v>7</v>
      </c>
      <c r="AE5479" s="10" t="str">
        <f t="shared" si="259"/>
        <v>80/81CBBL</v>
      </c>
      <c r="AF5479" s="13">
        <f t="shared" si="257"/>
        <v>3.1437768240343347E-2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800</v>
      </c>
      <c r="AA5480" s="11">
        <f t="shared" si="258"/>
        <v>56.3</v>
      </c>
      <c r="AB5480" s="5">
        <f>IFERROR(VLOOKUP(C5480,[2]Sheet1!$B:$F,5,FALSE),0)</f>
        <v>10070060.07</v>
      </c>
      <c r="AC5480" s="11">
        <f>IFERROR(VLOOKUP(AE5480,[3]Sheet2!$M:$O,3,FALSE),0)</f>
        <v>9.5</v>
      </c>
      <c r="AD5480" s="11">
        <f>IFERROR(VLOOKUP(AE5480,[3]Sheet2!$M:$O,2,FALSE),0)</f>
        <v>0.5</v>
      </c>
      <c r="AE5480" s="10" t="str">
        <f t="shared" si="259"/>
        <v>80/81DDBL</v>
      </c>
      <c r="AF5480" s="13">
        <f t="shared" si="257"/>
        <v>1.7774999999999999E-2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770.1</v>
      </c>
      <c r="AA5481" s="11">
        <f t="shared" si="258"/>
        <v>56</v>
      </c>
      <c r="AB5481" s="5">
        <f>IFERROR(VLOOKUP(C5481,[2]Sheet1!$B:$F,5,FALSE),0)</f>
        <v>6589869.3700000001</v>
      </c>
      <c r="AC5481" s="11">
        <f>IFERROR(VLOOKUP(AE5481,[3]Sheet2!$M:$O,3,FALSE),0)</f>
        <v>9</v>
      </c>
      <c r="AD5481" s="11">
        <f>IFERROR(VLOOKUP(AE5481,[3]Sheet2!$M:$O,2,FALSE),0)</f>
        <v>0.47</v>
      </c>
      <c r="AE5481" s="10" t="str">
        <f t="shared" si="259"/>
        <v>80/81FMDBL</v>
      </c>
      <c r="AF5481" s="13">
        <f t="shared" si="257"/>
        <v>1.7867809375405792E-2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1119</v>
      </c>
      <c r="AA5482" s="11">
        <f t="shared" si="258"/>
        <v>116.1</v>
      </c>
      <c r="AB5482" s="5">
        <f>IFERROR(VLOOKUP(C5482,[2]Sheet1!$B:$F,5,FALSE),0)</f>
        <v>1426923.0499999998</v>
      </c>
      <c r="AC5482" s="11">
        <f>IFERROR(VLOOKUP(AE5482,[3]Sheet2!$M:$O,3,FALSE),0)</f>
        <v>9.5</v>
      </c>
      <c r="AD5482" s="11">
        <f>IFERROR(VLOOKUP(AE5482,[3]Sheet2!$M:$O,2,FALSE),0)</f>
        <v>0.5</v>
      </c>
      <c r="AE5482" s="10" t="str">
        <f t="shared" si="259"/>
        <v>80/81KMCDB</v>
      </c>
      <c r="AF5482" s="13">
        <f t="shared" si="257"/>
        <v>8.6148346738159076E-3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58"/>
        <v>0</v>
      </c>
      <c r="AB5483" s="5">
        <f>IFERROR(VLOOKUP(C5483,[2]Sheet1!$B:$F,5,FALSE),0)</f>
        <v>0</v>
      </c>
      <c r="AC5483" s="11">
        <f>IFERROR(VLOOKUP(AE5483,[3]Sheet2!$M:$O,3,FALSE),0)</f>
        <v>0</v>
      </c>
      <c r="AD5483" s="11">
        <f>IFERROR(VLOOKUP(AE5483,[3]Sheet2!$M:$O,2,FALSE),0)</f>
        <v>0</v>
      </c>
      <c r="AE5483" s="10" t="str">
        <f t="shared" si="259"/>
        <v>80/81NLBBL</v>
      </c>
      <c r="AF5483" s="13">
        <f t="shared" si="257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705.4</v>
      </c>
      <c r="AA5484" s="11">
        <f t="shared" si="258"/>
        <v>363.6</v>
      </c>
      <c r="AB5484" s="5">
        <f>IFERROR(VLOOKUP(C5484,[2]Sheet1!$B:$F,5,FALSE),0)</f>
        <v>13439150.129999999</v>
      </c>
      <c r="AC5484" s="11">
        <f>IFERROR(VLOOKUP(AE5484,[3]Sheet2!$M:$O,3,FALSE),0)</f>
        <v>0</v>
      </c>
      <c r="AD5484" s="11">
        <f>IFERROR(VLOOKUP(AE5484,[3]Sheet2!$M:$O,2,FALSE),0)</f>
        <v>0</v>
      </c>
      <c r="AE5484" s="10" t="str">
        <f t="shared" si="259"/>
        <v>80/81NUBL</v>
      </c>
      <c r="AF5484" s="13">
        <f t="shared" si="257"/>
        <v>2.7502126453076269E-3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776</v>
      </c>
      <c r="AA5485" s="11">
        <f t="shared" si="258"/>
        <v>33.4</v>
      </c>
      <c r="AB5485" s="5">
        <f>IFERROR(VLOOKUP(C5485,[2]Sheet1!$B:$F,5,FALSE),0)</f>
        <v>14781510.299999999</v>
      </c>
      <c r="AC5485" s="11">
        <f>IFERROR(VLOOKUP(AE5485,[3]Sheet2!$M:$O,3,FALSE),0)</f>
        <v>13.3</v>
      </c>
      <c r="AD5485" s="11">
        <f>IFERROR(VLOOKUP(AE5485,[3]Sheet2!$M:$O,2,FALSE),0)</f>
        <v>0.7</v>
      </c>
      <c r="AE5485" s="10" t="str">
        <f t="shared" si="259"/>
        <v>80/81SKBBL</v>
      </c>
      <c r="AF5485" s="13">
        <f t="shared" si="257"/>
        <v>2.9948453608247421E-2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946</v>
      </c>
      <c r="AA5486" s="11">
        <f t="shared" si="258"/>
        <v>81.099999999999994</v>
      </c>
      <c r="AB5486" s="5">
        <f>IFERROR(VLOOKUP(C5486,[2]Sheet1!$B:$F,5,FALSE),0)</f>
        <v>3841229.56</v>
      </c>
      <c r="AC5486" s="11">
        <f>IFERROR(VLOOKUP(AE5486,[3]Sheet2!$M:$O,3,FALSE),0)</f>
        <v>13.5</v>
      </c>
      <c r="AD5486" s="11">
        <f>IFERROR(VLOOKUP(AE5486,[3]Sheet2!$M:$O,2,FALSE),0)</f>
        <v>0.71050000000000002</v>
      </c>
      <c r="AE5486" s="10" t="str">
        <f t="shared" si="259"/>
        <v>80/81SLBBL</v>
      </c>
      <c r="AF5486" s="13">
        <f t="shared" si="257"/>
        <v>1.2325581395348837E-2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737</v>
      </c>
      <c r="AA5487" s="11">
        <f t="shared" si="258"/>
        <v>128.80000000000001</v>
      </c>
      <c r="AB5487" s="5">
        <f>IFERROR(VLOOKUP(C5487,[2]Sheet1!$B:$F,5,FALSE),0)</f>
        <v>5250000</v>
      </c>
      <c r="AC5487" s="11">
        <f>IFERROR(VLOOKUP(AE5487,[3]Sheet2!$M:$O,3,FALSE),0)</f>
        <v>14.25</v>
      </c>
      <c r="AD5487" s="11">
        <f>IFERROR(VLOOKUP(AE5487,[3]Sheet2!$M:$O,2,FALSE),0)</f>
        <v>0.75</v>
      </c>
      <c r="AE5487" s="10" t="str">
        <f t="shared" si="259"/>
        <v>80/81SWBBL</v>
      </c>
      <c r="AF5487" s="13">
        <f t="shared" si="257"/>
        <v>7.7611940298507459E-3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1327</v>
      </c>
      <c r="AA5488" s="11">
        <f t="shared" si="258"/>
        <v>97.7</v>
      </c>
      <c r="AB5488" s="5">
        <f>IFERROR(VLOOKUP(C5488,[2]Sheet1!$B:$F,5,FALSE),0)</f>
        <v>1023374.4</v>
      </c>
      <c r="AC5488" s="11">
        <f>IFERROR(VLOOKUP(AE5488,[3]Sheet2!$M:$O,3,FALSE),0)</f>
        <v>14.25</v>
      </c>
      <c r="AD5488" s="11">
        <f>IFERROR(VLOOKUP(AE5488,[3]Sheet2!$M:$O,2,FALSE),0)</f>
        <v>0.75</v>
      </c>
      <c r="AE5488" s="10" t="str">
        <f t="shared" si="259"/>
        <v>80/81MLBBL</v>
      </c>
      <c r="AF5488" s="13">
        <f t="shared" si="257"/>
        <v>1.0233609645817633E-2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960</v>
      </c>
      <c r="AA5489" s="11">
        <f t="shared" si="258"/>
        <v>98.6</v>
      </c>
      <c r="AB5489" s="5">
        <f>IFERROR(VLOOKUP(C5489,[2]Sheet1!$B:$F,5,FALSE),0)</f>
        <v>1324986.3</v>
      </c>
      <c r="AC5489" s="11">
        <f>IFERROR(VLOOKUP(AE5489,[3]Sheet2!$M:$O,3,FALSE),0)</f>
        <v>0</v>
      </c>
      <c r="AD5489" s="11">
        <f>IFERROR(VLOOKUP(AE5489,[3]Sheet2!$M:$O,2,FALSE),0)</f>
        <v>0</v>
      </c>
      <c r="AE5489" s="10" t="str">
        <f t="shared" si="259"/>
        <v>80/81LLBS</v>
      </c>
      <c r="AF5489" s="13">
        <f t="shared" si="257"/>
        <v>1.0145833333333333E-2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58"/>
        <v>0</v>
      </c>
      <c r="AB5490" s="5">
        <f>IFERROR(VLOOKUP(C5490,[2]Sheet1!$B:$F,5,FALSE),0)</f>
        <v>0</v>
      </c>
      <c r="AC5490" s="11">
        <f>IFERROR(VLOOKUP(AE5490,[3]Sheet2!$M:$O,3,FALSE),0)</f>
        <v>0</v>
      </c>
      <c r="AD5490" s="11">
        <f>IFERROR(VLOOKUP(AE5490,[3]Sheet2!$M:$O,2,FALSE),0)</f>
        <v>0</v>
      </c>
      <c r="AE5490" s="10" t="str">
        <f t="shared" si="259"/>
        <v>80/81MMFDB</v>
      </c>
      <c r="AF5490" s="13">
        <f t="shared" si="257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1178</v>
      </c>
      <c r="AA5491" s="11">
        <f t="shared" si="258"/>
        <v>99</v>
      </c>
      <c r="AB5491" s="5">
        <f>IFERROR(VLOOKUP(C5491,[2]Sheet1!$B:$F,5,FALSE),0)</f>
        <v>765413.55</v>
      </c>
      <c r="AC5491" s="11">
        <f>IFERROR(VLOOKUP(AE5491,[3]Sheet2!$M:$O,3,FALSE),0)</f>
        <v>0</v>
      </c>
      <c r="AD5491" s="11">
        <f>IFERROR(VLOOKUP(AE5491,[3]Sheet2!$M:$O,2,FALSE),0)</f>
        <v>0</v>
      </c>
      <c r="AE5491" s="10" t="str">
        <f t="shared" si="259"/>
        <v>80/81JSLBB</v>
      </c>
      <c r="AF5491" s="13">
        <f t="shared" si="257"/>
        <v>1.0101867572156198E-2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757</v>
      </c>
      <c r="AA5492" s="11">
        <f t="shared" si="258"/>
        <v>68.8</v>
      </c>
      <c r="AB5492" s="5">
        <f>IFERROR(VLOOKUP(C5492,[2]Sheet1!$B:$F,5,FALSE),0)</f>
        <v>1937105.04</v>
      </c>
      <c r="AC5492" s="11">
        <f>IFERROR(VLOOKUP(AE5492,[3]Sheet2!$M:$O,3,FALSE),0)</f>
        <v>0</v>
      </c>
      <c r="AD5492" s="11">
        <f>IFERROR(VLOOKUP(AE5492,[3]Sheet2!$M:$O,2,FALSE),0)</f>
        <v>0</v>
      </c>
      <c r="AE5492" s="10" t="str">
        <f t="shared" si="259"/>
        <v>80/81VLBS</v>
      </c>
      <c r="AF5492" s="13">
        <f t="shared" si="257"/>
        <v>1.4531043593130779E-2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643</v>
      </c>
      <c r="AA5493" s="11">
        <f t="shared" si="258"/>
        <v>43.9</v>
      </c>
      <c r="AB5493" s="5">
        <f>IFERROR(VLOOKUP(C5493,[2]Sheet1!$B:$F,5,FALSE),0)</f>
        <v>5066915.5599999996</v>
      </c>
      <c r="AC5493" s="11">
        <f>IFERROR(VLOOKUP(AE5493,[3]Sheet2!$M:$O,3,FALSE),0)</f>
        <v>9.5</v>
      </c>
      <c r="AD5493" s="11">
        <f>IFERROR(VLOOKUP(AE5493,[3]Sheet2!$M:$O,2,FALSE),0)</f>
        <v>0.5</v>
      </c>
      <c r="AE5493" s="10" t="str">
        <f t="shared" si="259"/>
        <v>80/81RSDC</v>
      </c>
      <c r="AF5493" s="13">
        <f t="shared" si="257"/>
        <v>2.2799377916018663E-2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694</v>
      </c>
      <c r="AA5494" s="11">
        <f t="shared" si="258"/>
        <v>-37.1</v>
      </c>
      <c r="AB5494" s="5">
        <f>IFERROR(VLOOKUP(C5494,[2]Sheet1!$B:$F,5,FALSE),0)</f>
        <v>2885796.8000000003</v>
      </c>
      <c r="AC5494" s="11">
        <f>IFERROR(VLOOKUP(AE5494,[3]Sheet2!$M:$O,3,FALSE),0)</f>
        <v>0</v>
      </c>
      <c r="AD5494" s="11">
        <f>IFERROR(VLOOKUP(AE5494,[3]Sheet2!$M:$O,2,FALSE),0)</f>
        <v>0</v>
      </c>
      <c r="AE5494" s="10" t="str">
        <f t="shared" si="259"/>
        <v>80/81NMBMF</v>
      </c>
      <c r="AF5494" s="13">
        <f t="shared" si="257"/>
        <v>-2.6974063400576367E-2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745.6</v>
      </c>
      <c r="AA5495" s="11">
        <f t="shared" si="258"/>
        <v>76.599999999999994</v>
      </c>
      <c r="AB5495" s="5">
        <f>IFERROR(VLOOKUP(C5495,[2]Sheet1!$B:$F,5,FALSE),0)</f>
        <v>5817900</v>
      </c>
      <c r="AC5495" s="11">
        <f>IFERROR(VLOOKUP(AE5495,[3]Sheet2!$M:$O,3,FALSE),0)</f>
        <v>7.5</v>
      </c>
      <c r="AD5495" s="11">
        <f>IFERROR(VLOOKUP(AE5495,[3]Sheet2!$M:$O,2,FALSE),0)</f>
        <v>0.3947</v>
      </c>
      <c r="AE5495" s="10" t="str">
        <f t="shared" si="259"/>
        <v>80/81MERO</v>
      </c>
      <c r="AF5495" s="13">
        <f t="shared" si="257"/>
        <v>1.3063304721030043E-2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820</v>
      </c>
      <c r="AA5496" s="11">
        <f t="shared" si="258"/>
        <v>178.3</v>
      </c>
      <c r="AB5496" s="5">
        <f>IFERROR(VLOOKUP(C5496,[2]Sheet1!$B:$F,5,FALSE),0)</f>
        <v>1457280</v>
      </c>
      <c r="AC5496" s="11">
        <f>IFERROR(VLOOKUP(AE5496,[3]Sheet2!$M:$O,3,FALSE),0)</f>
        <v>0</v>
      </c>
      <c r="AD5496" s="11">
        <f>IFERROR(VLOOKUP(AE5496,[3]Sheet2!$M:$O,2,FALSE),0)</f>
        <v>0</v>
      </c>
      <c r="AE5496" s="10" t="str">
        <f t="shared" si="259"/>
        <v>80/81NADEP</v>
      </c>
      <c r="AF5496" s="13">
        <f t="shared" si="257"/>
        <v>5.6097560975609754E-3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1199.9000000000001</v>
      </c>
      <c r="AA5497" s="11">
        <f t="shared" si="258"/>
        <v>-117.2</v>
      </c>
      <c r="AB5497" s="5">
        <f>IFERROR(VLOOKUP(C5497,[2]Sheet1!$B:$F,5,FALSE),0)</f>
        <v>2648862.81</v>
      </c>
      <c r="AC5497" s="11">
        <f>IFERROR(VLOOKUP(AE5497,[3]Sheet2!$M:$O,3,FALSE),0)</f>
        <v>14.25</v>
      </c>
      <c r="AD5497" s="11">
        <f>IFERROR(VLOOKUP(AE5497,[3]Sheet2!$M:$O,2,FALSE),0)</f>
        <v>0.75</v>
      </c>
      <c r="AE5497" s="10" t="str">
        <f t="shared" si="259"/>
        <v>80/81ALBSL</v>
      </c>
      <c r="AF5497" s="13">
        <f t="shared" si="257"/>
        <v>-8.5340445037086418E-3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1310</v>
      </c>
      <c r="AA5498" s="11">
        <f t="shared" si="258"/>
        <v>73.3</v>
      </c>
      <c r="AB5498" s="5">
        <f>IFERROR(VLOOKUP(C5498,[2]Sheet1!$B:$F,5,FALSE),0)</f>
        <v>3462181.58</v>
      </c>
      <c r="AC5498" s="11">
        <f>IFERROR(VLOOKUP(AE5498,[3]Sheet2!$M:$O,3,FALSE),0)</f>
        <v>14.25</v>
      </c>
      <c r="AD5498" s="11">
        <f>IFERROR(VLOOKUP(AE5498,[3]Sheet2!$M:$O,2,FALSE),0)</f>
        <v>0.75</v>
      </c>
      <c r="AE5498" s="10" t="str">
        <f t="shared" si="259"/>
        <v>80/81NMFBS</v>
      </c>
      <c r="AF5498" s="13">
        <f t="shared" si="257"/>
        <v>1.3633587786259541E-2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1524</v>
      </c>
      <c r="AA5499" s="11">
        <f t="shared" si="258"/>
        <v>107.6</v>
      </c>
      <c r="AB5499" s="5">
        <f>IFERROR(VLOOKUP(C5499,[2]Sheet1!$B:$F,5,FALSE),0)</f>
        <v>484974.4</v>
      </c>
      <c r="AC5499" s="11">
        <f>IFERROR(VLOOKUP(AE5499,[3]Sheet2!$M:$O,3,FALSE),0)</f>
        <v>0</v>
      </c>
      <c r="AD5499" s="11">
        <f>IFERROR(VLOOKUP(AE5499,[3]Sheet2!$M:$O,2,FALSE),0)</f>
        <v>0</v>
      </c>
      <c r="AE5499" s="10" t="str">
        <f t="shared" si="259"/>
        <v>80/81GMFBS</v>
      </c>
      <c r="AF5499" s="13">
        <f t="shared" si="257"/>
        <v>9.2913385826771649E-3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930</v>
      </c>
      <c r="AA5500" s="11">
        <f t="shared" si="258"/>
        <v>283.5</v>
      </c>
      <c r="AB5500" s="5">
        <f>IFERROR(VLOOKUP(C5500,[2]Sheet1!$B:$F,5,FALSE),0)</f>
        <v>1567109.18</v>
      </c>
      <c r="AC5500" s="11">
        <f>IFERROR(VLOOKUP(AE5500,[3]Sheet2!$M:$O,3,FALSE),0)</f>
        <v>0</v>
      </c>
      <c r="AD5500" s="11">
        <f>IFERROR(VLOOKUP(AE5500,[3]Sheet2!$M:$O,2,FALSE),0)</f>
        <v>0</v>
      </c>
      <c r="AE5500" s="10" t="str">
        <f t="shared" si="259"/>
        <v>80/81HLBSL</v>
      </c>
      <c r="AF5500" s="13">
        <f t="shared" si="257"/>
        <v>3.5268817204301074E-3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971.9</v>
      </c>
      <c r="AA5501" s="11">
        <f t="shared" si="258"/>
        <v>161.4</v>
      </c>
      <c r="AB5501" s="5">
        <f>IFERROR(VLOOKUP(C5501,[2]Sheet1!$B:$F,5,FALSE),0)</f>
        <v>1641493.9200000002</v>
      </c>
      <c r="AC5501" s="11">
        <f>IFERROR(VLOOKUP(AE5501,[3]Sheet2!$M:$O,3,FALSE),0)</f>
        <v>0</v>
      </c>
      <c r="AD5501" s="11">
        <f>IFERROR(VLOOKUP(AE5501,[3]Sheet2!$M:$O,2,FALSE),0)</f>
        <v>0</v>
      </c>
      <c r="AE5501" s="10" t="str">
        <f t="shared" si="259"/>
        <v>80/81ILBS</v>
      </c>
      <c r="AF5501" s="13">
        <f t="shared" si="257"/>
        <v>6.1940528860993929E-3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1084.0999999999999</v>
      </c>
      <c r="AA5502" s="11">
        <f t="shared" si="258"/>
        <v>-221.2</v>
      </c>
      <c r="AB5502" s="5">
        <f>IFERROR(VLOOKUP(C5502,[2]Sheet1!$B:$F,5,FALSE),0)</f>
        <v>3587861.1</v>
      </c>
      <c r="AC5502" s="11">
        <f>IFERROR(VLOOKUP(AE5502,[3]Sheet2!$M:$O,3,FALSE),0)</f>
        <v>13.3</v>
      </c>
      <c r="AD5502" s="11">
        <f>IFERROR(VLOOKUP(AE5502,[3]Sheet2!$M:$O,2,FALSE),0)</f>
        <v>0.7</v>
      </c>
      <c r="AE5502" s="10" t="str">
        <f t="shared" si="259"/>
        <v>80/81FOWAD</v>
      </c>
      <c r="AF5502" s="13">
        <f t="shared" si="257"/>
        <v>-4.5198782400147595E-3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803</v>
      </c>
      <c r="AA5503" s="11">
        <f t="shared" si="258"/>
        <v>120.2</v>
      </c>
      <c r="AB5503" s="5">
        <f>IFERROR(VLOOKUP(C5503,[2]Sheet1!$B:$F,5,FALSE),0)</f>
        <v>1887154.8</v>
      </c>
      <c r="AC5503" s="11">
        <f>IFERROR(VLOOKUP(AE5503,[3]Sheet2!$M:$O,3,FALSE),0)</f>
        <v>5</v>
      </c>
      <c r="AD5503" s="11">
        <f>IFERROR(VLOOKUP(AE5503,[3]Sheet2!$M:$O,2,FALSE),0)</f>
        <v>0.26319999999999999</v>
      </c>
      <c r="AE5503" s="10" t="str">
        <f t="shared" si="259"/>
        <v>80/81SMATA</v>
      </c>
      <c r="AF5503" s="13">
        <f t="shared" si="257"/>
        <v>8.3188044831880442E-3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1272</v>
      </c>
      <c r="AA5504" s="11">
        <f t="shared" si="258"/>
        <v>78.5</v>
      </c>
      <c r="AB5504" s="5">
        <f>IFERROR(VLOOKUP(C5504,[2]Sheet1!$B:$F,5,FALSE),0)</f>
        <v>1162484.7</v>
      </c>
      <c r="AC5504" s="11">
        <f>IFERROR(VLOOKUP(AE5504,[3]Sheet2!$M:$O,3,FALSE),0)</f>
        <v>0</v>
      </c>
      <c r="AD5504" s="11">
        <f>IFERROR(VLOOKUP(AE5504,[3]Sheet2!$M:$O,2,FALSE),0)</f>
        <v>0</v>
      </c>
      <c r="AE5504" s="10" t="str">
        <f t="shared" si="259"/>
        <v>80/81MSLB</v>
      </c>
      <c r="AF5504" s="13">
        <f t="shared" si="257"/>
        <v>1.2735849056603772E-2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1170</v>
      </c>
      <c r="AA5505" s="11">
        <f t="shared" si="258"/>
        <v>75.8</v>
      </c>
      <c r="AB5505" s="5">
        <f>IFERROR(VLOOKUP(C5505,[2]Sheet1!$B:$F,5,FALSE),0)</f>
        <v>1856700</v>
      </c>
      <c r="AC5505" s="11">
        <f>IFERROR(VLOOKUP(AE5505,[3]Sheet2!$M:$O,3,FALSE),0)</f>
        <v>0</v>
      </c>
      <c r="AD5505" s="11">
        <f>IFERROR(VLOOKUP(AE5505,[3]Sheet2!$M:$O,2,FALSE),0)</f>
        <v>0</v>
      </c>
      <c r="AE5505" s="10" t="str">
        <f t="shared" si="259"/>
        <v>80/81GILB</v>
      </c>
      <c r="AF5505" s="13">
        <f t="shared" si="257"/>
        <v>1.3196581196581196E-2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1745</v>
      </c>
      <c r="AA5506" s="11">
        <f t="shared" si="258"/>
        <v>96.2</v>
      </c>
      <c r="AB5506" s="5">
        <f>IFERROR(VLOOKUP(C5506,[2]Sheet1!$B:$F,5,FALSE),0)</f>
        <v>402226.8</v>
      </c>
      <c r="AC5506" s="11">
        <f>IFERROR(VLOOKUP(AE5506,[3]Sheet2!$M:$O,3,FALSE),0)</f>
        <v>13.775</v>
      </c>
      <c r="AD5506" s="11">
        <f>IFERROR(VLOOKUP(AE5506,[3]Sheet2!$M:$O,2,FALSE),0)</f>
        <v>0.72499999999999998</v>
      </c>
      <c r="AE5506" s="10" t="str">
        <f t="shared" si="259"/>
        <v>80/81SMB</v>
      </c>
      <c r="AF5506" s="13">
        <f t="shared" si="257"/>
        <v>1.0395415472779369E-2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787</v>
      </c>
      <c r="AA5507" s="11">
        <f t="shared" si="258"/>
        <v>39.9</v>
      </c>
      <c r="AB5507" s="5">
        <f>IFERROR(VLOOKUP(C5507,[2]Sheet1!$B:$F,5,FALSE),0)</f>
        <v>2714445</v>
      </c>
      <c r="AC5507" s="11">
        <f>IFERROR(VLOOKUP(AE5507,[3]Sheet2!$M:$O,3,FALSE),0)</f>
        <v>0</v>
      </c>
      <c r="AD5507" s="11">
        <f>IFERROR(VLOOKUP(AE5507,[3]Sheet2!$M:$O,2,FALSE),0)</f>
        <v>0</v>
      </c>
      <c r="AE5507" s="10" t="str">
        <f t="shared" si="259"/>
        <v>80/81GBLBS</v>
      </c>
      <c r="AF5507" s="13">
        <f t="shared" ref="AF5507:AF5570" si="260">IFERROR(M5507/Z5507,0)</f>
        <v>2.50571791613723E-2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1491</v>
      </c>
      <c r="AA5508" s="11">
        <f t="shared" si="258"/>
        <v>66.7</v>
      </c>
      <c r="AB5508" s="5">
        <f>IFERROR(VLOOKUP(C5508,[2]Sheet1!$B:$F,5,FALSE),0)</f>
        <v>961413.75</v>
      </c>
      <c r="AC5508" s="11">
        <f>IFERROR(VLOOKUP(AE5508,[3]Sheet2!$M:$O,3,FALSE),0)</f>
        <v>14.25</v>
      </c>
      <c r="AD5508" s="11">
        <f>IFERROR(VLOOKUP(AE5508,[3]Sheet2!$M:$O,2,FALSE),0)</f>
        <v>0.75</v>
      </c>
      <c r="AE5508" s="10" t="str">
        <f t="shared" si="259"/>
        <v>80/81NESDO</v>
      </c>
      <c r="AF5508" s="13">
        <f t="shared" si="260"/>
        <v>1.4983232729711603E-2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1955</v>
      </c>
      <c r="AA5509" s="11">
        <f t="shared" si="258"/>
        <v>80</v>
      </c>
      <c r="AB5509" s="5">
        <f>IFERROR(VLOOKUP(C5509,[2]Sheet1!$B:$F,5,FALSE),0)</f>
        <v>870250</v>
      </c>
      <c r="AC5509" s="11">
        <f>IFERROR(VLOOKUP(AE5509,[3]Sheet2!$M:$O,3,FALSE),0)</f>
        <v>0</v>
      </c>
      <c r="AD5509" s="11">
        <f>IFERROR(VLOOKUP(AE5509,[3]Sheet2!$M:$O,2,FALSE),0)</f>
        <v>0</v>
      </c>
      <c r="AE5509" s="10" t="str">
        <f t="shared" si="259"/>
        <v>80/81MLBSL</v>
      </c>
      <c r="AF5509" s="13">
        <f t="shared" si="260"/>
        <v>1.2501278772378518E-2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58"/>
        <v>0</v>
      </c>
      <c r="AB5510" s="5">
        <f>IFERROR(VLOOKUP(C5510,[2]Sheet1!$B:$F,5,FALSE),0)</f>
        <v>0</v>
      </c>
      <c r="AC5510" s="11">
        <f>IFERROR(VLOOKUP(AE5510,[3]Sheet2!$M:$O,3,FALSE),0)</f>
        <v>0</v>
      </c>
      <c r="AD5510" s="11">
        <f>IFERROR(VLOOKUP(AE5510,[3]Sheet2!$M:$O,2,FALSE),0)</f>
        <v>0</v>
      </c>
      <c r="AE5510" s="10" t="str">
        <f t="shared" si="259"/>
        <v>80/81MKLB</v>
      </c>
      <c r="AF5510" s="13">
        <f t="shared" si="260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1959.7</v>
      </c>
      <c r="AA5511" s="11">
        <f t="shared" si="258"/>
        <v>128.6</v>
      </c>
      <c r="AB5511" s="5">
        <f>IFERROR(VLOOKUP(C5511,[2]Sheet1!$B:$F,5,FALSE),0)</f>
        <v>370729.60000000003</v>
      </c>
      <c r="AC5511" s="11">
        <f>IFERROR(VLOOKUP(AE5511,[3]Sheet2!$M:$O,3,FALSE),0)</f>
        <v>14.25</v>
      </c>
      <c r="AD5511" s="11">
        <f>IFERROR(VLOOKUP(AE5511,[3]Sheet2!$M:$O,2,FALSE),0)</f>
        <v>0.75</v>
      </c>
      <c r="AE5511" s="10" t="str">
        <f t="shared" si="259"/>
        <v>80/81GLBSL</v>
      </c>
      <c r="AF5511" s="13">
        <f t="shared" si="260"/>
        <v>7.7767005153850082E-3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555</v>
      </c>
      <c r="AA5512" s="11">
        <f t="shared" si="258"/>
        <v>4625</v>
      </c>
      <c r="AB5512" s="5">
        <f>IFERROR(VLOOKUP(C5512,[2]Sheet1!$B:$F,5,FALSE),0)</f>
        <v>5566208</v>
      </c>
      <c r="AC5512" s="11">
        <f>IFERROR(VLOOKUP(AE5512,[3]Sheet2!$M:$O,3,FALSE),0)</f>
        <v>0</v>
      </c>
      <c r="AD5512" s="11">
        <f>IFERROR(VLOOKUP(AE5512,[3]Sheet2!$M:$O,2,FALSE),0)</f>
        <v>0</v>
      </c>
      <c r="AE5512" s="10" t="str">
        <f t="shared" si="259"/>
        <v>80/81NICLBSL</v>
      </c>
      <c r="AF5512" s="13">
        <f t="shared" si="260"/>
        <v>2.1621621621621621E-4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1292</v>
      </c>
      <c r="AA5513" s="11">
        <f t="shared" si="258"/>
        <v>-23.5</v>
      </c>
      <c r="AB5513" s="5">
        <f>IFERROR(VLOOKUP(C5513,[2]Sheet1!$B:$F,5,FALSE),0)</f>
        <v>512415</v>
      </c>
      <c r="AC5513" s="11">
        <f>IFERROR(VLOOKUP(AE5513,[3]Sheet2!$M:$O,3,FALSE),0)</f>
        <v>0</v>
      </c>
      <c r="AD5513" s="11">
        <f>IFERROR(VLOOKUP(AE5513,[3]Sheet2!$M:$O,2,FALSE),0)</f>
        <v>0</v>
      </c>
      <c r="AE5513" s="10" t="str">
        <f t="shared" si="259"/>
        <v>80/81SLBSL</v>
      </c>
      <c r="AF5513" s="13">
        <f t="shared" si="260"/>
        <v>-4.2631578947368423E-2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58"/>
        <v>0</v>
      </c>
      <c r="AB5514" s="5">
        <f>IFERROR(VLOOKUP(C5514,[2]Sheet1!$B:$F,5,FALSE),0)</f>
        <v>0</v>
      </c>
      <c r="AC5514" s="11">
        <f>IFERROR(VLOOKUP(AE5514,[3]Sheet2!$M:$O,3,FALSE),0)</f>
        <v>0</v>
      </c>
      <c r="AD5514" s="11">
        <f>IFERROR(VLOOKUP(AE5514,[3]Sheet2!$M:$O,2,FALSE),0)</f>
        <v>0</v>
      </c>
      <c r="AE5514" s="10" t="str">
        <f t="shared" si="259"/>
        <v>80/81SDLBSL</v>
      </c>
      <c r="AF5514" s="13">
        <f t="shared" si="260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1889</v>
      </c>
      <c r="AA5515" s="11">
        <f t="shared" si="258"/>
        <v>42.2</v>
      </c>
      <c r="AB5515" s="5">
        <f>IFERROR(VLOOKUP(C5515,[2]Sheet1!$B:$F,5,FALSE),0)</f>
        <v>713160</v>
      </c>
      <c r="AC5515" s="11">
        <f>IFERROR(VLOOKUP(AE5515,[3]Sheet2!$M:$O,3,FALSE),0)</f>
        <v>0</v>
      </c>
      <c r="AD5515" s="11">
        <f>IFERROR(VLOOKUP(AE5515,[3]Sheet2!$M:$O,2,FALSE),0)</f>
        <v>0</v>
      </c>
      <c r="AE5515" s="10" t="str">
        <f t="shared" si="259"/>
        <v>80/81UNLB</v>
      </c>
      <c r="AF5515" s="13">
        <f t="shared" si="260"/>
        <v>2.3673901535203812E-2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1470.1</v>
      </c>
      <c r="AA5516" s="11">
        <f t="shared" si="258"/>
        <v>55.7</v>
      </c>
      <c r="AB5516" s="5">
        <f>IFERROR(VLOOKUP(C5516,[2]Sheet1!$B:$F,5,FALSE),0)</f>
        <v>5069335.26</v>
      </c>
      <c r="AC5516" s="11">
        <f>IFERROR(VLOOKUP(AE5516,[3]Sheet2!$M:$O,3,FALSE),0)</f>
        <v>14</v>
      </c>
      <c r="AD5516" s="11">
        <f>IFERROR(VLOOKUP(AE5516,[3]Sheet2!$M:$O,2,FALSE),0)</f>
        <v>0.73680000000000001</v>
      </c>
      <c r="AE5516" s="10" t="str">
        <f t="shared" si="259"/>
        <v>80/81JBLB</v>
      </c>
      <c r="AF5516" s="13">
        <f t="shared" si="260"/>
        <v>1.7944357526698866E-2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1579</v>
      </c>
      <c r="AA5517" s="11">
        <f t="shared" si="258"/>
        <v>-5.9</v>
      </c>
      <c r="AB5517" s="5">
        <f>IFERROR(VLOOKUP(C5517,[2]Sheet1!$B:$F,5,FALSE),0)</f>
        <v>393750</v>
      </c>
      <c r="AC5517" s="11">
        <f>IFERROR(VLOOKUP(AE5517,[3]Sheet2!$M:$O,3,FALSE),0)</f>
        <v>0</v>
      </c>
      <c r="AD5517" s="11">
        <f>IFERROR(VLOOKUP(AE5517,[3]Sheet2!$M:$O,2,FALSE),0)</f>
        <v>0</v>
      </c>
      <c r="AE5517" s="10" t="str">
        <f t="shared" si="259"/>
        <v>80/81SHLB</v>
      </c>
      <c r="AF5517" s="13">
        <f t="shared" si="260"/>
        <v>-0.16947435085497151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3480</v>
      </c>
      <c r="AA5518" s="11">
        <f t="shared" si="258"/>
        <v>-105.4</v>
      </c>
      <c r="AB5518" s="5">
        <f>IFERROR(VLOOKUP(C5518,[2]Sheet1!$B:$F,5,FALSE),0)</f>
        <v>382132.8</v>
      </c>
      <c r="AC5518" s="11">
        <f>IFERROR(VLOOKUP(AE5518,[3]Sheet2!$M:$O,3,FALSE),0)</f>
        <v>0</v>
      </c>
      <c r="AD5518" s="11">
        <f>IFERROR(VLOOKUP(AE5518,[3]Sheet2!$M:$O,2,FALSE),0)</f>
        <v>0</v>
      </c>
      <c r="AE5518" s="10" t="str">
        <f t="shared" si="259"/>
        <v>80/81ULBSL</v>
      </c>
      <c r="AF5518" s="13">
        <f t="shared" si="260"/>
        <v>-9.4885057471264383E-3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1700</v>
      </c>
      <c r="AA5519" s="11">
        <f t="shared" ref="AA5519:AA5582" si="261">ROUND(IFERROR(Z5519/M5519,0),1)</f>
        <v>2236.8000000000002</v>
      </c>
      <c r="AB5519" s="5">
        <f>IFERROR(VLOOKUP(C5519,[2]Sheet1!$B:$F,5,FALSE),0)</f>
        <v>491021.12</v>
      </c>
      <c r="AC5519" s="11">
        <f>IFERROR(VLOOKUP(AE5519,[3]Sheet2!$M:$O,3,FALSE),0)</f>
        <v>5</v>
      </c>
      <c r="AD5519" s="11">
        <f>IFERROR(VLOOKUP(AE5519,[3]Sheet2!$M:$O,2,FALSE),0)</f>
        <v>0.26319999999999999</v>
      </c>
      <c r="AE5519" s="10" t="str">
        <f t="shared" ref="AE5519:AE5582" si="262">B5519&amp;C5519</f>
        <v>80/81SMFBS</v>
      </c>
      <c r="AF5519" s="13">
        <f t="shared" si="260"/>
        <v>4.4705882352941178E-4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1481.1</v>
      </c>
      <c r="AA5520" s="11">
        <f t="shared" si="261"/>
        <v>-103.9</v>
      </c>
      <c r="AB5520" s="5">
        <f>IFERROR(VLOOKUP(C5520,[2]Sheet1!$B:$F,5,FALSE),0)</f>
        <v>253021.8</v>
      </c>
      <c r="AC5520" s="11">
        <f>IFERROR(VLOOKUP(AE5520,[3]Sheet2!$M:$O,3,FALSE),0)</f>
        <v>0</v>
      </c>
      <c r="AD5520" s="11">
        <f>IFERROR(VLOOKUP(AE5520,[3]Sheet2!$M:$O,2,FALSE),0)</f>
        <v>0</v>
      </c>
      <c r="AE5520" s="10" t="str">
        <f t="shared" si="262"/>
        <v>80/81WNLB</v>
      </c>
      <c r="AF5520" s="13">
        <f t="shared" si="260"/>
        <v>-9.6279792046451967E-3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61"/>
        <v>0</v>
      </c>
      <c r="AB5521" s="5">
        <f>IFERROR(VLOOKUP(C5521,[2]Sheet1!$B:$F,5,FALSE),0)</f>
        <v>0</v>
      </c>
      <c r="AC5521" s="11">
        <f>IFERROR(VLOOKUP(AE5521,[3]Sheet2!$M:$O,3,FALSE),0)</f>
        <v>0</v>
      </c>
      <c r="AD5521" s="11">
        <f>IFERROR(VLOOKUP(AE5521,[3]Sheet2!$M:$O,2,FALSE),0)</f>
        <v>0</v>
      </c>
      <c r="AE5521" s="10" t="str">
        <f t="shared" si="262"/>
        <v>80/81SABSL</v>
      </c>
      <c r="AF5521" s="13">
        <f t="shared" si="260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61"/>
        <v>0</v>
      </c>
      <c r="AB5522" s="5">
        <f>IFERROR(VLOOKUP(C5522,[2]Sheet1!$B:$F,5,FALSE),0)</f>
        <v>0</v>
      </c>
      <c r="AC5522" s="11">
        <f>IFERROR(VLOOKUP(AE5522,[3]Sheet2!$M:$O,3,FALSE),0)</f>
        <v>0</v>
      </c>
      <c r="AD5522" s="11">
        <f>IFERROR(VLOOKUP(AE5522,[3]Sheet2!$M:$O,2,FALSE),0)</f>
        <v>0</v>
      </c>
      <c r="AE5522" s="10" t="str">
        <f t="shared" si="262"/>
        <v>80/81SAMAJ</v>
      </c>
      <c r="AF5522" s="13">
        <f t="shared" si="260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1314.2</v>
      </c>
      <c r="AA5523" s="11">
        <f t="shared" si="261"/>
        <v>-42.6</v>
      </c>
      <c r="AB5523" s="5">
        <f>IFERROR(VLOOKUP(C5523,[2]Sheet1!$B:$F,5,FALSE),0)</f>
        <v>425920</v>
      </c>
      <c r="AC5523" s="11">
        <f>IFERROR(VLOOKUP(AE5523,[3]Sheet2!$M:$O,3,FALSE),0)</f>
        <v>0</v>
      </c>
      <c r="AD5523" s="11">
        <f>IFERROR(VLOOKUP(AE5523,[3]Sheet2!$M:$O,2,FALSE),0)</f>
        <v>0</v>
      </c>
      <c r="AE5523" s="10" t="str">
        <f t="shared" si="262"/>
        <v>80/81DLBS</v>
      </c>
      <c r="AF5523" s="13">
        <f t="shared" si="260"/>
        <v>-2.3451529447572669E-2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6079.9</v>
      </c>
      <c r="AA5524" s="11">
        <f t="shared" si="261"/>
        <v>176.3</v>
      </c>
      <c r="AB5524" s="5">
        <f>IFERROR(VLOOKUP(C5524,[2]Sheet1!$B:$F,5,FALSE),0)</f>
        <v>258532.89</v>
      </c>
      <c r="AC5524" s="11">
        <f>IFERROR(VLOOKUP(AE5524,[3]Sheet2!$M:$O,3,FALSE),0)</f>
        <v>14.25</v>
      </c>
      <c r="AD5524" s="11">
        <f>IFERROR(VLOOKUP(AE5524,[3]Sheet2!$M:$O,2,FALSE),0)</f>
        <v>0.75</v>
      </c>
      <c r="AE5524" s="10" t="str">
        <f t="shared" si="262"/>
        <v>80/81ANLB</v>
      </c>
      <c r="AF5524" s="13">
        <f t="shared" si="260"/>
        <v>5.671145907005049E-3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1450</v>
      </c>
      <c r="AA5525" s="11">
        <f t="shared" si="261"/>
        <v>-122.1</v>
      </c>
      <c r="AB5525" s="5">
        <f>IFERROR(VLOOKUP(C5525,[2]Sheet1!$B:$F,5,FALSE),0)</f>
        <v>393750</v>
      </c>
      <c r="AC5525" s="11">
        <f>IFERROR(VLOOKUP(AE5525,[3]Sheet2!$M:$O,3,FALSE),0)</f>
        <v>0</v>
      </c>
      <c r="AD5525" s="11">
        <f>IFERROR(VLOOKUP(AE5525,[3]Sheet2!$M:$O,2,FALSE),0)</f>
        <v>0</v>
      </c>
      <c r="AE5525" s="10" t="str">
        <f t="shared" si="262"/>
        <v>80/81MLBS</v>
      </c>
      <c r="AF5525" s="13">
        <f t="shared" si="260"/>
        <v>-8.1931034482758628E-3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920.6</v>
      </c>
      <c r="AA5526" s="11">
        <f t="shared" si="261"/>
        <v>-18.399999999999999</v>
      </c>
      <c r="AB5526" s="5">
        <f>IFERROR(VLOOKUP(C5526,[2]Sheet1!$B:$F,5,FALSE),0)</f>
        <v>975000</v>
      </c>
      <c r="AC5526" s="11">
        <f>IFERROR(VLOOKUP(AE5526,[3]Sheet2!$M:$O,3,FALSE),0)</f>
        <v>0</v>
      </c>
      <c r="AD5526" s="11">
        <f>IFERROR(VLOOKUP(AE5526,[3]Sheet2!$M:$O,2,FALSE),0)</f>
        <v>0</v>
      </c>
      <c r="AE5526" s="10" t="str">
        <f t="shared" si="262"/>
        <v>80/81AVYAN</v>
      </c>
      <c r="AF5526" s="13">
        <f t="shared" si="260"/>
        <v>-5.42689550293287E-2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61"/>
        <v>0</v>
      </c>
      <c r="AB5527" s="5">
        <f>IFERROR(VLOOKUP(C5527,[2]Sheet1!$B:$F,5,FALSE),0)</f>
        <v>0</v>
      </c>
      <c r="AC5527" s="11">
        <f>IFERROR(VLOOKUP(AE5527,[3]Sheet2!$M:$O,3,FALSE),0)</f>
        <v>0</v>
      </c>
      <c r="AD5527" s="11">
        <f>IFERROR(VLOOKUP(AE5527,[3]Sheet2!$M:$O,2,FALSE),0)</f>
        <v>0</v>
      </c>
      <c r="AE5527" s="10" t="str">
        <f t="shared" si="262"/>
        <v>80/81JALPA</v>
      </c>
      <c r="AF5527" s="13">
        <f t="shared" si="260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925</v>
      </c>
      <c r="AA5528" s="11">
        <f t="shared" si="261"/>
        <v>136</v>
      </c>
      <c r="AB5528" s="5">
        <f>IFERROR(VLOOKUP(C5528,[2]Sheet1!$B:$F,5,FALSE),0)</f>
        <v>1468573.6</v>
      </c>
      <c r="AC5528" s="11">
        <f>IFERROR(VLOOKUP(AE5528,[3]Sheet2!$M:$O,3,FALSE),0)</f>
        <v>0</v>
      </c>
      <c r="AD5528" s="11">
        <f>IFERROR(VLOOKUP(AE5528,[3]Sheet2!$M:$O,2,FALSE),0)</f>
        <v>0</v>
      </c>
      <c r="AE5528" s="10" t="str">
        <f t="shared" si="262"/>
        <v>80/81ACLBSL</v>
      </c>
      <c r="AF5528" s="13">
        <f t="shared" si="260"/>
        <v>7.3513513513513516E-3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1460</v>
      </c>
      <c r="AA5529" s="11">
        <f t="shared" si="261"/>
        <v>722.8</v>
      </c>
      <c r="AB5529" s="5">
        <f>IFERROR(VLOOKUP(C5529,[2]Sheet1!$B:$F,5,FALSE),0)</f>
        <v>938089.66</v>
      </c>
      <c r="AC5529" s="11">
        <f>IFERROR(VLOOKUP(AE5529,[3]Sheet2!$M:$O,3,FALSE),0)</f>
        <v>0</v>
      </c>
      <c r="AD5529" s="11">
        <f>IFERROR(VLOOKUP(AE5529,[3]Sheet2!$M:$O,2,FALSE),0)</f>
        <v>0</v>
      </c>
      <c r="AE5529" s="10" t="str">
        <f t="shared" si="262"/>
        <v>80/81USLB</v>
      </c>
      <c r="AF5529" s="13">
        <f t="shared" si="260"/>
        <v>1.3835616438356165E-3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1639</v>
      </c>
      <c r="AA5530" s="11">
        <f t="shared" si="261"/>
        <v>103.6</v>
      </c>
      <c r="AB5530" s="5">
        <f>IFERROR(VLOOKUP(C5530,[2]Sheet1!$B:$F,5,FALSE),0)</f>
        <v>879200.52</v>
      </c>
      <c r="AC5530" s="11">
        <f>IFERROR(VLOOKUP(AE5530,[3]Sheet2!$M:$O,3,FALSE),0)</f>
        <v>0</v>
      </c>
      <c r="AD5530" s="11">
        <f>IFERROR(VLOOKUP(AE5530,[3]Sheet2!$M:$O,2,FALSE),0)</f>
        <v>0</v>
      </c>
      <c r="AE5530" s="10" t="str">
        <f t="shared" si="262"/>
        <v>80/81CYCL</v>
      </c>
      <c r="AF5530" s="13">
        <f t="shared" si="260"/>
        <v>9.6522269676632098E-3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61"/>
        <v>0</v>
      </c>
      <c r="AB5531" s="5">
        <f>IFERROR(VLOOKUP(C5531,[2]Sheet1!$B:$F,5,FALSE),0)</f>
        <v>0</v>
      </c>
      <c r="AC5531" s="11">
        <f>IFERROR(VLOOKUP(AE5531,[3]Sheet2!$M:$O,3,FALSE),0)</f>
        <v>0</v>
      </c>
      <c r="AD5531" s="11">
        <f>IFERROR(VLOOKUP(AE5531,[3]Sheet2!$M:$O,2,FALSE),0)</f>
        <v>0</v>
      </c>
      <c r="AE5531" s="10" t="str">
        <f t="shared" si="262"/>
        <v>80/81KLBSL</v>
      </c>
      <c r="AF5531" s="13">
        <f t="shared" si="260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61"/>
        <v>0</v>
      </c>
      <c r="AB5532" s="5">
        <f>IFERROR(VLOOKUP(C5532,[2]Sheet1!$B:$F,5,FALSE),0)</f>
        <v>0</v>
      </c>
      <c r="AC5532" s="11">
        <f>IFERROR(VLOOKUP(AE5532,[3]Sheet2!$M:$O,3,FALSE),0)</f>
        <v>0</v>
      </c>
      <c r="AD5532" s="11">
        <f>IFERROR(VLOOKUP(AE5532,[3]Sheet2!$M:$O,2,FALSE),0)</f>
        <v>0</v>
      </c>
      <c r="AE5532" s="10" t="str">
        <f t="shared" si="262"/>
        <v>80/81BPW</v>
      </c>
      <c r="AF5532" s="13">
        <f t="shared" si="260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673</v>
      </c>
      <c r="AA5533" s="11">
        <f t="shared" si="261"/>
        <v>130.9</v>
      </c>
      <c r="AB5533" s="5">
        <f>IFERROR(VLOOKUP(C5533,[2]Sheet1!$B:$F,5,FALSE),0)</f>
        <v>5420802.8700000001</v>
      </c>
      <c r="AC5533" s="11">
        <f>IFERROR(VLOOKUP(AE5533,[3]Sheet2!$M:$O,3,FALSE),0)</f>
        <v>6</v>
      </c>
      <c r="AD5533" s="11">
        <f>IFERROR(VLOOKUP(AE5533,[3]Sheet2!$M:$O,2,FALSE),0)</f>
        <v>0.96240000000000003</v>
      </c>
      <c r="AE5533" s="10" t="str">
        <f t="shared" si="262"/>
        <v>80/81SWMF</v>
      </c>
      <c r="AF5533" s="13">
        <f t="shared" si="260"/>
        <v>7.6374442793462104E-3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295</v>
      </c>
      <c r="AA5534" s="11">
        <f t="shared" si="261"/>
        <v>17.2</v>
      </c>
      <c r="AB5534" s="5">
        <f>IFERROR(VLOOKUP(C5534,[2]Sheet1!$B:$F,5,FALSE),0)</f>
        <v>70097044.079999998</v>
      </c>
      <c r="AC5534" s="11">
        <f>IFERROR(VLOOKUP(AE5534,[3]Sheet2!$M:$O,3,FALSE),0)</f>
        <v>3</v>
      </c>
      <c r="AD5534" s="11">
        <f>IFERROR(VLOOKUP(AE5534,[3]Sheet2!$M:$O,2,FALSE),0)</f>
        <v>7.53</v>
      </c>
      <c r="AE5534" s="10" t="str">
        <f t="shared" si="262"/>
        <v>80/81ADBL</v>
      </c>
      <c r="AF5534" s="13">
        <f t="shared" si="260"/>
        <v>5.803389830508475E-2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198.8</v>
      </c>
      <c r="AA5535" s="11">
        <f t="shared" si="261"/>
        <v>17.5</v>
      </c>
      <c r="AB5535" s="5">
        <f>IFERROR(VLOOKUP(C5535,[2]Sheet1!$B:$F,5,FALSE),0)</f>
        <v>75998050.870000005</v>
      </c>
      <c r="AC5535" s="11">
        <f>IFERROR(VLOOKUP(AE5535,[3]Sheet2!$M:$O,3,FALSE),0)</f>
        <v>4</v>
      </c>
      <c r="AD5535" s="11">
        <f>IFERROR(VLOOKUP(AE5535,[3]Sheet2!$M:$O,2,FALSE),0)</f>
        <v>0.21</v>
      </c>
      <c r="AE5535" s="10" t="str">
        <f t="shared" si="262"/>
        <v>80/81CZBIL</v>
      </c>
      <c r="AF5535" s="13">
        <f t="shared" si="260"/>
        <v>5.7193158953722324E-2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652</v>
      </c>
      <c r="AA5536" s="11">
        <f t="shared" si="261"/>
        <v>22.1</v>
      </c>
      <c r="AB5536" s="5">
        <f>IFERROR(VLOOKUP(C5536,[2]Sheet1!$B:$F,5,FALSE),0)</f>
        <v>56257639.959999993</v>
      </c>
      <c r="AC5536" s="11">
        <f>IFERROR(VLOOKUP(AE5536,[3]Sheet2!$M:$O,3,FALSE),0)</f>
        <v>10</v>
      </c>
      <c r="AD5536" s="11">
        <f>IFERROR(VLOOKUP(AE5536,[3]Sheet2!$M:$O,2,FALSE),0)</f>
        <v>5.53</v>
      </c>
      <c r="AE5536" s="10" t="str">
        <f t="shared" si="262"/>
        <v>80/81EBL</v>
      </c>
      <c r="AF5536" s="13">
        <f t="shared" si="260"/>
        <v>4.5322085889570554E-2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227</v>
      </c>
      <c r="AA5537" s="11">
        <f t="shared" si="261"/>
        <v>18.600000000000001</v>
      </c>
      <c r="AB5537" s="5">
        <f>IFERROR(VLOOKUP(C5537,[2]Sheet1!$B:$F,5,FALSE),0)</f>
        <v>186767679.69999999</v>
      </c>
      <c r="AC5537" s="11">
        <f>IFERROR(VLOOKUP(AE5537,[3]Sheet2!$M:$O,3,FALSE),0)</f>
        <v>5.5</v>
      </c>
      <c r="AD5537" s="11">
        <f>IFERROR(VLOOKUP(AE5537,[3]Sheet2!$M:$O,2,FALSE),0)</f>
        <v>0</v>
      </c>
      <c r="AE5537" s="10" t="str">
        <f t="shared" si="262"/>
        <v>80/81GBIME</v>
      </c>
      <c r="AF5537" s="13">
        <f t="shared" si="260"/>
        <v>5.3744493392070485E-2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190.5</v>
      </c>
      <c r="AA5538" s="11">
        <f t="shared" si="261"/>
        <v>15.9</v>
      </c>
      <c r="AB5538" s="5">
        <f>IFERROR(VLOOKUP(C5538,[2]Sheet1!$B:$F,5,FALSE),0)</f>
        <v>60970488.750000007</v>
      </c>
      <c r="AC5538" s="11">
        <f>IFERROR(VLOOKUP(AE5538,[3]Sheet2!$M:$O,3,FALSE),0)</f>
        <v>0</v>
      </c>
      <c r="AD5538" s="11">
        <f>IFERROR(VLOOKUP(AE5538,[3]Sheet2!$M:$O,2,FALSE),0)</f>
        <v>0</v>
      </c>
      <c r="AE5538" s="10" t="str">
        <f t="shared" si="262"/>
        <v>80/81HBL</v>
      </c>
      <c r="AF5538" s="13">
        <f t="shared" si="260"/>
        <v>6.2939632545931753E-2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179.4</v>
      </c>
      <c r="AA5539" s="11">
        <f t="shared" si="261"/>
        <v>33.5</v>
      </c>
      <c r="AB5539" s="5">
        <f>IFERROR(VLOOKUP(C5539,[2]Sheet1!$B:$F,5,FALSE),0)</f>
        <v>128506730.66</v>
      </c>
      <c r="AC5539" s="11">
        <f>IFERROR(VLOOKUP(AE5539,[3]Sheet2!$M:$O,3,FALSE),0)</f>
        <v>0</v>
      </c>
      <c r="AD5539" s="11">
        <f>IFERROR(VLOOKUP(AE5539,[3]Sheet2!$M:$O,2,FALSE),0)</f>
        <v>0</v>
      </c>
      <c r="AE5539" s="10" t="str">
        <f t="shared" si="262"/>
        <v>80/81KBL</v>
      </c>
      <c r="AF5539" s="13">
        <f t="shared" si="260"/>
        <v>2.9821627647714601E-2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222</v>
      </c>
      <c r="AA5540" s="11">
        <f t="shared" si="261"/>
        <v>22.6</v>
      </c>
      <c r="AB5540" s="5">
        <f>IFERROR(VLOOKUP(C5540,[2]Sheet1!$B:$F,5,FALSE),0)</f>
        <v>59222436.839999996</v>
      </c>
      <c r="AC5540" s="11">
        <f>IFERROR(VLOOKUP(AE5540,[3]Sheet2!$M:$O,3,FALSE),0)</f>
        <v>0</v>
      </c>
      <c r="AD5540" s="11">
        <f>IFERROR(VLOOKUP(AE5540,[3]Sheet2!$M:$O,2,FALSE),0)</f>
        <v>0</v>
      </c>
      <c r="AE5540" s="10" t="str">
        <f t="shared" si="262"/>
        <v>80/81MBL</v>
      </c>
      <c r="AF5540" s="13">
        <f t="shared" si="260"/>
        <v>4.4189189189189189E-2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492</v>
      </c>
      <c r="AA5541" s="11">
        <f t="shared" si="261"/>
        <v>21.4</v>
      </c>
      <c r="AB5541" s="5">
        <f>IFERROR(VLOOKUP(C5541,[2]Sheet1!$B:$F,5,FALSE),0)</f>
        <v>108227988.80000001</v>
      </c>
      <c r="AC5541" s="11">
        <f>IFERROR(VLOOKUP(AE5541,[3]Sheet2!$M:$O,3,FALSE),0)</f>
        <v>0</v>
      </c>
      <c r="AD5541" s="11">
        <f>IFERROR(VLOOKUP(AE5541,[3]Sheet2!$M:$O,2,FALSE),0)</f>
        <v>10</v>
      </c>
      <c r="AE5541" s="10" t="str">
        <f t="shared" si="262"/>
        <v>80/81NABIL</v>
      </c>
      <c r="AF5541" s="13">
        <f t="shared" si="260"/>
        <v>4.6747967479674794E-2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238</v>
      </c>
      <c r="AA5542" s="11">
        <f t="shared" si="261"/>
        <v>203.4</v>
      </c>
      <c r="AB5542" s="5">
        <f>IFERROR(VLOOKUP(C5542,[2]Sheet1!$B:$F,5,FALSE),0)</f>
        <v>72000712.209999993</v>
      </c>
      <c r="AC5542" s="11">
        <f>IFERROR(VLOOKUP(AE5542,[3]Sheet2!$M:$O,3,FALSE),0)</f>
        <v>0</v>
      </c>
      <c r="AD5542" s="11">
        <f>IFERROR(VLOOKUP(AE5542,[3]Sheet2!$M:$O,2,FALSE),0)</f>
        <v>0</v>
      </c>
      <c r="AE5542" s="10" t="str">
        <f t="shared" si="262"/>
        <v>80/81NBL</v>
      </c>
      <c r="AF5542" s="13">
        <f t="shared" si="260"/>
        <v>4.9159663865546216E-3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324.8</v>
      </c>
      <c r="AA5543" s="11">
        <f t="shared" si="261"/>
        <v>19</v>
      </c>
      <c r="AB5543" s="5">
        <f>IFERROR(VLOOKUP(C5543,[2]Sheet1!$B:$F,5,FALSE),0)</f>
        <v>73096077.810000002</v>
      </c>
      <c r="AC5543" s="11">
        <f>IFERROR(VLOOKUP(AE5543,[3]Sheet2!$M:$O,3,FALSE),0)</f>
        <v>0</v>
      </c>
      <c r="AD5543" s="11">
        <f>IFERROR(VLOOKUP(AE5543,[3]Sheet2!$M:$O,2,FALSE),0)</f>
        <v>0</v>
      </c>
      <c r="AE5543" s="10" t="str">
        <f t="shared" si="262"/>
        <v>80/81NICA</v>
      </c>
      <c r="AF5543" s="13">
        <f t="shared" si="260"/>
        <v>5.2678571428571422E-2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238.8</v>
      </c>
      <c r="AA5544" s="11">
        <f t="shared" si="261"/>
        <v>14.7</v>
      </c>
      <c r="AB5544" s="5">
        <f>IFERROR(VLOOKUP(C5544,[2]Sheet1!$B:$F,5,FALSE),0)</f>
        <v>94496702.370000005</v>
      </c>
      <c r="AC5544" s="11">
        <f>IFERROR(VLOOKUP(AE5544,[3]Sheet2!$M:$O,3,FALSE),0)</f>
        <v>0</v>
      </c>
      <c r="AD5544" s="11">
        <f>IFERROR(VLOOKUP(AE5544,[3]Sheet2!$M:$O,2,FALSE),0)</f>
        <v>0</v>
      </c>
      <c r="AE5544" s="10" t="str">
        <f t="shared" si="262"/>
        <v>80/81NMB</v>
      </c>
      <c r="AF5544" s="13">
        <f t="shared" si="260"/>
        <v>6.8132328308207701E-2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261.60000000000002</v>
      </c>
      <c r="AA5545" s="11">
        <f t="shared" si="261"/>
        <v>13.2</v>
      </c>
      <c r="AB5545" s="5">
        <f>IFERROR(VLOOKUP(C5545,[2]Sheet1!$B:$F,5,FALSE),0)</f>
        <v>95072620.929999992</v>
      </c>
      <c r="AC5545" s="11">
        <f>IFERROR(VLOOKUP(AE5545,[3]Sheet2!$M:$O,3,FALSE),0)</f>
        <v>0</v>
      </c>
      <c r="AD5545" s="11">
        <f>IFERROR(VLOOKUP(AE5545,[3]Sheet2!$M:$O,2,FALSE),0)</f>
        <v>5</v>
      </c>
      <c r="AE5545" s="10" t="str">
        <f t="shared" si="262"/>
        <v>80/81PCBL</v>
      </c>
      <c r="AF5545" s="13">
        <f t="shared" si="260"/>
        <v>7.5573394495412838E-2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317.10000000000002</v>
      </c>
      <c r="AA5546" s="11">
        <f t="shared" si="261"/>
        <v>22.5</v>
      </c>
      <c r="AB5546" s="5">
        <f>IFERROR(VLOOKUP(C5546,[2]Sheet1!$B:$F,5,FALSE),0)</f>
        <v>66549474.460000001</v>
      </c>
      <c r="AC5546" s="11">
        <f>IFERROR(VLOOKUP(AE5546,[3]Sheet2!$M:$O,3,FALSE),0)</f>
        <v>0</v>
      </c>
      <c r="AD5546" s="11">
        <f>IFERROR(VLOOKUP(AE5546,[3]Sheet2!$M:$O,2,FALSE),0)</f>
        <v>5.2632000000000003</v>
      </c>
      <c r="AE5546" s="10" t="str">
        <f t="shared" si="262"/>
        <v>80/81SANIMA</v>
      </c>
      <c r="AF5546" s="13">
        <f t="shared" si="260"/>
        <v>4.4528539892778295E-2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405</v>
      </c>
      <c r="AA5547" s="11">
        <f t="shared" si="261"/>
        <v>27.4</v>
      </c>
      <c r="AB5547" s="5">
        <f>IFERROR(VLOOKUP(C5547,[2]Sheet1!$B:$F,5,FALSE),0)</f>
        <v>34005373.199999996</v>
      </c>
      <c r="AC5547" s="11">
        <f>IFERROR(VLOOKUP(AE5547,[3]Sheet2!$M:$O,3,FALSE),0)</f>
        <v>3.8</v>
      </c>
      <c r="AD5547" s="11">
        <f>IFERROR(VLOOKUP(AE5547,[3]Sheet2!$M:$O,2,FALSE),0)</f>
        <v>6.85</v>
      </c>
      <c r="AE5547" s="10" t="str">
        <f t="shared" si="262"/>
        <v>80/81SBI</v>
      </c>
      <c r="AF5547" s="13">
        <f t="shared" si="260"/>
        <v>3.6469135802469133E-2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376.8</v>
      </c>
      <c r="AA5548" s="11">
        <f t="shared" si="261"/>
        <v>23.7</v>
      </c>
      <c r="AB5548" s="5">
        <f>IFERROR(VLOOKUP(C5548,[2]Sheet1!$B:$F,5,FALSE),0)</f>
        <v>72492948.079999998</v>
      </c>
      <c r="AC5548" s="11">
        <f>IFERROR(VLOOKUP(AE5548,[3]Sheet2!$M:$O,3,FALSE),0)</f>
        <v>0</v>
      </c>
      <c r="AD5548" s="11">
        <f>IFERROR(VLOOKUP(AE5548,[3]Sheet2!$M:$O,2,FALSE),0)</f>
        <v>4</v>
      </c>
      <c r="AE5548" s="10" t="str">
        <f t="shared" si="262"/>
        <v>80/81SBL</v>
      </c>
      <c r="AF5548" s="13">
        <f t="shared" si="260"/>
        <v>4.2277070063694265E-2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632</v>
      </c>
      <c r="AA5549" s="11">
        <f t="shared" si="261"/>
        <v>18.3</v>
      </c>
      <c r="AB5549" s="5">
        <f>IFERROR(VLOOKUP(C5549,[2]Sheet1!$B:$F,5,FALSE),0)</f>
        <v>27114394.41</v>
      </c>
      <c r="AC5549" s="11">
        <f>IFERROR(VLOOKUP(AE5549,[3]Sheet2!$M:$O,3,FALSE),0)</f>
        <v>6.5</v>
      </c>
      <c r="AD5549" s="11">
        <f>IFERROR(VLOOKUP(AE5549,[3]Sheet2!$M:$O,2,FALSE),0)</f>
        <v>19</v>
      </c>
      <c r="AE5549" s="10" t="str">
        <f t="shared" si="262"/>
        <v>80/81SCB</v>
      </c>
      <c r="AF5549" s="13">
        <f t="shared" si="260"/>
        <v>5.4746835443037975E-2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185.2</v>
      </c>
      <c r="AA5550" s="11">
        <f t="shared" si="261"/>
        <v>18.100000000000001</v>
      </c>
      <c r="AB5550" s="5">
        <f>IFERROR(VLOOKUP(C5550,[2]Sheet1!$B:$F,5,FALSE),0)</f>
        <v>115358201</v>
      </c>
      <c r="AC5550" s="11">
        <f>IFERROR(VLOOKUP(AE5550,[3]Sheet2!$M:$O,3,FALSE),0)</f>
        <v>0</v>
      </c>
      <c r="AD5550" s="11">
        <f>IFERROR(VLOOKUP(AE5550,[3]Sheet2!$M:$O,2,FALSE),0)</f>
        <v>0</v>
      </c>
      <c r="AE5550" s="10" t="str">
        <f t="shared" si="262"/>
        <v>80/81PRVU</v>
      </c>
      <c r="AF5550" s="13">
        <f t="shared" si="260"/>
        <v>5.534557235421167E-2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191.5</v>
      </c>
      <c r="AA5551" s="11">
        <f t="shared" si="261"/>
        <v>15</v>
      </c>
      <c r="AB5551" s="5">
        <f>IFERROR(VLOOKUP(C5551,[2]Sheet1!$B:$F,5,FALSE),0)</f>
        <v>71670049.5</v>
      </c>
      <c r="AC5551" s="11">
        <f>IFERROR(VLOOKUP(AE5551,[3]Sheet2!$M:$O,3,FALSE),0)</f>
        <v>0</v>
      </c>
      <c r="AD5551" s="11">
        <f>IFERROR(VLOOKUP(AE5551,[3]Sheet2!$M:$O,2,FALSE),0)</f>
        <v>0</v>
      </c>
      <c r="AE5551" s="10" t="str">
        <f t="shared" si="262"/>
        <v>80/81NIMB</v>
      </c>
      <c r="AF5551" s="13">
        <f t="shared" si="260"/>
        <v>6.678851174934726E-2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212.9</v>
      </c>
      <c r="AA5552" s="11">
        <f t="shared" si="261"/>
        <v>22.9</v>
      </c>
      <c r="AB5552" s="5">
        <f>IFERROR(VLOOKUP(C5552,[2]Sheet1!$B:$F,5,FALSE),0)</f>
        <v>131227701.64</v>
      </c>
      <c r="AC5552" s="11">
        <f>IFERROR(VLOOKUP(AE5552,[3]Sheet2!$M:$O,3,FALSE),0)</f>
        <v>5</v>
      </c>
      <c r="AD5552" s="11">
        <f>IFERROR(VLOOKUP(AE5552,[3]Sheet2!$M:$O,2,FALSE),0)</f>
        <v>0.26</v>
      </c>
      <c r="AE5552" s="10" t="str">
        <f t="shared" si="262"/>
        <v>80/81LSL</v>
      </c>
      <c r="AF5552" s="13">
        <f t="shared" si="260"/>
        <v>4.3588539220291211E-2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1580</v>
      </c>
      <c r="AA5553" s="11">
        <f t="shared" si="261"/>
        <v>714.9</v>
      </c>
      <c r="AB5553" s="5">
        <f>IFERROR(VLOOKUP(C5553,[2]Sheet1!$B:$F,5,FALSE),0)</f>
        <v>1575000</v>
      </c>
      <c r="AC5553" s="11">
        <f>IFERROR(VLOOKUP(AE5553,[3]Sheet2!$M:$O,3,FALSE),0)</f>
        <v>0</v>
      </c>
      <c r="AD5553" s="11">
        <f>IFERROR(VLOOKUP(AE5553,[3]Sheet2!$M:$O,2,FALSE),0)</f>
        <v>0</v>
      </c>
      <c r="AE5553" s="10" t="str">
        <f t="shared" si="262"/>
        <v>80/81CORBL</v>
      </c>
      <c r="AF5553" s="13">
        <f t="shared" si="260"/>
        <v>1.3987341772151898E-3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576.9</v>
      </c>
      <c r="AA5554" s="11">
        <f t="shared" si="261"/>
        <v>-100.7</v>
      </c>
      <c r="AB5554" s="5">
        <f>IFERROR(VLOOKUP(C5554,[2]Sheet1!$B:$F,5,FALSE),0)</f>
        <v>6123503.0499999998</v>
      </c>
      <c r="AC5554" s="11">
        <f>IFERROR(VLOOKUP(AE5554,[3]Sheet2!$M:$O,3,FALSE),0)</f>
        <v>0</v>
      </c>
      <c r="AD5554" s="11">
        <f>IFERROR(VLOOKUP(AE5554,[3]Sheet2!$M:$O,2,FALSE),0)</f>
        <v>0</v>
      </c>
      <c r="AE5554" s="10" t="str">
        <f t="shared" si="262"/>
        <v>80/81EDBL</v>
      </c>
      <c r="AF5554" s="13">
        <f t="shared" si="260"/>
        <v>-9.9323972958918361E-3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383</v>
      </c>
      <c r="AA5555" s="11">
        <f t="shared" si="261"/>
        <v>23.9</v>
      </c>
      <c r="AB5555" s="5">
        <f>IFERROR(VLOOKUP(C5555,[2]Sheet1!$B:$F,5,FALSE),0)</f>
        <v>29504607.16</v>
      </c>
      <c r="AC5555" s="11">
        <f>IFERROR(VLOOKUP(AE5555,[3]Sheet2!$M:$O,3,FALSE),0)</f>
        <v>0</v>
      </c>
      <c r="AD5555" s="11">
        <f>IFERROR(VLOOKUP(AE5555,[3]Sheet2!$M:$O,2,FALSE),0)</f>
        <v>5</v>
      </c>
      <c r="AE5555" s="10" t="str">
        <f t="shared" si="262"/>
        <v>80/81GBBL</v>
      </c>
      <c r="AF5555" s="13">
        <f t="shared" si="260"/>
        <v>4.1879895561357697E-2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322.39999999999998</v>
      </c>
      <c r="AA5556" s="11">
        <f t="shared" si="261"/>
        <v>69.900000000000006</v>
      </c>
      <c r="AB5556" s="5">
        <f>IFERROR(VLOOKUP(C5556,[2]Sheet1!$B:$F,5,FALSE),0)</f>
        <v>21539350.91</v>
      </c>
      <c r="AC5556" s="11">
        <f>IFERROR(VLOOKUP(AE5556,[3]Sheet2!$M:$O,3,FALSE),0)</f>
        <v>0</v>
      </c>
      <c r="AD5556" s="11">
        <f>IFERROR(VLOOKUP(AE5556,[3]Sheet2!$M:$O,2,FALSE),0)</f>
        <v>0</v>
      </c>
      <c r="AE5556" s="10" t="str">
        <f t="shared" si="262"/>
        <v>80/81JBBL</v>
      </c>
      <c r="AF5556" s="13">
        <f t="shared" si="260"/>
        <v>1.4299007444168737E-2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61"/>
        <v>0</v>
      </c>
      <c r="AB5557" s="5">
        <f>IFERROR(VLOOKUP(C5557,[2]Sheet1!$B:$F,5,FALSE),0)</f>
        <v>0</v>
      </c>
      <c r="AC5557" s="11">
        <f>IFERROR(VLOOKUP(AE5557,[3]Sheet2!$M:$O,3,FALSE),0)</f>
        <v>0</v>
      </c>
      <c r="AD5557" s="11">
        <f>IFERROR(VLOOKUP(AE5557,[3]Sheet2!$M:$O,2,FALSE),0)</f>
        <v>0</v>
      </c>
      <c r="AE5557" s="10" t="str">
        <f t="shared" si="262"/>
        <v>80/81KRBL</v>
      </c>
      <c r="AF5557" s="13">
        <f t="shared" si="260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580</v>
      </c>
      <c r="AA5558" s="11">
        <f t="shared" si="261"/>
        <v>70.8</v>
      </c>
      <c r="AB5558" s="5">
        <f>IFERROR(VLOOKUP(C5558,[2]Sheet1!$B:$F,5,FALSE),0)</f>
        <v>5963789.5099999998</v>
      </c>
      <c r="AC5558" s="11">
        <f>IFERROR(VLOOKUP(AE5558,[3]Sheet2!$M:$O,3,FALSE),0)</f>
        <v>9.5078999999999994</v>
      </c>
      <c r="AD5558" s="11">
        <f>IFERROR(VLOOKUP(AE5558,[3]Sheet2!$M:$O,2,FALSE),0)</f>
        <v>0.50039999999999996</v>
      </c>
      <c r="AE5558" s="10" t="str">
        <f t="shared" si="262"/>
        <v>80/81MDB</v>
      </c>
      <c r="AF5558" s="13">
        <f t="shared" si="260"/>
        <v>1.4120689655172413E-2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352</v>
      </c>
      <c r="AA5559" s="11">
        <f t="shared" si="261"/>
        <v>21.3</v>
      </c>
      <c r="AB5559" s="5">
        <f>IFERROR(VLOOKUP(C5559,[2]Sheet1!$B:$F,5,FALSE),0)</f>
        <v>39203570.630000003</v>
      </c>
      <c r="AC5559" s="11">
        <f>IFERROR(VLOOKUP(AE5559,[3]Sheet2!$M:$O,3,FALSE),0)</f>
        <v>0</v>
      </c>
      <c r="AD5559" s="11">
        <f>IFERROR(VLOOKUP(AE5559,[3]Sheet2!$M:$O,2,FALSE),0)</f>
        <v>0</v>
      </c>
      <c r="AE5559" s="10" t="str">
        <f t="shared" si="262"/>
        <v>80/81MNBBL</v>
      </c>
      <c r="AF5559" s="13">
        <f t="shared" si="260"/>
        <v>4.6846590909090907E-2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1180</v>
      </c>
      <c r="AA5560" s="11">
        <f t="shared" si="261"/>
        <v>-546.29999999999995</v>
      </c>
      <c r="AB5560" s="5">
        <f>IFERROR(VLOOKUP(C5560,[2]Sheet1!$B:$F,5,FALSE),0)</f>
        <v>1522312.0799999998</v>
      </c>
      <c r="AC5560" s="11">
        <f>IFERROR(VLOOKUP(AE5560,[3]Sheet2!$M:$O,3,FALSE),0)</f>
        <v>0</v>
      </c>
      <c r="AD5560" s="11">
        <f>IFERROR(VLOOKUP(AE5560,[3]Sheet2!$M:$O,2,FALSE),0)</f>
        <v>0</v>
      </c>
      <c r="AE5560" s="10" t="str">
        <f t="shared" si="262"/>
        <v>80/81NABBC</v>
      </c>
      <c r="AF5560" s="13">
        <f t="shared" si="260"/>
        <v>-1.8305084745762713E-3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400</v>
      </c>
      <c r="AA5561" s="11">
        <f t="shared" si="261"/>
        <v>38.200000000000003</v>
      </c>
      <c r="AB5561" s="5">
        <f>IFERROR(VLOOKUP(C5561,[2]Sheet1!$B:$F,5,FALSE),0)</f>
        <v>18296313.84</v>
      </c>
      <c r="AC5561" s="11">
        <f>IFERROR(VLOOKUP(AE5561,[3]Sheet2!$M:$O,3,FALSE),0)</f>
        <v>3.65</v>
      </c>
      <c r="AD5561" s="11">
        <f>IFERROR(VLOOKUP(AE5561,[3]Sheet2!$M:$O,2,FALSE),0)</f>
        <v>0.19</v>
      </c>
      <c r="AE5561" s="10" t="str">
        <f t="shared" si="262"/>
        <v>80/81SADBL</v>
      </c>
      <c r="AF5561" s="13">
        <f t="shared" si="260"/>
        <v>2.6175E-2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398.7</v>
      </c>
      <c r="AA5562" s="11">
        <f t="shared" si="261"/>
        <v>27.5</v>
      </c>
      <c r="AB5562" s="5">
        <f>IFERROR(VLOOKUP(C5562,[2]Sheet1!$B:$F,5,FALSE),0)</f>
        <v>24607666.23</v>
      </c>
      <c r="AC5562" s="11">
        <f>IFERROR(VLOOKUP(AE5562,[3]Sheet2!$M:$O,3,FALSE),0)</f>
        <v>3</v>
      </c>
      <c r="AD5562" s="11">
        <f>IFERROR(VLOOKUP(AE5562,[3]Sheet2!$M:$O,2,FALSE),0)</f>
        <v>5</v>
      </c>
      <c r="AE5562" s="10" t="str">
        <f t="shared" si="262"/>
        <v>80/81SHINE</v>
      </c>
      <c r="AF5562" s="13">
        <f t="shared" si="260"/>
        <v>3.6343115124153502E-2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715.1</v>
      </c>
      <c r="AA5563" s="11">
        <f t="shared" si="261"/>
        <v>-55.3</v>
      </c>
      <c r="AB5563" s="5">
        <f>IFERROR(VLOOKUP(C5563,[2]Sheet1!$B:$F,5,FALSE),0)</f>
        <v>2731534.89</v>
      </c>
      <c r="AC5563" s="11">
        <f>IFERROR(VLOOKUP(AE5563,[3]Sheet2!$M:$O,3,FALSE),0)</f>
        <v>0</v>
      </c>
      <c r="AD5563" s="11">
        <f>IFERROR(VLOOKUP(AE5563,[3]Sheet2!$M:$O,2,FALSE),0)</f>
        <v>0</v>
      </c>
      <c r="AE5563" s="10" t="str">
        <f t="shared" si="262"/>
        <v>80/81SINDU</v>
      </c>
      <c r="AF5563" s="13">
        <f t="shared" si="260"/>
        <v>-1.8081387218570829E-2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1143.7</v>
      </c>
      <c r="AA5564" s="11">
        <f t="shared" si="261"/>
        <v>255.3</v>
      </c>
      <c r="AB5564" s="5">
        <f>IFERROR(VLOOKUP(C5564,[2]Sheet1!$B:$F,5,FALSE),0)</f>
        <v>3015950</v>
      </c>
      <c r="AC5564" s="11">
        <f>IFERROR(VLOOKUP(AE5564,[3]Sheet2!$M:$O,3,FALSE),0)</f>
        <v>5.75</v>
      </c>
      <c r="AD5564" s="11">
        <f>IFERROR(VLOOKUP(AE5564,[3]Sheet2!$M:$O,2,FALSE),0)</f>
        <v>0.30270000000000002</v>
      </c>
      <c r="AE5564" s="10" t="str">
        <f t="shared" si="262"/>
        <v>80/81GRDBL</v>
      </c>
      <c r="AF5564" s="13">
        <f t="shared" si="260"/>
        <v>3.9171111305412263E-3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359</v>
      </c>
      <c r="AA5565" s="11">
        <f t="shared" si="261"/>
        <v>30.1</v>
      </c>
      <c r="AB5565" s="5">
        <f>IFERROR(VLOOKUP(C5565,[2]Sheet1!$B:$F,5,FALSE),0)</f>
        <v>22105276.899999999</v>
      </c>
      <c r="AC5565" s="11">
        <f>IFERROR(VLOOKUP(AE5565,[3]Sheet2!$M:$O,3,FALSE),0)</f>
        <v>3</v>
      </c>
      <c r="AD5565" s="11">
        <f>IFERROR(VLOOKUP(AE5565,[3]Sheet2!$M:$O,2,FALSE),0)</f>
        <v>4</v>
      </c>
      <c r="AE5565" s="10" t="str">
        <f t="shared" si="262"/>
        <v>80/81MLBL</v>
      </c>
      <c r="AF5565" s="13">
        <f t="shared" si="260"/>
        <v>3.3231197771587742E-2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460</v>
      </c>
      <c r="AA5566" s="11">
        <f t="shared" si="261"/>
        <v>35.5</v>
      </c>
      <c r="AB5566" s="5">
        <f>IFERROR(VLOOKUP(C5566,[2]Sheet1!$B:$F,5,FALSE),0)</f>
        <v>17756091.780000001</v>
      </c>
      <c r="AC5566" s="11">
        <f>IFERROR(VLOOKUP(AE5566,[3]Sheet2!$M:$O,3,FALSE),0)</f>
        <v>3</v>
      </c>
      <c r="AD5566" s="11">
        <f>IFERROR(VLOOKUP(AE5566,[3]Sheet2!$M:$O,2,FALSE),0)</f>
        <v>4</v>
      </c>
      <c r="AE5566" s="10" t="str">
        <f t="shared" si="262"/>
        <v>80/81LBBL</v>
      </c>
      <c r="AF5566" s="13">
        <f t="shared" si="260"/>
        <v>2.8173913043478261E-2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435</v>
      </c>
      <c r="AA5567" s="11">
        <f t="shared" si="261"/>
        <v>32.299999999999997</v>
      </c>
      <c r="AB5567" s="5">
        <f>IFERROR(VLOOKUP(C5567,[2]Sheet1!$B:$F,5,FALSE),0)</f>
        <v>18923461.41</v>
      </c>
      <c r="AC5567" s="11">
        <f>IFERROR(VLOOKUP(AE5567,[3]Sheet2!$M:$O,3,FALSE),0)</f>
        <v>7</v>
      </c>
      <c r="AD5567" s="11">
        <f>IFERROR(VLOOKUP(AE5567,[3]Sheet2!$M:$O,2,FALSE),0)</f>
        <v>5</v>
      </c>
      <c r="AE5567" s="10" t="str">
        <f t="shared" si="262"/>
        <v>80/81KSBBL</v>
      </c>
      <c r="AF5567" s="13">
        <f t="shared" si="260"/>
        <v>3.0919540229885054E-2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890</v>
      </c>
      <c r="AA5568" s="11">
        <f t="shared" si="261"/>
        <v>-76.2</v>
      </c>
      <c r="AB5568" s="5">
        <f>IFERROR(VLOOKUP(C5568,[2]Sheet1!$B:$F,5,FALSE),0)</f>
        <v>3587655.12</v>
      </c>
      <c r="AC5568" s="11">
        <f>IFERROR(VLOOKUP(AE5568,[3]Sheet2!$M:$O,3,FALSE),0)</f>
        <v>0</v>
      </c>
      <c r="AD5568" s="11">
        <f>IFERROR(VLOOKUP(AE5568,[3]Sheet2!$M:$O,2,FALSE),0)</f>
        <v>0</v>
      </c>
      <c r="AE5568" s="10" t="str">
        <f t="shared" si="262"/>
        <v>80/81SAPDBL</v>
      </c>
      <c r="AF5568" s="13">
        <f t="shared" si="260"/>
        <v>-1.3123595505617976E-2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470</v>
      </c>
      <c r="AA5569" s="11">
        <f t="shared" si="261"/>
        <v>-53.8</v>
      </c>
      <c r="AB5569" s="5">
        <f>IFERROR(VLOOKUP(C5569,[2]Sheet1!$B:$F,5,FALSE),0)</f>
        <v>4649489.95</v>
      </c>
      <c r="AC5569" s="11">
        <f>IFERROR(VLOOKUP(AE5569,[3]Sheet2!$M:$O,3,FALSE),0)</f>
        <v>0</v>
      </c>
      <c r="AD5569" s="11">
        <f>IFERROR(VLOOKUP(AE5569,[3]Sheet2!$M:$O,2,FALSE),0)</f>
        <v>0</v>
      </c>
      <c r="AE5569" s="10" t="str">
        <f t="shared" si="262"/>
        <v>80/81CFCL</v>
      </c>
      <c r="AF5569" s="13">
        <f t="shared" si="260"/>
        <v>-1.8574468085106384E-2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590</v>
      </c>
      <c r="AA5570" s="11">
        <f t="shared" si="261"/>
        <v>-48.5</v>
      </c>
      <c r="AB5570" s="5">
        <f>IFERROR(VLOOKUP(C5570,[2]Sheet1!$B:$F,5,FALSE),0)</f>
        <v>4635964.4799999995</v>
      </c>
      <c r="AC5570" s="11">
        <f>IFERROR(VLOOKUP(AE5570,[3]Sheet2!$M:$O,3,FALSE),0)</f>
        <v>0</v>
      </c>
      <c r="AD5570" s="11">
        <f>IFERROR(VLOOKUP(AE5570,[3]Sheet2!$M:$O,2,FALSE),0)</f>
        <v>0</v>
      </c>
      <c r="AE5570" s="10" t="str">
        <f t="shared" si="262"/>
        <v>80/81GFCL</v>
      </c>
      <c r="AF5570" s="13">
        <f t="shared" si="260"/>
        <v>-2.0627118644067795E-2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452.9</v>
      </c>
      <c r="AA5571" s="11">
        <f t="shared" si="261"/>
        <v>-62.5</v>
      </c>
      <c r="AB5571" s="5">
        <f>IFERROR(VLOOKUP(C5571,[2]Sheet1!$B:$F,5,FALSE),0)</f>
        <v>4858444.8</v>
      </c>
      <c r="AC5571" s="11">
        <f>IFERROR(VLOOKUP(AE5571,[3]Sheet2!$M:$O,3,FALSE),0)</f>
        <v>0</v>
      </c>
      <c r="AD5571" s="11">
        <f>IFERROR(VLOOKUP(AE5571,[3]Sheet2!$M:$O,2,FALSE),0)</f>
        <v>0</v>
      </c>
      <c r="AE5571" s="10" t="str">
        <f t="shared" si="262"/>
        <v>80/81GMFIL</v>
      </c>
      <c r="AF5571" s="13">
        <f t="shared" ref="AF5571:AF5634" si="263">IFERROR(M5571/Z5571,0)</f>
        <v>-1.6007948774563921E-2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627</v>
      </c>
      <c r="AA5572" s="11">
        <f t="shared" si="261"/>
        <v>167.2</v>
      </c>
      <c r="AB5572" s="5">
        <f>IFERROR(VLOOKUP(C5572,[2]Sheet1!$B:$F,5,FALSE),0)</f>
        <v>5799007.8999999994</v>
      </c>
      <c r="AC5572" s="11">
        <f>IFERROR(VLOOKUP(AE5572,[3]Sheet2!$M:$O,3,FALSE),0)</f>
        <v>0</v>
      </c>
      <c r="AD5572" s="11">
        <f>IFERROR(VLOOKUP(AE5572,[3]Sheet2!$M:$O,2,FALSE),0)</f>
        <v>5.2632000000000003</v>
      </c>
      <c r="AE5572" s="10" t="str">
        <f t="shared" si="262"/>
        <v>80/81ICFC</v>
      </c>
      <c r="AF5572" s="13">
        <f t="shared" si="263"/>
        <v>5.9808612440191387E-3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410.8</v>
      </c>
      <c r="AA5573" s="11">
        <f t="shared" si="261"/>
        <v>-19.600000000000001</v>
      </c>
      <c r="AB5573" s="5">
        <f>IFERROR(VLOOKUP(C5573,[2]Sheet1!$B:$F,5,FALSE),0)</f>
        <v>3383316.7199999997</v>
      </c>
      <c r="AC5573" s="11">
        <f>IFERROR(VLOOKUP(AE5573,[3]Sheet2!$M:$O,3,FALSE),0)</f>
        <v>0</v>
      </c>
      <c r="AD5573" s="11">
        <f>IFERROR(VLOOKUP(AE5573,[3]Sheet2!$M:$O,2,FALSE),0)</f>
        <v>0</v>
      </c>
      <c r="AE5573" s="10" t="str">
        <f t="shared" si="262"/>
        <v>80/81JFL</v>
      </c>
      <c r="AF5573" s="13">
        <f t="shared" si="263"/>
        <v>-5.1046738072054523E-2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718</v>
      </c>
      <c r="AA5574" s="11">
        <f t="shared" si="261"/>
        <v>48.2</v>
      </c>
      <c r="AB5574" s="5">
        <f>IFERROR(VLOOKUP(C5574,[2]Sheet1!$B:$F,5,FALSE),0)</f>
        <v>6622606.7599999998</v>
      </c>
      <c r="AC5574" s="11">
        <f>IFERROR(VLOOKUP(AE5574,[3]Sheet2!$M:$O,3,FALSE),0)</f>
        <v>0</v>
      </c>
      <c r="AD5574" s="11">
        <f>IFERROR(VLOOKUP(AE5574,[3]Sheet2!$M:$O,2,FALSE),0)</f>
        <v>6.35</v>
      </c>
      <c r="AE5574" s="10" t="str">
        <f t="shared" si="262"/>
        <v>80/81MFIL</v>
      </c>
      <c r="AF5574" s="13">
        <f t="shared" si="263"/>
        <v>2.0738161559888581E-2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606.1</v>
      </c>
      <c r="AA5575" s="11">
        <f t="shared" si="261"/>
        <v>174.2</v>
      </c>
      <c r="AB5575" s="5">
        <f>IFERROR(VLOOKUP(C5575,[2]Sheet1!$B:$F,5,FALSE),0)</f>
        <v>2989980</v>
      </c>
      <c r="AC5575" s="11">
        <f>IFERROR(VLOOKUP(AE5575,[3]Sheet2!$M:$O,3,FALSE),0)</f>
        <v>0</v>
      </c>
      <c r="AD5575" s="11">
        <f>IFERROR(VLOOKUP(AE5575,[3]Sheet2!$M:$O,2,FALSE),0)</f>
        <v>0</v>
      </c>
      <c r="AE5575" s="10" t="str">
        <f t="shared" si="262"/>
        <v>80/81MPFL</v>
      </c>
      <c r="AF5575" s="13">
        <f t="shared" si="263"/>
        <v>5.7416267942583732E-3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618</v>
      </c>
      <c r="AA5576" s="11">
        <f t="shared" si="261"/>
        <v>2575</v>
      </c>
      <c r="AB5576" s="5">
        <f>IFERROR(VLOOKUP(C5576,[2]Sheet1!$B:$F,5,FALSE),0)</f>
        <v>3037787.2</v>
      </c>
      <c r="AC5576" s="11">
        <f>IFERROR(VLOOKUP(AE5576,[3]Sheet2!$M:$O,3,FALSE),0)</f>
        <v>0</v>
      </c>
      <c r="AD5576" s="11">
        <f>IFERROR(VLOOKUP(AE5576,[3]Sheet2!$M:$O,2,FALSE),0)</f>
        <v>0</v>
      </c>
      <c r="AE5576" s="10" t="str">
        <f t="shared" si="262"/>
        <v>80/81NFS</v>
      </c>
      <c r="AF5576" s="13">
        <f t="shared" si="263"/>
        <v>3.8834951456310677E-4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360</v>
      </c>
      <c r="AA5577" s="11">
        <f t="shared" si="261"/>
        <v>-17</v>
      </c>
      <c r="AB5577" s="5">
        <f>IFERROR(VLOOKUP(C5577,[2]Sheet1!$B:$F,5,FALSE),0)</f>
        <v>4330226.4000000004</v>
      </c>
      <c r="AC5577" s="11">
        <f>IFERROR(VLOOKUP(AE5577,[3]Sheet2!$M:$O,3,FALSE),0)</f>
        <v>0</v>
      </c>
      <c r="AD5577" s="11">
        <f>IFERROR(VLOOKUP(AE5577,[3]Sheet2!$M:$O,2,FALSE),0)</f>
        <v>0</v>
      </c>
      <c r="AE5577" s="10" t="str">
        <f t="shared" si="262"/>
        <v>80/81PFL</v>
      </c>
      <c r="AF5577" s="13">
        <f t="shared" si="263"/>
        <v>-5.8972222222222224E-2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450</v>
      </c>
      <c r="AA5578" s="11">
        <f t="shared" si="261"/>
        <v>-52.1</v>
      </c>
      <c r="AB5578" s="5">
        <f>IFERROR(VLOOKUP(C5578,[2]Sheet1!$B:$F,5,FALSE),0)</f>
        <v>4155719.4</v>
      </c>
      <c r="AC5578" s="11">
        <f>IFERROR(VLOOKUP(AE5578,[3]Sheet2!$M:$O,3,FALSE),0)</f>
        <v>0</v>
      </c>
      <c r="AD5578" s="11">
        <f>IFERROR(VLOOKUP(AE5578,[3]Sheet2!$M:$O,2,FALSE),0)</f>
        <v>0</v>
      </c>
      <c r="AE5578" s="10" t="str">
        <f t="shared" si="262"/>
        <v>80/81PROFL</v>
      </c>
      <c r="AF5578" s="13">
        <f t="shared" si="263"/>
        <v>-1.917777777777778E-2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499.9</v>
      </c>
      <c r="AA5579" s="11">
        <f t="shared" si="261"/>
        <v>118.2</v>
      </c>
      <c r="AB5579" s="5">
        <f>IFERROR(VLOOKUP(C5579,[2]Sheet1!$B:$F,5,FALSE),0)</f>
        <v>4900003.43</v>
      </c>
      <c r="AC5579" s="11">
        <f>IFERROR(VLOOKUP(AE5579,[3]Sheet2!$M:$O,3,FALSE),0)</f>
        <v>1.8658999999999999</v>
      </c>
      <c r="AD5579" s="11">
        <f>IFERROR(VLOOKUP(AE5579,[3]Sheet2!$M:$O,2,FALSE),0)</f>
        <v>9.8199999999999996E-2</v>
      </c>
      <c r="AE5579" s="10" t="str">
        <f t="shared" si="262"/>
        <v>80/81SIFC</v>
      </c>
      <c r="AF5579" s="13">
        <f t="shared" si="263"/>
        <v>8.4616923384676947E-3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417</v>
      </c>
      <c r="AA5580" s="11">
        <f t="shared" si="261"/>
        <v>-74.3</v>
      </c>
      <c r="AB5580" s="5">
        <f>IFERROR(VLOOKUP(C5580,[2]Sheet1!$B:$F,5,FALSE),0)</f>
        <v>5495113.8200000003</v>
      </c>
      <c r="AC5580" s="11">
        <f>IFERROR(VLOOKUP(AE5580,[3]Sheet2!$M:$O,3,FALSE),0)</f>
        <v>0</v>
      </c>
      <c r="AD5580" s="11">
        <f>IFERROR(VLOOKUP(AE5580,[3]Sheet2!$M:$O,2,FALSE),0)</f>
        <v>0</v>
      </c>
      <c r="AE5580" s="10" t="str">
        <f t="shared" si="262"/>
        <v>80/81RLFL</v>
      </c>
      <c r="AF5580" s="13">
        <f t="shared" si="263"/>
        <v>-1.3453237410071943E-2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500</v>
      </c>
      <c r="AA5581" s="11">
        <f t="shared" si="261"/>
        <v>59.3</v>
      </c>
      <c r="AB5581" s="5">
        <f>IFERROR(VLOOKUP(C5581,[2]Sheet1!$B:$F,5,FALSE),0)</f>
        <v>4253169.62</v>
      </c>
      <c r="AC5581" s="11">
        <f>IFERROR(VLOOKUP(AE5581,[3]Sheet2!$M:$O,3,FALSE),0)</f>
        <v>0</v>
      </c>
      <c r="AD5581" s="11">
        <f>IFERROR(VLOOKUP(AE5581,[3]Sheet2!$M:$O,2,FALSE),0)</f>
        <v>0</v>
      </c>
      <c r="AE5581" s="10" t="str">
        <f t="shared" si="262"/>
        <v>80/81GUFL</v>
      </c>
      <c r="AF5581" s="13">
        <f t="shared" si="263"/>
        <v>1.686E-2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456.2</v>
      </c>
      <c r="AA5582" s="11">
        <f t="shared" si="261"/>
        <v>254.9</v>
      </c>
      <c r="AB5582" s="5">
        <f>IFERROR(VLOOKUP(C5582,[2]Sheet1!$B:$F,5,FALSE),0)</f>
        <v>3561696.8000000003</v>
      </c>
      <c r="AC5582" s="11">
        <f>IFERROR(VLOOKUP(AE5582,[3]Sheet2!$M:$O,3,FALSE),0)</f>
        <v>0</v>
      </c>
      <c r="AD5582" s="11">
        <f>IFERROR(VLOOKUP(AE5582,[3]Sheet2!$M:$O,2,FALSE),0)</f>
        <v>0</v>
      </c>
      <c r="AE5582" s="10" t="str">
        <f t="shared" si="262"/>
        <v>80/81BFC</v>
      </c>
      <c r="AF5582" s="13">
        <f t="shared" si="263"/>
        <v>3.9237176676896104E-3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376</v>
      </c>
      <c r="AA5583" s="11">
        <f t="shared" ref="AA5583:AA5636" si="264">ROUND(IFERROR(Z5583/M5583,0),1)</f>
        <v>-33.299999999999997</v>
      </c>
      <c r="AB5583" s="5">
        <f>IFERROR(VLOOKUP(C5583,[2]Sheet1!$B:$F,5,FALSE),0)</f>
        <v>3357537.15</v>
      </c>
      <c r="AC5583" s="11">
        <f>IFERROR(VLOOKUP(AE5583,[3]Sheet2!$M:$O,3,FALSE),0)</f>
        <v>0</v>
      </c>
      <c r="AD5583" s="11">
        <f>IFERROR(VLOOKUP(AE5583,[3]Sheet2!$M:$O,2,FALSE),0)</f>
        <v>0</v>
      </c>
      <c r="AE5583" s="10" t="str">
        <f t="shared" ref="AE5583:AE5636" si="265">B5583&amp;C5583</f>
        <v>80/81SFCL</v>
      </c>
      <c r="AF5583" s="13">
        <f t="shared" si="263"/>
        <v>-3.0026595744680848E-2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932</v>
      </c>
      <c r="AA5584" s="11">
        <f t="shared" si="264"/>
        <v>32.299999999999997</v>
      </c>
      <c r="AB5584" s="5">
        <f>IFERROR(VLOOKUP(C5584,[2]Sheet1!$B:$F,5,FALSE),0)</f>
        <v>17724594.09</v>
      </c>
      <c r="AC5584" s="11">
        <f>IFERROR(VLOOKUP(AE5584,[3]Sheet2!$M:$O,3,FALSE),0)</f>
        <v>8</v>
      </c>
      <c r="AD5584" s="11">
        <f>IFERROR(VLOOKUP(AE5584,[3]Sheet2!$M:$O,2,FALSE),0)</f>
        <v>7</v>
      </c>
      <c r="AE5584" s="10" t="str">
        <f t="shared" si="265"/>
        <v>80/81CBBL</v>
      </c>
      <c r="AF5584" s="13">
        <f t="shared" si="263"/>
        <v>3.0933476394849783E-2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800</v>
      </c>
      <c r="AA5585" s="11">
        <f t="shared" si="264"/>
        <v>40.5</v>
      </c>
      <c r="AB5585" s="5">
        <f>IFERROR(VLOOKUP(C5585,[2]Sheet1!$B:$F,5,FALSE),0)</f>
        <v>10070060.07</v>
      </c>
      <c r="AC5585" s="11">
        <f>IFERROR(VLOOKUP(AE5585,[3]Sheet2!$M:$O,3,FALSE),0)</f>
        <v>9.5</v>
      </c>
      <c r="AD5585" s="11">
        <f>IFERROR(VLOOKUP(AE5585,[3]Sheet2!$M:$O,2,FALSE),0)</f>
        <v>0.5</v>
      </c>
      <c r="AE5585" s="10" t="str">
        <f t="shared" si="265"/>
        <v>80/81DDBL</v>
      </c>
      <c r="AF5585" s="13">
        <f t="shared" si="263"/>
        <v>2.4700000000000003E-2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770.1</v>
      </c>
      <c r="AA5586" s="11">
        <f t="shared" si="264"/>
        <v>54.7</v>
      </c>
      <c r="AB5586" s="5">
        <f>IFERROR(VLOOKUP(C5586,[2]Sheet1!$B:$F,5,FALSE),0)</f>
        <v>6589869.3700000001</v>
      </c>
      <c r="AC5586" s="11">
        <f>IFERROR(VLOOKUP(AE5586,[3]Sheet2!$M:$O,3,FALSE),0)</f>
        <v>9</v>
      </c>
      <c r="AD5586" s="11">
        <f>IFERROR(VLOOKUP(AE5586,[3]Sheet2!$M:$O,2,FALSE),0)</f>
        <v>0.47</v>
      </c>
      <c r="AE5586" s="10" t="str">
        <f t="shared" si="265"/>
        <v>80/81FMDBL</v>
      </c>
      <c r="AF5586" s="13">
        <f t="shared" si="263"/>
        <v>1.8270354499415661E-2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1119</v>
      </c>
      <c r="AA5587" s="11">
        <f t="shared" si="264"/>
        <v>97.4</v>
      </c>
      <c r="AB5587" s="5">
        <f>IFERROR(VLOOKUP(C5587,[2]Sheet1!$B:$F,5,FALSE),0)</f>
        <v>1426923.0499999998</v>
      </c>
      <c r="AC5587" s="11">
        <f>IFERROR(VLOOKUP(AE5587,[3]Sheet2!$M:$O,3,FALSE),0)</f>
        <v>9.5</v>
      </c>
      <c r="AD5587" s="11">
        <f>IFERROR(VLOOKUP(AE5587,[3]Sheet2!$M:$O,2,FALSE),0)</f>
        <v>0.5</v>
      </c>
      <c r="AE5587" s="10" t="str">
        <f t="shared" si="265"/>
        <v>80/81KMCDB</v>
      </c>
      <c r="AF5587" s="13">
        <f t="shared" si="263"/>
        <v>1.0268096514745308E-2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705.4</v>
      </c>
      <c r="AA5588" s="11">
        <f t="shared" si="264"/>
        <v>78.599999999999994</v>
      </c>
      <c r="AB5588" s="5">
        <f>IFERROR(VLOOKUP(C5588,[2]Sheet1!$B:$F,5,FALSE),0)</f>
        <v>13439150.129999999</v>
      </c>
      <c r="AC5588" s="11">
        <f>IFERROR(VLOOKUP(AE5588,[3]Sheet2!$M:$O,3,FALSE),0)</f>
        <v>0</v>
      </c>
      <c r="AD5588" s="11">
        <f>IFERROR(VLOOKUP(AE5588,[3]Sheet2!$M:$O,2,FALSE),0)</f>
        <v>0</v>
      </c>
      <c r="AE5588" s="10" t="str">
        <f t="shared" si="265"/>
        <v>80/81NUBL</v>
      </c>
      <c r="AF5588" s="13">
        <f t="shared" si="263"/>
        <v>1.2716189396087327E-2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776</v>
      </c>
      <c r="AA5589" s="11">
        <f t="shared" si="264"/>
        <v>41.5</v>
      </c>
      <c r="AB5589" s="5">
        <f>IFERROR(VLOOKUP(C5589,[2]Sheet1!$B:$F,5,FALSE),0)</f>
        <v>14781510.299999999</v>
      </c>
      <c r="AC5589" s="11">
        <f>IFERROR(VLOOKUP(AE5589,[3]Sheet2!$M:$O,3,FALSE),0)</f>
        <v>13.3</v>
      </c>
      <c r="AD5589" s="11">
        <f>IFERROR(VLOOKUP(AE5589,[3]Sheet2!$M:$O,2,FALSE),0)</f>
        <v>0.7</v>
      </c>
      <c r="AE5589" s="10" t="str">
        <f t="shared" si="265"/>
        <v>80/81SKBBL</v>
      </c>
      <c r="AF5589" s="13">
        <f t="shared" si="263"/>
        <v>2.4123711340206185E-2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946</v>
      </c>
      <c r="AA5590" s="11">
        <f t="shared" si="264"/>
        <v>65.099999999999994</v>
      </c>
      <c r="AB5590" s="5">
        <f>IFERROR(VLOOKUP(C5590,[2]Sheet1!$B:$F,5,FALSE),0)</f>
        <v>3841229.56</v>
      </c>
      <c r="AC5590" s="11">
        <f>IFERROR(VLOOKUP(AE5590,[3]Sheet2!$M:$O,3,FALSE),0)</f>
        <v>13.5</v>
      </c>
      <c r="AD5590" s="11">
        <f>IFERROR(VLOOKUP(AE5590,[3]Sheet2!$M:$O,2,FALSE),0)</f>
        <v>0.71050000000000002</v>
      </c>
      <c r="AE5590" s="10" t="str">
        <f t="shared" si="265"/>
        <v>80/81SLBBL</v>
      </c>
      <c r="AF5590" s="13">
        <f t="shared" si="263"/>
        <v>1.5359408033826637E-2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737</v>
      </c>
      <c r="AA5591" s="11">
        <f t="shared" si="264"/>
        <v>67.599999999999994</v>
      </c>
      <c r="AB5591" s="5">
        <f>IFERROR(VLOOKUP(C5591,[2]Sheet1!$B:$F,5,FALSE),0)</f>
        <v>5250000</v>
      </c>
      <c r="AC5591" s="11">
        <f>IFERROR(VLOOKUP(AE5591,[3]Sheet2!$M:$O,3,FALSE),0)</f>
        <v>14.25</v>
      </c>
      <c r="AD5591" s="11">
        <f>IFERROR(VLOOKUP(AE5591,[3]Sheet2!$M:$O,2,FALSE),0)</f>
        <v>0.75</v>
      </c>
      <c r="AE5591" s="10" t="str">
        <f t="shared" si="265"/>
        <v>80/81SWBBL</v>
      </c>
      <c r="AF5591" s="13">
        <f t="shared" si="263"/>
        <v>1.4803256445047489E-2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1327</v>
      </c>
      <c r="AA5592" s="11">
        <f t="shared" si="264"/>
        <v>64.900000000000006</v>
      </c>
      <c r="AB5592" s="5">
        <f>IFERROR(VLOOKUP(C5592,[2]Sheet1!$B:$F,5,FALSE),0)</f>
        <v>1023374.4</v>
      </c>
      <c r="AC5592" s="11">
        <f>IFERROR(VLOOKUP(AE5592,[3]Sheet2!$M:$O,3,FALSE),0)</f>
        <v>14.25</v>
      </c>
      <c r="AD5592" s="11">
        <f>IFERROR(VLOOKUP(AE5592,[3]Sheet2!$M:$O,2,FALSE),0)</f>
        <v>0.75</v>
      </c>
      <c r="AE5592" s="10" t="str">
        <f t="shared" si="265"/>
        <v>80/81MLBBL</v>
      </c>
      <c r="AF5592" s="13">
        <f t="shared" si="263"/>
        <v>1.5403165033911079E-2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960</v>
      </c>
      <c r="AA5593" s="11">
        <f t="shared" si="264"/>
        <v>71.599999999999994</v>
      </c>
      <c r="AB5593" s="5">
        <f>IFERROR(VLOOKUP(C5593,[2]Sheet1!$B:$F,5,FALSE),0)</f>
        <v>1324986.3</v>
      </c>
      <c r="AC5593" s="11">
        <f>IFERROR(VLOOKUP(AE5593,[3]Sheet2!$M:$O,3,FALSE),0)</f>
        <v>0</v>
      </c>
      <c r="AD5593" s="11">
        <f>IFERROR(VLOOKUP(AE5593,[3]Sheet2!$M:$O,2,FALSE),0)</f>
        <v>0</v>
      </c>
      <c r="AE5593" s="10" t="str">
        <f t="shared" si="265"/>
        <v>80/81LLBS</v>
      </c>
      <c r="AF5593" s="13">
        <f t="shared" si="263"/>
        <v>1.396875E-2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1178</v>
      </c>
      <c r="AA5594" s="11">
        <f t="shared" si="264"/>
        <v>158.1</v>
      </c>
      <c r="AB5594" s="5">
        <f>IFERROR(VLOOKUP(C5594,[2]Sheet1!$B:$F,5,FALSE),0)</f>
        <v>765413.55</v>
      </c>
      <c r="AC5594" s="11">
        <f>IFERROR(VLOOKUP(AE5594,[3]Sheet2!$M:$O,3,FALSE),0)</f>
        <v>0</v>
      </c>
      <c r="AD5594" s="11">
        <f>IFERROR(VLOOKUP(AE5594,[3]Sheet2!$M:$O,2,FALSE),0)</f>
        <v>0</v>
      </c>
      <c r="AE5594" s="10" t="str">
        <f t="shared" si="265"/>
        <v>80/81JSLBB</v>
      </c>
      <c r="AF5594" s="13">
        <f t="shared" si="263"/>
        <v>6.3242784380305606E-3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757</v>
      </c>
      <c r="AA5595" s="11">
        <f t="shared" si="264"/>
        <v>127.7</v>
      </c>
      <c r="AB5595" s="5">
        <f>IFERROR(VLOOKUP(C5595,[2]Sheet1!$B:$F,5,FALSE),0)</f>
        <v>1937105.04</v>
      </c>
      <c r="AC5595" s="11">
        <f>IFERROR(VLOOKUP(AE5595,[3]Sheet2!$M:$O,3,FALSE),0)</f>
        <v>0</v>
      </c>
      <c r="AD5595" s="11">
        <f>IFERROR(VLOOKUP(AE5595,[3]Sheet2!$M:$O,2,FALSE),0)</f>
        <v>0</v>
      </c>
      <c r="AE5595" s="10" t="str">
        <f t="shared" si="265"/>
        <v>80/81VLBS</v>
      </c>
      <c r="AF5595" s="13">
        <f t="shared" si="263"/>
        <v>7.8335535006605009E-3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643</v>
      </c>
      <c r="AA5596" s="11">
        <f t="shared" si="264"/>
        <v>40.6</v>
      </c>
      <c r="AB5596" s="5">
        <f>IFERROR(VLOOKUP(C5596,[2]Sheet1!$B:$F,5,FALSE),0)</f>
        <v>5066915.5599999996</v>
      </c>
      <c r="AC5596" s="11">
        <f>IFERROR(VLOOKUP(AE5596,[3]Sheet2!$M:$O,3,FALSE),0)</f>
        <v>9.5</v>
      </c>
      <c r="AD5596" s="11">
        <f>IFERROR(VLOOKUP(AE5596,[3]Sheet2!$M:$O,2,FALSE),0)</f>
        <v>0.5</v>
      </c>
      <c r="AE5596" s="10" t="str">
        <f t="shared" si="265"/>
        <v>80/81RSDC</v>
      </c>
      <c r="AF5596" s="13">
        <f t="shared" si="263"/>
        <v>2.4618973561430793E-2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694</v>
      </c>
      <c r="AA5597" s="11">
        <f t="shared" si="264"/>
        <v>-50.1</v>
      </c>
      <c r="AB5597" s="5">
        <f>IFERROR(VLOOKUP(C5597,[2]Sheet1!$B:$F,5,FALSE),0)</f>
        <v>2885796.8000000003</v>
      </c>
      <c r="AC5597" s="11">
        <f>IFERROR(VLOOKUP(AE5597,[3]Sheet2!$M:$O,3,FALSE),0)</f>
        <v>0</v>
      </c>
      <c r="AD5597" s="11">
        <f>IFERROR(VLOOKUP(AE5597,[3]Sheet2!$M:$O,2,FALSE),0)</f>
        <v>0</v>
      </c>
      <c r="AE5597" s="10" t="str">
        <f t="shared" si="265"/>
        <v>80/81NMBMF</v>
      </c>
      <c r="AF5597" s="13">
        <f t="shared" si="263"/>
        <v>-1.994236311239193E-2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745.6</v>
      </c>
      <c r="AA5598" s="11">
        <f t="shared" si="264"/>
        <v>59.6</v>
      </c>
      <c r="AB5598" s="5">
        <f>IFERROR(VLOOKUP(C5598,[2]Sheet1!$B:$F,5,FALSE),0)</f>
        <v>5817900</v>
      </c>
      <c r="AC5598" s="11">
        <f>IFERROR(VLOOKUP(AE5598,[3]Sheet2!$M:$O,3,FALSE),0)</f>
        <v>7.5</v>
      </c>
      <c r="AD5598" s="11">
        <f>IFERROR(VLOOKUP(AE5598,[3]Sheet2!$M:$O,2,FALSE),0)</f>
        <v>0.3947</v>
      </c>
      <c r="AE5598" s="10" t="str">
        <f t="shared" si="265"/>
        <v>80/81MERO</v>
      </c>
      <c r="AF5598" s="13">
        <f t="shared" si="263"/>
        <v>1.6778433476394849E-2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820</v>
      </c>
      <c r="AA5599" s="11">
        <f t="shared" si="264"/>
        <v>1673.5</v>
      </c>
      <c r="AB5599" s="5">
        <f>IFERROR(VLOOKUP(C5599,[2]Sheet1!$B:$F,5,FALSE),0)</f>
        <v>1457280</v>
      </c>
      <c r="AC5599" s="11">
        <f>IFERROR(VLOOKUP(AE5599,[3]Sheet2!$M:$O,3,FALSE),0)</f>
        <v>0</v>
      </c>
      <c r="AD5599" s="11">
        <f>IFERROR(VLOOKUP(AE5599,[3]Sheet2!$M:$O,2,FALSE),0)</f>
        <v>0</v>
      </c>
      <c r="AE5599" s="10" t="str">
        <f t="shared" si="265"/>
        <v>80/81NADEP</v>
      </c>
      <c r="AF5599" s="13">
        <f t="shared" si="263"/>
        <v>5.9756097560975609E-4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1199.9000000000001</v>
      </c>
      <c r="AA5600" s="11">
        <f t="shared" si="264"/>
        <v>148.69999999999999</v>
      </c>
      <c r="AB5600" s="5">
        <f>IFERROR(VLOOKUP(C5600,[2]Sheet1!$B:$F,5,FALSE),0)</f>
        <v>2648862.81</v>
      </c>
      <c r="AC5600" s="11">
        <f>IFERROR(VLOOKUP(AE5600,[3]Sheet2!$M:$O,3,FALSE),0)</f>
        <v>14.25</v>
      </c>
      <c r="AD5600" s="11">
        <f>IFERROR(VLOOKUP(AE5600,[3]Sheet2!$M:$O,2,FALSE),0)</f>
        <v>0.75</v>
      </c>
      <c r="AE5600" s="10" t="str">
        <f t="shared" si="265"/>
        <v>80/81ALBSL</v>
      </c>
      <c r="AF5600" s="13">
        <f t="shared" si="263"/>
        <v>6.7255604633719478E-3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1310</v>
      </c>
      <c r="AA5601" s="11">
        <f t="shared" si="264"/>
        <v>60.1</v>
      </c>
      <c r="AB5601" s="5">
        <f>IFERROR(VLOOKUP(C5601,[2]Sheet1!$B:$F,5,FALSE),0)</f>
        <v>3462181.58</v>
      </c>
      <c r="AC5601" s="11">
        <f>IFERROR(VLOOKUP(AE5601,[3]Sheet2!$M:$O,3,FALSE),0)</f>
        <v>14.25</v>
      </c>
      <c r="AD5601" s="11">
        <f>IFERROR(VLOOKUP(AE5601,[3]Sheet2!$M:$O,2,FALSE),0)</f>
        <v>0.75</v>
      </c>
      <c r="AE5601" s="10" t="str">
        <f t="shared" si="265"/>
        <v>80/81NMFBS</v>
      </c>
      <c r="AF5601" s="13">
        <f t="shared" si="263"/>
        <v>1.664885496183206E-2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1524</v>
      </c>
      <c r="AA5602" s="11">
        <f t="shared" si="264"/>
        <v>201.9</v>
      </c>
      <c r="AB5602" s="5">
        <f>IFERROR(VLOOKUP(C5602,[2]Sheet1!$B:$F,5,FALSE),0)</f>
        <v>484974.4</v>
      </c>
      <c r="AC5602" s="11">
        <f>IFERROR(VLOOKUP(AE5602,[3]Sheet2!$M:$O,3,FALSE),0)</f>
        <v>0</v>
      </c>
      <c r="AD5602" s="11">
        <f>IFERROR(VLOOKUP(AE5602,[3]Sheet2!$M:$O,2,FALSE),0)</f>
        <v>0</v>
      </c>
      <c r="AE5602" s="10" t="str">
        <f t="shared" si="265"/>
        <v>80/81GMFBS</v>
      </c>
      <c r="AF5602" s="13">
        <f t="shared" si="263"/>
        <v>4.9540682414698162E-3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930</v>
      </c>
      <c r="AA5603" s="11">
        <f t="shared" si="264"/>
        <v>195.8</v>
      </c>
      <c r="AB5603" s="5">
        <f>IFERROR(VLOOKUP(C5603,[2]Sheet1!$B:$F,5,FALSE),0)</f>
        <v>1567109.18</v>
      </c>
      <c r="AC5603" s="11">
        <f>IFERROR(VLOOKUP(AE5603,[3]Sheet2!$M:$O,3,FALSE),0)</f>
        <v>0</v>
      </c>
      <c r="AD5603" s="11">
        <f>IFERROR(VLOOKUP(AE5603,[3]Sheet2!$M:$O,2,FALSE),0)</f>
        <v>0</v>
      </c>
      <c r="AE5603" s="10" t="str">
        <f t="shared" si="265"/>
        <v>80/81HLBSL</v>
      </c>
      <c r="AF5603" s="13">
        <f t="shared" si="263"/>
        <v>5.1075268817204304E-3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971.9</v>
      </c>
      <c r="AA5604" s="11">
        <f t="shared" si="264"/>
        <v>69</v>
      </c>
      <c r="AB5604" s="5">
        <f>IFERROR(VLOOKUP(C5604,[2]Sheet1!$B:$F,5,FALSE),0)</f>
        <v>1641493.9200000002</v>
      </c>
      <c r="AC5604" s="11">
        <f>IFERROR(VLOOKUP(AE5604,[3]Sheet2!$M:$O,3,FALSE),0)</f>
        <v>0</v>
      </c>
      <c r="AD5604" s="11">
        <f>IFERROR(VLOOKUP(AE5604,[3]Sheet2!$M:$O,2,FALSE),0)</f>
        <v>0</v>
      </c>
      <c r="AE5604" s="10" t="str">
        <f t="shared" si="265"/>
        <v>80/81ILBS</v>
      </c>
      <c r="AF5604" s="13">
        <f t="shared" si="263"/>
        <v>1.4497376273279143E-2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1084.0999999999999</v>
      </c>
      <c r="AA5605" s="11">
        <f t="shared" si="264"/>
        <v>73.599999999999994</v>
      </c>
      <c r="AB5605" s="5">
        <f>IFERROR(VLOOKUP(C5605,[2]Sheet1!$B:$F,5,FALSE),0)</f>
        <v>3587861.1</v>
      </c>
      <c r="AC5605" s="11">
        <f>IFERROR(VLOOKUP(AE5605,[3]Sheet2!$M:$O,3,FALSE),0)</f>
        <v>13.3</v>
      </c>
      <c r="AD5605" s="11">
        <f>IFERROR(VLOOKUP(AE5605,[3]Sheet2!$M:$O,2,FALSE),0)</f>
        <v>0.7</v>
      </c>
      <c r="AE5605" s="10" t="str">
        <f t="shared" si="265"/>
        <v>80/81FOWAD</v>
      </c>
      <c r="AF5605" s="13">
        <f t="shared" si="263"/>
        <v>1.3578083202656584E-2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803</v>
      </c>
      <c r="AA5606" s="11">
        <f t="shared" si="264"/>
        <v>83.3</v>
      </c>
      <c r="AB5606" s="5">
        <f>IFERROR(VLOOKUP(C5606,[2]Sheet1!$B:$F,5,FALSE),0)</f>
        <v>1887154.8</v>
      </c>
      <c r="AC5606" s="11">
        <f>IFERROR(VLOOKUP(AE5606,[3]Sheet2!$M:$O,3,FALSE),0)</f>
        <v>5</v>
      </c>
      <c r="AD5606" s="11">
        <f>IFERROR(VLOOKUP(AE5606,[3]Sheet2!$M:$O,2,FALSE),0)</f>
        <v>0.26319999999999999</v>
      </c>
      <c r="AE5606" s="10" t="str">
        <f t="shared" si="265"/>
        <v>80/81SMATA</v>
      </c>
      <c r="AF5606" s="13">
        <f t="shared" si="263"/>
        <v>1.2004981320049814E-2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1272</v>
      </c>
      <c r="AA5607" s="11">
        <f t="shared" si="264"/>
        <v>95.3</v>
      </c>
      <c r="AB5607" s="5">
        <f>IFERROR(VLOOKUP(C5607,[2]Sheet1!$B:$F,5,FALSE),0)</f>
        <v>1162484.7</v>
      </c>
      <c r="AC5607" s="11">
        <f>IFERROR(VLOOKUP(AE5607,[3]Sheet2!$M:$O,3,FALSE),0)</f>
        <v>0</v>
      </c>
      <c r="AD5607" s="11">
        <f>IFERROR(VLOOKUP(AE5607,[3]Sheet2!$M:$O,2,FALSE),0)</f>
        <v>0</v>
      </c>
      <c r="AE5607" s="10" t="str">
        <f t="shared" si="265"/>
        <v>80/81MSLB</v>
      </c>
      <c r="AF5607" s="13">
        <f t="shared" si="263"/>
        <v>1.0495283018867924E-2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1170</v>
      </c>
      <c r="AA5608" s="11">
        <f t="shared" si="264"/>
        <v>50.7</v>
      </c>
      <c r="AB5608" s="5">
        <f>IFERROR(VLOOKUP(C5608,[2]Sheet1!$B:$F,5,FALSE),0)</f>
        <v>1856700</v>
      </c>
      <c r="AC5608" s="11">
        <f>IFERROR(VLOOKUP(AE5608,[3]Sheet2!$M:$O,3,FALSE),0)</f>
        <v>0</v>
      </c>
      <c r="AD5608" s="11">
        <f>IFERROR(VLOOKUP(AE5608,[3]Sheet2!$M:$O,2,FALSE),0)</f>
        <v>0</v>
      </c>
      <c r="AE5608" s="10" t="str">
        <f t="shared" si="265"/>
        <v>80/81GILB</v>
      </c>
      <c r="AF5608" s="13">
        <f t="shared" si="263"/>
        <v>1.9735042735042736E-2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1745</v>
      </c>
      <c r="AA5609" s="11">
        <f t="shared" si="264"/>
        <v>101</v>
      </c>
      <c r="AB5609" s="5">
        <f>IFERROR(VLOOKUP(C5609,[2]Sheet1!$B:$F,5,FALSE),0)</f>
        <v>402226.8</v>
      </c>
      <c r="AC5609" s="11">
        <f>IFERROR(VLOOKUP(AE5609,[3]Sheet2!$M:$O,3,FALSE),0)</f>
        <v>13.775</v>
      </c>
      <c r="AD5609" s="11">
        <f>IFERROR(VLOOKUP(AE5609,[3]Sheet2!$M:$O,2,FALSE),0)</f>
        <v>0.72499999999999998</v>
      </c>
      <c r="AE5609" s="10" t="str">
        <f t="shared" si="265"/>
        <v>80/81SMB</v>
      </c>
      <c r="AF5609" s="13">
        <f t="shared" si="263"/>
        <v>9.8968481375358158E-3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787</v>
      </c>
      <c r="AA5610" s="11">
        <f t="shared" si="264"/>
        <v>27.5</v>
      </c>
      <c r="AB5610" s="5">
        <f>IFERROR(VLOOKUP(C5610,[2]Sheet1!$B:$F,5,FALSE),0)</f>
        <v>2714445</v>
      </c>
      <c r="AC5610" s="11">
        <f>IFERROR(VLOOKUP(AE5610,[3]Sheet2!$M:$O,3,FALSE),0)</f>
        <v>0</v>
      </c>
      <c r="AD5610" s="11">
        <f>IFERROR(VLOOKUP(AE5610,[3]Sheet2!$M:$O,2,FALSE),0)</f>
        <v>0</v>
      </c>
      <c r="AE5610" s="10" t="str">
        <f t="shared" si="265"/>
        <v>80/81GBLBS</v>
      </c>
      <c r="AF5610" s="13">
        <f t="shared" si="263"/>
        <v>3.6429479034307502E-2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1491</v>
      </c>
      <c r="AA5611" s="11">
        <f t="shared" si="264"/>
        <v>61.9</v>
      </c>
      <c r="AB5611" s="5">
        <f>IFERROR(VLOOKUP(C5611,[2]Sheet1!$B:$F,5,FALSE),0)</f>
        <v>961413.75</v>
      </c>
      <c r="AC5611" s="11">
        <f>IFERROR(VLOOKUP(AE5611,[3]Sheet2!$M:$O,3,FALSE),0)</f>
        <v>14.25</v>
      </c>
      <c r="AD5611" s="11">
        <f>IFERROR(VLOOKUP(AE5611,[3]Sheet2!$M:$O,2,FALSE),0)</f>
        <v>0.75</v>
      </c>
      <c r="AE5611" s="10" t="str">
        <f t="shared" si="265"/>
        <v>80/81NESDO</v>
      </c>
      <c r="AF5611" s="13">
        <f t="shared" si="263"/>
        <v>1.6150234741784036E-2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1955</v>
      </c>
      <c r="AA5612" s="11">
        <f t="shared" si="264"/>
        <v>79.2</v>
      </c>
      <c r="AB5612" s="5">
        <f>IFERROR(VLOOKUP(C5612,[2]Sheet1!$B:$F,5,FALSE),0)</f>
        <v>870250</v>
      </c>
      <c r="AC5612" s="11">
        <f>IFERROR(VLOOKUP(AE5612,[3]Sheet2!$M:$O,3,FALSE),0)</f>
        <v>0</v>
      </c>
      <c r="AD5612" s="11">
        <f>IFERROR(VLOOKUP(AE5612,[3]Sheet2!$M:$O,2,FALSE),0)</f>
        <v>0</v>
      </c>
      <c r="AE5612" s="10" t="str">
        <f t="shared" si="265"/>
        <v>80/81MLBSL</v>
      </c>
      <c r="AF5612" s="13">
        <f t="shared" si="263"/>
        <v>1.2624040920716112E-2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64"/>
        <v>0</v>
      </c>
      <c r="AB5613" s="5">
        <f>IFERROR(VLOOKUP(C5613,[2]Sheet1!$B:$F,5,FALSE),0)</f>
        <v>0</v>
      </c>
      <c r="AC5613" s="11">
        <f>IFERROR(VLOOKUP(AE5613,[3]Sheet2!$M:$O,3,FALSE),0)</f>
        <v>0</v>
      </c>
      <c r="AD5613" s="11">
        <f>IFERROR(VLOOKUP(AE5613,[3]Sheet2!$M:$O,2,FALSE),0)</f>
        <v>0</v>
      </c>
      <c r="AE5613" s="10" t="str">
        <f t="shared" si="265"/>
        <v>80/81MKLB</v>
      </c>
      <c r="AF5613" s="13">
        <f t="shared" si="263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1959.7</v>
      </c>
      <c r="AA5614" s="11">
        <f t="shared" si="264"/>
        <v>66.3</v>
      </c>
      <c r="AB5614" s="5">
        <f>IFERROR(VLOOKUP(C5614,[2]Sheet1!$B:$F,5,FALSE),0)</f>
        <v>370729.60000000003</v>
      </c>
      <c r="AC5614" s="11">
        <f>IFERROR(VLOOKUP(AE5614,[3]Sheet2!$M:$O,3,FALSE),0)</f>
        <v>14.25</v>
      </c>
      <c r="AD5614" s="11">
        <f>IFERROR(VLOOKUP(AE5614,[3]Sheet2!$M:$O,2,FALSE),0)</f>
        <v>0.75</v>
      </c>
      <c r="AE5614" s="10" t="str">
        <f t="shared" si="265"/>
        <v>80/81GLBSL</v>
      </c>
      <c r="AF5614" s="13">
        <f t="shared" si="263"/>
        <v>1.5078838597744552E-2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555</v>
      </c>
      <c r="AA5615" s="11">
        <f t="shared" si="264"/>
        <v>6166.7</v>
      </c>
      <c r="AB5615" s="5">
        <f>IFERROR(VLOOKUP(C5615,[2]Sheet1!$B:$F,5,FALSE),0)</f>
        <v>5566208</v>
      </c>
      <c r="AC5615" s="11">
        <f>IFERROR(VLOOKUP(AE5615,[3]Sheet2!$M:$O,3,FALSE),0)</f>
        <v>0</v>
      </c>
      <c r="AD5615" s="11">
        <f>IFERROR(VLOOKUP(AE5615,[3]Sheet2!$M:$O,2,FALSE),0)</f>
        <v>0</v>
      </c>
      <c r="AE5615" s="10" t="str">
        <f t="shared" si="265"/>
        <v>80/81NICLBSL</v>
      </c>
      <c r="AF5615" s="13">
        <f t="shared" si="263"/>
        <v>1.6216216216216215E-4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1292</v>
      </c>
      <c r="AA5616" s="11">
        <f t="shared" si="264"/>
        <v>-36.9</v>
      </c>
      <c r="AB5616" s="5">
        <f>IFERROR(VLOOKUP(C5616,[2]Sheet1!$B:$F,5,FALSE),0)</f>
        <v>512415</v>
      </c>
      <c r="AC5616" s="11">
        <f>IFERROR(VLOOKUP(AE5616,[3]Sheet2!$M:$O,3,FALSE),0)</f>
        <v>0</v>
      </c>
      <c r="AD5616" s="11">
        <f>IFERROR(VLOOKUP(AE5616,[3]Sheet2!$M:$O,2,FALSE),0)</f>
        <v>0</v>
      </c>
      <c r="AE5616" s="10" t="str">
        <f t="shared" si="265"/>
        <v>80/81SLBSL</v>
      </c>
      <c r="AF5616" s="13">
        <f t="shared" si="263"/>
        <v>-2.7074303405572753E-2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64"/>
        <v>0</v>
      </c>
      <c r="AB5617" s="5">
        <f>IFERROR(VLOOKUP(C5617,[2]Sheet1!$B:$F,5,FALSE),0)</f>
        <v>0</v>
      </c>
      <c r="AC5617" s="11">
        <f>IFERROR(VLOOKUP(AE5617,[3]Sheet2!$M:$O,3,FALSE),0)</f>
        <v>0</v>
      </c>
      <c r="AD5617" s="11">
        <f>IFERROR(VLOOKUP(AE5617,[3]Sheet2!$M:$O,2,FALSE),0)</f>
        <v>0</v>
      </c>
      <c r="AE5617" s="10" t="str">
        <f t="shared" si="265"/>
        <v>80/81SDLBSL</v>
      </c>
      <c r="AF5617" s="13">
        <f t="shared" si="263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1889</v>
      </c>
      <c r="AA5618" s="11">
        <f t="shared" si="264"/>
        <v>54.8</v>
      </c>
      <c r="AB5618" s="5">
        <f>IFERROR(VLOOKUP(C5618,[2]Sheet1!$B:$F,5,FALSE),0)</f>
        <v>713160</v>
      </c>
      <c r="AC5618" s="11">
        <f>IFERROR(VLOOKUP(AE5618,[3]Sheet2!$M:$O,3,FALSE),0)</f>
        <v>0</v>
      </c>
      <c r="AD5618" s="11">
        <f>IFERROR(VLOOKUP(AE5618,[3]Sheet2!$M:$O,2,FALSE),0)</f>
        <v>0</v>
      </c>
      <c r="AE5618" s="10" t="str">
        <f t="shared" si="265"/>
        <v>80/81UNLB</v>
      </c>
      <c r="AF5618" s="13">
        <f t="shared" si="263"/>
        <v>1.8253043938591847E-2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1470.1</v>
      </c>
      <c r="AA5619" s="11">
        <f t="shared" si="264"/>
        <v>55.8</v>
      </c>
      <c r="AB5619" s="5">
        <f>IFERROR(VLOOKUP(C5619,[2]Sheet1!$B:$F,5,FALSE),0)</f>
        <v>5069335.26</v>
      </c>
      <c r="AC5619" s="11">
        <f>IFERROR(VLOOKUP(AE5619,[3]Sheet2!$M:$O,3,FALSE),0)</f>
        <v>14</v>
      </c>
      <c r="AD5619" s="11">
        <f>IFERROR(VLOOKUP(AE5619,[3]Sheet2!$M:$O,2,FALSE),0)</f>
        <v>0.73680000000000001</v>
      </c>
      <c r="AE5619" s="10" t="str">
        <f t="shared" si="265"/>
        <v>80/81JBLB</v>
      </c>
      <c r="AF5619" s="13">
        <f t="shared" si="263"/>
        <v>1.7930753009999321E-2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1579</v>
      </c>
      <c r="AA5620" s="11">
        <f t="shared" si="264"/>
        <v>53.2</v>
      </c>
      <c r="AB5620" s="5">
        <f>IFERROR(VLOOKUP(C5620,[2]Sheet1!$B:$F,5,FALSE),0)</f>
        <v>393750</v>
      </c>
      <c r="AC5620" s="11">
        <f>IFERROR(VLOOKUP(AE5620,[3]Sheet2!$M:$O,3,FALSE),0)</f>
        <v>0</v>
      </c>
      <c r="AD5620" s="11">
        <f>IFERROR(VLOOKUP(AE5620,[3]Sheet2!$M:$O,2,FALSE),0)</f>
        <v>0</v>
      </c>
      <c r="AE5620" s="10" t="str">
        <f t="shared" si="265"/>
        <v>80/81SHLB</v>
      </c>
      <c r="AF5620" s="13">
        <f t="shared" si="263"/>
        <v>1.8803039898670045E-2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3480</v>
      </c>
      <c r="AA5621" s="11">
        <f t="shared" si="264"/>
        <v>379.9</v>
      </c>
      <c r="AB5621" s="5">
        <f>IFERROR(VLOOKUP(C5621,[2]Sheet1!$B:$F,5,FALSE),0)</f>
        <v>382132.8</v>
      </c>
      <c r="AC5621" s="11">
        <f>IFERROR(VLOOKUP(AE5621,[3]Sheet2!$M:$O,3,FALSE),0)</f>
        <v>0</v>
      </c>
      <c r="AD5621" s="11">
        <f>IFERROR(VLOOKUP(AE5621,[3]Sheet2!$M:$O,2,FALSE),0)</f>
        <v>0</v>
      </c>
      <c r="AE5621" s="10" t="str">
        <f t="shared" si="265"/>
        <v>80/81ULBSL</v>
      </c>
      <c r="AF5621" s="13">
        <f t="shared" si="263"/>
        <v>2.6321839080459771E-3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1700</v>
      </c>
      <c r="AA5622" s="11">
        <f t="shared" si="264"/>
        <v>1036.5999999999999</v>
      </c>
      <c r="AB5622" s="5">
        <f>IFERROR(VLOOKUP(C5622,[2]Sheet1!$B:$F,5,FALSE),0)</f>
        <v>491021.12</v>
      </c>
      <c r="AC5622" s="11">
        <f>IFERROR(VLOOKUP(AE5622,[3]Sheet2!$M:$O,3,FALSE),0)</f>
        <v>5</v>
      </c>
      <c r="AD5622" s="11">
        <f>IFERROR(VLOOKUP(AE5622,[3]Sheet2!$M:$O,2,FALSE),0)</f>
        <v>0.26319999999999999</v>
      </c>
      <c r="AE5622" s="10" t="str">
        <f t="shared" si="265"/>
        <v>80/81SMFBS</v>
      </c>
      <c r="AF5622" s="13">
        <f t="shared" si="263"/>
        <v>9.6470588235294109E-4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1481.1</v>
      </c>
      <c r="AA5623" s="11">
        <f t="shared" si="264"/>
        <v>-184.9</v>
      </c>
      <c r="AB5623" s="5">
        <f>IFERROR(VLOOKUP(C5623,[2]Sheet1!$B:$F,5,FALSE),0)</f>
        <v>253021.8</v>
      </c>
      <c r="AC5623" s="11">
        <f>IFERROR(VLOOKUP(AE5623,[3]Sheet2!$M:$O,3,FALSE),0)</f>
        <v>0</v>
      </c>
      <c r="AD5623" s="11">
        <f>IFERROR(VLOOKUP(AE5623,[3]Sheet2!$M:$O,2,FALSE),0)</f>
        <v>0</v>
      </c>
      <c r="AE5623" s="10" t="str">
        <f t="shared" si="265"/>
        <v>80/81WNLB</v>
      </c>
      <c r="AF5623" s="13">
        <f t="shared" si="263"/>
        <v>-5.4081425967186549E-3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64"/>
        <v>0</v>
      </c>
      <c r="AB5624" s="5">
        <f>IFERROR(VLOOKUP(C5624,[2]Sheet1!$B:$F,5,FALSE),0)</f>
        <v>0</v>
      </c>
      <c r="AC5624" s="11">
        <f>IFERROR(VLOOKUP(AE5624,[3]Sheet2!$M:$O,3,FALSE),0)</f>
        <v>0</v>
      </c>
      <c r="AD5624" s="11">
        <f>IFERROR(VLOOKUP(AE5624,[3]Sheet2!$M:$O,2,FALSE),0)</f>
        <v>0</v>
      </c>
      <c r="AE5624" s="10" t="str">
        <f t="shared" si="265"/>
        <v>80/81SABSL</v>
      </c>
      <c r="AF5624" s="13">
        <f t="shared" si="263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64"/>
        <v>0</v>
      </c>
      <c r="AB5625" s="5">
        <f>IFERROR(VLOOKUP(C5625,[2]Sheet1!$B:$F,5,FALSE),0)</f>
        <v>0</v>
      </c>
      <c r="AC5625" s="11">
        <f>IFERROR(VLOOKUP(AE5625,[3]Sheet2!$M:$O,3,FALSE),0)</f>
        <v>0</v>
      </c>
      <c r="AD5625" s="11">
        <f>IFERROR(VLOOKUP(AE5625,[3]Sheet2!$M:$O,2,FALSE),0)</f>
        <v>0</v>
      </c>
      <c r="AE5625" s="10" t="str">
        <f t="shared" si="265"/>
        <v>80/81SAMAJ</v>
      </c>
      <c r="AF5625" s="13">
        <f t="shared" si="263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1314.2</v>
      </c>
      <c r="AA5626" s="11">
        <f t="shared" si="264"/>
        <v>-26.6</v>
      </c>
      <c r="AB5626" s="5">
        <f>IFERROR(VLOOKUP(C5626,[2]Sheet1!$B:$F,5,FALSE),0)</f>
        <v>425920</v>
      </c>
      <c r="AC5626" s="11">
        <f>IFERROR(VLOOKUP(AE5626,[3]Sheet2!$M:$O,3,FALSE),0)</f>
        <v>0</v>
      </c>
      <c r="AD5626" s="11">
        <f>IFERROR(VLOOKUP(AE5626,[3]Sheet2!$M:$O,2,FALSE),0)</f>
        <v>0</v>
      </c>
      <c r="AE5626" s="10" t="str">
        <f t="shared" si="265"/>
        <v>80/81DLBS</v>
      </c>
      <c r="AF5626" s="13">
        <f t="shared" si="263"/>
        <v>-3.7612235580581341E-2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6079.9</v>
      </c>
      <c r="AA5627" s="11">
        <f t="shared" si="264"/>
        <v>246.2</v>
      </c>
      <c r="AB5627" s="5">
        <f>IFERROR(VLOOKUP(C5627,[2]Sheet1!$B:$F,5,FALSE),0)</f>
        <v>258532.89</v>
      </c>
      <c r="AC5627" s="11">
        <f>IFERROR(VLOOKUP(AE5627,[3]Sheet2!$M:$O,3,FALSE),0)</f>
        <v>14.25</v>
      </c>
      <c r="AD5627" s="11">
        <f>IFERROR(VLOOKUP(AE5627,[3]Sheet2!$M:$O,2,FALSE),0)</f>
        <v>0.75</v>
      </c>
      <c r="AE5627" s="10" t="str">
        <f t="shared" si="265"/>
        <v>80/81ANLB</v>
      </c>
      <c r="AF5627" s="13">
        <f t="shared" si="263"/>
        <v>4.060922054639057E-3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1450</v>
      </c>
      <c r="AA5628" s="11">
        <f t="shared" si="264"/>
        <v>-165.3</v>
      </c>
      <c r="AB5628" s="5">
        <f>IFERROR(VLOOKUP(C5628,[2]Sheet1!$B:$F,5,FALSE),0)</f>
        <v>393750</v>
      </c>
      <c r="AC5628" s="11">
        <f>IFERROR(VLOOKUP(AE5628,[3]Sheet2!$M:$O,3,FALSE),0)</f>
        <v>0</v>
      </c>
      <c r="AD5628" s="11">
        <f>IFERROR(VLOOKUP(AE5628,[3]Sheet2!$M:$O,2,FALSE),0)</f>
        <v>0</v>
      </c>
      <c r="AE5628" s="10" t="str">
        <f t="shared" si="265"/>
        <v>80/81MLBS</v>
      </c>
      <c r="AF5628" s="13">
        <f t="shared" si="263"/>
        <v>-6.0482758620689654E-3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920.6</v>
      </c>
      <c r="AA5629" s="11">
        <f t="shared" si="264"/>
        <v>-77.3</v>
      </c>
      <c r="AB5629" s="5">
        <f>IFERROR(VLOOKUP(C5629,[2]Sheet1!$B:$F,5,FALSE),0)</f>
        <v>975000</v>
      </c>
      <c r="AC5629" s="11">
        <f>IFERROR(VLOOKUP(AE5629,[3]Sheet2!$M:$O,3,FALSE),0)</f>
        <v>0</v>
      </c>
      <c r="AD5629" s="11">
        <f>IFERROR(VLOOKUP(AE5629,[3]Sheet2!$M:$O,2,FALSE),0)</f>
        <v>0</v>
      </c>
      <c r="AE5629" s="10" t="str">
        <f t="shared" si="265"/>
        <v>80/81AVYAN</v>
      </c>
      <c r="AF5629" s="13">
        <f t="shared" si="263"/>
        <v>-1.2937214859873996E-2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64"/>
        <v>0</v>
      </c>
      <c r="AB5630" s="5">
        <f>IFERROR(VLOOKUP(C5630,[2]Sheet1!$B:$F,5,FALSE),0)</f>
        <v>0</v>
      </c>
      <c r="AC5630" s="11">
        <f>IFERROR(VLOOKUP(AE5630,[3]Sheet2!$M:$O,3,FALSE),0)</f>
        <v>0</v>
      </c>
      <c r="AD5630" s="11">
        <f>IFERROR(VLOOKUP(AE5630,[3]Sheet2!$M:$O,2,FALSE),0)</f>
        <v>0</v>
      </c>
      <c r="AE5630" s="10" t="str">
        <f t="shared" si="265"/>
        <v>80/81JALPA</v>
      </c>
      <c r="AF5630" s="13">
        <f t="shared" si="263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925</v>
      </c>
      <c r="AA5631" s="11">
        <f t="shared" si="264"/>
        <v>143.6</v>
      </c>
      <c r="AB5631" s="5">
        <f>IFERROR(VLOOKUP(C5631,[2]Sheet1!$B:$F,5,FALSE),0)</f>
        <v>1468573.6</v>
      </c>
      <c r="AC5631" s="11">
        <f>IFERROR(VLOOKUP(AE5631,[3]Sheet2!$M:$O,3,FALSE),0)</f>
        <v>0</v>
      </c>
      <c r="AD5631" s="11">
        <f>IFERROR(VLOOKUP(AE5631,[3]Sheet2!$M:$O,2,FALSE),0)</f>
        <v>0</v>
      </c>
      <c r="AE5631" s="10" t="str">
        <f t="shared" si="265"/>
        <v>80/81ACLBSL</v>
      </c>
      <c r="AF5631" s="13">
        <f t="shared" si="263"/>
        <v>6.9621621621621622E-3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1460</v>
      </c>
      <c r="AA5632" s="11">
        <f t="shared" si="264"/>
        <v>274.39999999999998</v>
      </c>
      <c r="AB5632" s="5">
        <f>IFERROR(VLOOKUP(C5632,[2]Sheet1!$B:$F,5,FALSE),0)</f>
        <v>938089.66</v>
      </c>
      <c r="AC5632" s="11">
        <f>IFERROR(VLOOKUP(AE5632,[3]Sheet2!$M:$O,3,FALSE),0)</f>
        <v>0</v>
      </c>
      <c r="AD5632" s="11">
        <f>IFERROR(VLOOKUP(AE5632,[3]Sheet2!$M:$O,2,FALSE),0)</f>
        <v>0</v>
      </c>
      <c r="AE5632" s="10" t="str">
        <f t="shared" si="265"/>
        <v>80/81USLB</v>
      </c>
      <c r="AF5632" s="13">
        <f t="shared" si="263"/>
        <v>3.6438356164383563E-3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1639</v>
      </c>
      <c r="AA5633" s="11">
        <f t="shared" si="264"/>
        <v>117</v>
      </c>
      <c r="AB5633" s="5">
        <f>IFERROR(VLOOKUP(C5633,[2]Sheet1!$B:$F,5,FALSE),0)</f>
        <v>879200.52</v>
      </c>
      <c r="AC5633" s="11">
        <f>IFERROR(VLOOKUP(AE5633,[3]Sheet2!$M:$O,3,FALSE),0)</f>
        <v>0</v>
      </c>
      <c r="AD5633" s="11">
        <f>IFERROR(VLOOKUP(AE5633,[3]Sheet2!$M:$O,2,FALSE),0)</f>
        <v>0</v>
      </c>
      <c r="AE5633" s="10" t="str">
        <f t="shared" si="265"/>
        <v>80/81CYCL</v>
      </c>
      <c r="AF5633" s="13">
        <f t="shared" si="263"/>
        <v>8.5478950579621713E-3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64"/>
        <v>0</v>
      </c>
      <c r="AB5634" s="5">
        <f>IFERROR(VLOOKUP(C5634,[2]Sheet1!$B:$F,5,FALSE),0)</f>
        <v>0</v>
      </c>
      <c r="AC5634" s="11">
        <f>IFERROR(VLOOKUP(AE5634,[3]Sheet2!$M:$O,3,FALSE),0)</f>
        <v>0</v>
      </c>
      <c r="AD5634" s="11">
        <f>IFERROR(VLOOKUP(AE5634,[3]Sheet2!$M:$O,2,FALSE),0)</f>
        <v>0</v>
      </c>
      <c r="AE5634" s="10" t="str">
        <f t="shared" si="265"/>
        <v>80/81KLBSL</v>
      </c>
      <c r="AF5634" s="13">
        <f t="shared" si="263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673</v>
      </c>
      <c r="AA5635" s="11">
        <f t="shared" si="264"/>
        <v>200.9</v>
      </c>
      <c r="AB5635" s="5">
        <f>IFERROR(VLOOKUP(C5635,[2]Sheet1!$B:$F,5,FALSE),0)</f>
        <v>5420802.8700000001</v>
      </c>
      <c r="AC5635" s="11">
        <f>IFERROR(VLOOKUP(AE5635,[3]Sheet2!$M:$O,3,FALSE),0)</f>
        <v>6</v>
      </c>
      <c r="AD5635" s="11">
        <f>IFERROR(VLOOKUP(AE5635,[3]Sheet2!$M:$O,2,FALSE),0)</f>
        <v>0.96240000000000003</v>
      </c>
      <c r="AE5635" s="10" t="str">
        <f t="shared" si="265"/>
        <v>80/81SWMF</v>
      </c>
      <c r="AF5635" s="13">
        <f t="shared" ref="AF5635:AF5698" si="266">IFERROR(M5635/Z5635,0)</f>
        <v>4.9777117384843987E-3</v>
      </c>
    </row>
    <row r="5636" spans="1:32" x14ac:dyDescent="0.45">
      <c r="A5636" s="12" t="s">
        <v>54</v>
      </c>
      <c r="B5636" s="12" t="s">
        <v>338</v>
      </c>
      <c r="C5636" s="12" t="s">
        <v>362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639.79999999999995</v>
      </c>
      <c r="AA5636" s="11">
        <f t="shared" si="264"/>
        <v>33.799999999999997</v>
      </c>
      <c r="AB5636" s="5">
        <f>IFERROR(VLOOKUP(C5636,[2]Sheet1!$B:$F,5,FALSE),0)</f>
        <v>6849045.0700000003</v>
      </c>
      <c r="AC5636" s="11">
        <f>IFERROR(VLOOKUP(AE5636,[3]Sheet2!$M:$O,3,FALSE),0)</f>
        <v>0</v>
      </c>
      <c r="AD5636" s="11">
        <f>IFERROR(VLOOKUP(AE5636,[3]Sheet2!$M:$O,2,FALSE),0)</f>
        <v>0</v>
      </c>
      <c r="AE5636" s="10" t="str">
        <f t="shared" si="265"/>
        <v>80/81NMLBBL</v>
      </c>
      <c r="AF5636" s="13">
        <f t="shared" si="266"/>
        <v>2.9556111284776494E-2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273.89999999999998</v>
      </c>
      <c r="AA5637" s="11">
        <f t="shared" ref="AA5637:AA5700" si="267">ROUND(IFERROR(Z5637/M5637,0),1)</f>
        <v>190.2</v>
      </c>
      <c r="AB5637" s="5">
        <f>IFERROR(VLOOKUP(C5637,[2]Sheet1!$B:$F,5,FALSE),0)</f>
        <v>38480027</v>
      </c>
      <c r="AC5637" s="11">
        <f>IFERROR(VLOOKUP(AE5637,[3]Sheet2!$M:$O,3,FALSE),0)</f>
        <v>3</v>
      </c>
      <c r="AD5637" s="11">
        <f>IFERROR(VLOOKUP(AE5637,[3]Sheet2!$M:$O,2,FALSE),0)</f>
        <v>0.157</v>
      </c>
      <c r="AE5637" s="10" t="str">
        <f t="shared" ref="AE5637:AE5700" si="268">B5637&amp;C5637</f>
        <v>80/81AHPC</v>
      </c>
      <c r="AF5637" s="13">
        <f t="shared" si="266"/>
        <v>5.2573932092004382E-3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745.1</v>
      </c>
      <c r="AA5638" s="11">
        <f t="shared" si="267"/>
        <v>84.7</v>
      </c>
      <c r="AB5638" s="5">
        <f>IFERROR(VLOOKUP(C5638,[2]Sheet1!$B:$F,5,FALSE),0)</f>
        <v>34090650</v>
      </c>
      <c r="AC5638" s="11">
        <f>IFERROR(VLOOKUP(AE5638,[3]Sheet2!$M:$O,3,FALSE),0)</f>
        <v>0</v>
      </c>
      <c r="AD5638" s="11">
        <f>IFERROR(VLOOKUP(AE5638,[3]Sheet2!$M:$O,2,FALSE),0)</f>
        <v>5</v>
      </c>
      <c r="AE5638" s="10" t="str">
        <f t="shared" si="268"/>
        <v>80/81BPCL</v>
      </c>
      <c r="AF5638" s="13">
        <f t="shared" si="266"/>
        <v>1.1810495235538855E-2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471</v>
      </c>
      <c r="AA5639" s="11">
        <f t="shared" si="267"/>
        <v>45.6</v>
      </c>
      <c r="AB5639" s="5">
        <f>IFERROR(VLOOKUP(C5639,[2]Sheet1!$B:$F,5,FALSE),0)</f>
        <v>94849887</v>
      </c>
      <c r="AC5639" s="11">
        <f>IFERROR(VLOOKUP(AE5639,[3]Sheet2!$M:$O,3,FALSE),0)</f>
        <v>10</v>
      </c>
      <c r="AD5639" s="11">
        <f>IFERROR(VLOOKUP(AE5639,[3]Sheet2!$M:$O,2,FALSE),0)</f>
        <v>2</v>
      </c>
      <c r="AE5639" s="10" t="str">
        <f t="shared" si="268"/>
        <v>80/81CHCL</v>
      </c>
      <c r="AF5639" s="13">
        <f t="shared" si="266"/>
        <v>2.1910828025477707E-2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187.9</v>
      </c>
      <c r="AA5640" s="11">
        <f t="shared" si="267"/>
        <v>261</v>
      </c>
      <c r="AB5640" s="5">
        <f>IFERROR(VLOOKUP(C5640,[2]Sheet1!$B:$F,5,FALSE),0)</f>
        <v>24671629</v>
      </c>
      <c r="AC5640" s="11">
        <f>IFERROR(VLOOKUP(AE5640,[3]Sheet2!$M:$O,3,FALSE),0)</f>
        <v>0</v>
      </c>
      <c r="AD5640" s="11">
        <f>IFERROR(VLOOKUP(AE5640,[3]Sheet2!$M:$O,2,FALSE),0)</f>
        <v>0</v>
      </c>
      <c r="AE5640" s="10" t="str">
        <f t="shared" si="268"/>
        <v>80/81NHPC</v>
      </c>
      <c r="AF5640" s="13">
        <f t="shared" si="266"/>
        <v>3.8318254390633313E-3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525</v>
      </c>
      <c r="AA5641" s="11">
        <f t="shared" si="267"/>
        <v>18.100000000000001</v>
      </c>
      <c r="AB5641" s="5">
        <f>IFERROR(VLOOKUP(C5641,[2]Sheet1!$B:$F,5,FALSE),0)</f>
        <v>37379937</v>
      </c>
      <c r="AC5641" s="11">
        <f>IFERROR(VLOOKUP(AE5641,[3]Sheet2!$M:$O,3,FALSE),0)</f>
        <v>10</v>
      </c>
      <c r="AD5641" s="11">
        <f>IFERROR(VLOOKUP(AE5641,[3]Sheet2!$M:$O,2,FALSE),0)</f>
        <v>0.52629999999999999</v>
      </c>
      <c r="AE5641" s="10" t="str">
        <f t="shared" si="268"/>
        <v>80/81SHPC</v>
      </c>
      <c r="AF5641" s="13">
        <f t="shared" si="266"/>
        <v>5.5161904761904766E-2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221.1</v>
      </c>
      <c r="AA5642" s="11">
        <f t="shared" si="267"/>
        <v>17.3</v>
      </c>
      <c r="AB5642" s="5">
        <f>IFERROR(VLOOKUP(C5642,[2]Sheet1!$B:$F,5,FALSE),0)</f>
        <v>19800000</v>
      </c>
      <c r="AC5642" s="11">
        <f>IFERROR(VLOOKUP(AE5642,[3]Sheet2!$M:$O,3,FALSE),0)</f>
        <v>0</v>
      </c>
      <c r="AD5642" s="11">
        <f>IFERROR(VLOOKUP(AE5642,[3]Sheet2!$M:$O,2,FALSE),0)</f>
        <v>0</v>
      </c>
      <c r="AE5642" s="10" t="str">
        <f t="shared" si="268"/>
        <v>80/81HURJA</v>
      </c>
      <c r="AF5642" s="13">
        <f t="shared" si="266"/>
        <v>5.7892356399819093E-2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245.8</v>
      </c>
      <c r="AA5643" s="11">
        <f t="shared" si="267"/>
        <v>-15.8</v>
      </c>
      <c r="AB5643" s="5">
        <f>IFERROR(VLOOKUP(C5643,[2]Sheet1!$B:$F,5,FALSE),0)</f>
        <v>38959421</v>
      </c>
      <c r="AC5643" s="11">
        <f>IFERROR(VLOOKUP(AE5643,[3]Sheet2!$M:$O,3,FALSE),0)</f>
        <v>0</v>
      </c>
      <c r="AD5643" s="11">
        <f>IFERROR(VLOOKUP(AE5643,[3]Sheet2!$M:$O,2,FALSE),0)</f>
        <v>0</v>
      </c>
      <c r="AE5643" s="10" t="str">
        <f t="shared" si="268"/>
        <v>80/81AKPL</v>
      </c>
      <c r="AF5643" s="13">
        <f t="shared" si="266"/>
        <v>-6.3466232709519926E-2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313.89999999999998</v>
      </c>
      <c r="AA5644" s="11">
        <f t="shared" si="267"/>
        <v>-20.100000000000001</v>
      </c>
      <c r="AB5644" s="5">
        <f>IFERROR(VLOOKUP(C5644,[2]Sheet1!$B:$F,5,FALSE),0)</f>
        <v>10975566</v>
      </c>
      <c r="AC5644" s="11">
        <f>IFERROR(VLOOKUP(AE5644,[3]Sheet2!$M:$O,3,FALSE),0)</f>
        <v>0</v>
      </c>
      <c r="AD5644" s="11">
        <f>IFERROR(VLOOKUP(AE5644,[3]Sheet2!$M:$O,2,FALSE),0)</f>
        <v>0</v>
      </c>
      <c r="AE5644" s="10" t="str">
        <f t="shared" si="268"/>
        <v>80/81BARUN</v>
      </c>
      <c r="AF5644" s="13">
        <f t="shared" si="266"/>
        <v>-4.9824784963364135E-2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294</v>
      </c>
      <c r="AA5645" s="11">
        <f t="shared" si="267"/>
        <v>-106.5</v>
      </c>
      <c r="AB5645" s="5">
        <f>IFERROR(VLOOKUP(C5645,[2]Sheet1!$B:$F,5,FALSE),0)</f>
        <v>60759278</v>
      </c>
      <c r="AC5645" s="11">
        <f>IFERROR(VLOOKUP(AE5645,[3]Sheet2!$M:$O,3,FALSE),0)</f>
        <v>5</v>
      </c>
      <c r="AD5645" s="11">
        <f>IFERROR(VLOOKUP(AE5645,[3]Sheet2!$M:$O,2,FALSE),0)</f>
        <v>0.26319999999999999</v>
      </c>
      <c r="AE5645" s="10" t="str">
        <f t="shared" si="268"/>
        <v>80/81API</v>
      </c>
      <c r="AF5645" s="13">
        <f t="shared" si="266"/>
        <v>-9.3877551020408161E-3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396.9</v>
      </c>
      <c r="AA5646" s="11">
        <f t="shared" si="267"/>
        <v>75.2</v>
      </c>
      <c r="AB5646" s="5">
        <f>IFERROR(VLOOKUP(C5646,[2]Sheet1!$B:$F,5,FALSE),0)</f>
        <v>38876864</v>
      </c>
      <c r="AC5646" s="11">
        <f>IFERROR(VLOOKUP(AE5646,[3]Sheet2!$M:$O,3,FALSE),0)</f>
        <v>0</v>
      </c>
      <c r="AD5646" s="11">
        <f>IFERROR(VLOOKUP(AE5646,[3]Sheet2!$M:$O,2,FALSE),0)</f>
        <v>0</v>
      </c>
      <c r="AE5646" s="10" t="str">
        <f t="shared" si="268"/>
        <v>80/81NGPL</v>
      </c>
      <c r="AF5646" s="13">
        <f t="shared" si="266"/>
        <v>1.3303099017384733E-2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486</v>
      </c>
      <c r="AA5647" s="11">
        <f t="shared" si="267"/>
        <v>31.3</v>
      </c>
      <c r="AB5647" s="5">
        <f>IFERROR(VLOOKUP(C5647,[2]Sheet1!$B:$F,5,FALSE),0)</f>
        <v>6467671</v>
      </c>
      <c r="AC5647" s="11">
        <f>IFERROR(VLOOKUP(AE5647,[3]Sheet2!$M:$O,3,FALSE),0)</f>
        <v>5</v>
      </c>
      <c r="AD5647" s="11">
        <f>IFERROR(VLOOKUP(AE5647,[3]Sheet2!$M:$O,2,FALSE),0)</f>
        <v>0.26319999999999999</v>
      </c>
      <c r="AE5647" s="10" t="str">
        <f t="shared" si="268"/>
        <v>80/81MHL</v>
      </c>
      <c r="AF5647" s="13">
        <f t="shared" si="266"/>
        <v>3.1934156378600823E-2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417</v>
      </c>
      <c r="AA5648" s="11">
        <f t="shared" si="267"/>
        <v>-46.5</v>
      </c>
      <c r="AB5648" s="5">
        <f>IFERROR(VLOOKUP(C5648,[2]Sheet1!$B:$F,5,FALSE),0)</f>
        <v>15000000</v>
      </c>
      <c r="AC5648" s="11">
        <f>IFERROR(VLOOKUP(AE5648,[3]Sheet2!$M:$O,3,FALSE),0)</f>
        <v>0</v>
      </c>
      <c r="AD5648" s="11">
        <f>IFERROR(VLOOKUP(AE5648,[3]Sheet2!$M:$O,2,FALSE),0)</f>
        <v>0</v>
      </c>
      <c r="AE5648" s="10" t="str">
        <f t="shared" si="268"/>
        <v>80/81NYADI</v>
      </c>
      <c r="AF5648" s="13">
        <f t="shared" si="266"/>
        <v>-2.1486810551558756E-2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286.60000000000002</v>
      </c>
      <c r="AA5649" s="11">
        <f t="shared" si="267"/>
        <v>-162.80000000000001</v>
      </c>
      <c r="AB5649" s="5">
        <f>IFERROR(VLOOKUP(C5649,[2]Sheet1!$B:$F,5,FALSE),0)</f>
        <v>36500000</v>
      </c>
      <c r="AC5649" s="11">
        <f>IFERROR(VLOOKUP(AE5649,[3]Sheet2!$M:$O,3,FALSE),0)</f>
        <v>0</v>
      </c>
      <c r="AD5649" s="11">
        <f>IFERROR(VLOOKUP(AE5649,[3]Sheet2!$M:$O,2,FALSE),0)</f>
        <v>0</v>
      </c>
      <c r="AE5649" s="10" t="str">
        <f t="shared" si="268"/>
        <v>80/81SJCL</v>
      </c>
      <c r="AF5649" s="13">
        <f t="shared" si="266"/>
        <v>-6.1409630146545702E-3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272</v>
      </c>
      <c r="AA5650" s="11">
        <f t="shared" si="267"/>
        <v>-309.10000000000002</v>
      </c>
      <c r="AB5650" s="5">
        <f>IFERROR(VLOOKUP(C5650,[2]Sheet1!$B:$F,5,FALSE),0)</f>
        <v>68421000</v>
      </c>
      <c r="AC5650" s="11">
        <f>IFERROR(VLOOKUP(AE5650,[3]Sheet2!$M:$O,3,FALSE),0)</f>
        <v>0</v>
      </c>
      <c r="AD5650" s="11">
        <f>IFERROR(VLOOKUP(AE5650,[3]Sheet2!$M:$O,2,FALSE),0)</f>
        <v>0</v>
      </c>
      <c r="AE5650" s="10" t="str">
        <f t="shared" si="268"/>
        <v>80/81RHPL</v>
      </c>
      <c r="AF5650" s="13">
        <f t="shared" si="266"/>
        <v>-3.2352941176470589E-3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564</v>
      </c>
      <c r="AA5651" s="11">
        <f t="shared" si="267"/>
        <v>87</v>
      </c>
      <c r="AB5651" s="5">
        <f>IFERROR(VLOOKUP(C5651,[2]Sheet1!$B:$F,5,FALSE),0)</f>
        <v>12305000</v>
      </c>
      <c r="AC5651" s="11">
        <f>IFERROR(VLOOKUP(AE5651,[3]Sheet2!$M:$O,3,FALSE),0)</f>
        <v>0</v>
      </c>
      <c r="AD5651" s="11">
        <f>IFERROR(VLOOKUP(AE5651,[3]Sheet2!$M:$O,2,FALSE),0)</f>
        <v>0</v>
      </c>
      <c r="AE5651" s="10" t="str">
        <f t="shared" si="268"/>
        <v>80/81UMHL</v>
      </c>
      <c r="AF5651" s="13">
        <f t="shared" si="266"/>
        <v>1.148936170212766E-2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254.5</v>
      </c>
      <c r="AA5652" s="11">
        <f t="shared" si="267"/>
        <v>25</v>
      </c>
      <c r="AB5652" s="5">
        <f>IFERROR(VLOOKUP(C5652,[2]Sheet1!$B:$F,5,FALSE),0)</f>
        <v>20991579</v>
      </c>
      <c r="AC5652" s="11">
        <f>IFERROR(VLOOKUP(AE5652,[3]Sheet2!$M:$O,3,FALSE),0)</f>
        <v>0</v>
      </c>
      <c r="AD5652" s="11">
        <f>IFERROR(VLOOKUP(AE5652,[3]Sheet2!$M:$O,2,FALSE),0)</f>
        <v>0</v>
      </c>
      <c r="AE5652" s="10" t="str">
        <f t="shared" si="268"/>
        <v>80/81DORDI</v>
      </c>
      <c r="AF5652" s="13">
        <f t="shared" si="266"/>
        <v>3.9921414538310412E-2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Power</v>
      </c>
      <c r="Z5653">
        <f>IFERROR(VLOOKUP(C5653,[1]LP!$B:$C,2,FALSE),0)</f>
        <v>265</v>
      </c>
      <c r="AA5653" s="11">
        <f t="shared" si="267"/>
        <v>-59.2</v>
      </c>
      <c r="AB5653" s="5">
        <f>IFERROR(VLOOKUP(C5653,[2]Sheet1!$B:$F,5,FALSE),0)</f>
        <v>32000000</v>
      </c>
      <c r="AC5653" s="11">
        <f>IFERROR(VLOOKUP(AE5653,[3]Sheet2!$M:$O,3,FALSE),0)</f>
        <v>0</v>
      </c>
      <c r="AD5653" s="11">
        <f>IFERROR(VLOOKUP(AE5653,[3]Sheet2!$M:$O,2,FALSE),0)</f>
        <v>0</v>
      </c>
      <c r="AE5653" s="10" t="str">
        <f t="shared" si="268"/>
        <v>80/81PHCL</v>
      </c>
      <c r="AF5653" s="13">
        <f t="shared" si="266"/>
        <v>-1.6905660377358491E-2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317</v>
      </c>
      <c r="AA5654" s="11">
        <f t="shared" si="267"/>
        <v>47.7</v>
      </c>
      <c r="AB5654" s="5">
        <f>IFERROR(VLOOKUP(C5654,[2]Sheet1!$B:$F,5,FALSE),0)</f>
        <v>9489000</v>
      </c>
      <c r="AC5654" s="11">
        <f>IFERROR(VLOOKUP(AE5654,[3]Sheet2!$M:$O,3,FALSE),0)</f>
        <v>0</v>
      </c>
      <c r="AD5654" s="11">
        <f>IFERROR(VLOOKUP(AE5654,[3]Sheet2!$M:$O,2,FALSE),0)</f>
        <v>0</v>
      </c>
      <c r="AE5654" s="10" t="str">
        <f t="shared" si="268"/>
        <v>80/81PPL</v>
      </c>
      <c r="AF5654" s="13">
        <f t="shared" si="266"/>
        <v>2.0946372239747633E-2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361</v>
      </c>
      <c r="AA5655" s="11">
        <f t="shared" si="267"/>
        <v>36</v>
      </c>
      <c r="AB5655" s="5">
        <f>IFERROR(VLOOKUP(C5655,[2]Sheet1!$B:$F,5,FALSE),0)</f>
        <v>24851236</v>
      </c>
      <c r="AC5655" s="11">
        <f>IFERROR(VLOOKUP(AE5655,[3]Sheet2!$M:$O,3,FALSE),0)</f>
        <v>0</v>
      </c>
      <c r="AD5655" s="11">
        <f>IFERROR(VLOOKUP(AE5655,[3]Sheet2!$M:$O,2,FALSE),0)</f>
        <v>0</v>
      </c>
      <c r="AE5655" s="10" t="str">
        <f t="shared" si="268"/>
        <v>80/81UPCL</v>
      </c>
      <c r="AF5655" s="13">
        <f t="shared" si="266"/>
        <v>2.7811634349030469E-2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827</v>
      </c>
      <c r="AA5656" s="11">
        <f t="shared" si="267"/>
        <v>-121.6</v>
      </c>
      <c r="AB5656" s="5">
        <f>IFERROR(VLOOKUP(C5656,[2]Sheet1!$B:$F,5,FALSE),0)</f>
        <v>560000</v>
      </c>
      <c r="AC5656" s="11">
        <f>IFERROR(VLOOKUP(AE5656,[3]Sheet2!$M:$O,3,FALSE),0)</f>
        <v>0</v>
      </c>
      <c r="AD5656" s="11">
        <f>IFERROR(VLOOKUP(AE5656,[3]Sheet2!$M:$O,2,FALSE),0)</f>
        <v>0</v>
      </c>
      <c r="AE5656" s="10" t="str">
        <f t="shared" si="268"/>
        <v>80/81SPL</v>
      </c>
      <c r="AF5656" s="13">
        <f t="shared" si="266"/>
        <v>-8.2224909310761787E-3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383</v>
      </c>
      <c r="AA5657" s="11">
        <f t="shared" si="267"/>
        <v>43.5</v>
      </c>
      <c r="AB5657" s="5">
        <f>IFERROR(VLOOKUP(C5657,[2]Sheet1!$B:$F,5,FALSE),0)</f>
        <v>13308488</v>
      </c>
      <c r="AC5657" s="11">
        <f>IFERROR(VLOOKUP(AE5657,[3]Sheet2!$M:$O,3,FALSE),0)</f>
        <v>0</v>
      </c>
      <c r="AD5657" s="11">
        <f>IFERROR(VLOOKUP(AE5657,[3]Sheet2!$M:$O,2,FALSE),0)</f>
        <v>0</v>
      </c>
      <c r="AE5657" s="10" t="str">
        <f t="shared" si="268"/>
        <v>80/81SPDL</v>
      </c>
      <c r="AF5657" s="13">
        <f t="shared" si="266"/>
        <v>2.2976501305483031E-2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510.4</v>
      </c>
      <c r="AA5658" s="11">
        <f t="shared" si="267"/>
        <v>35.4</v>
      </c>
      <c r="AB5658" s="5">
        <f>IFERROR(VLOOKUP(C5658,[2]Sheet1!$B:$F,5,FALSE),0)</f>
        <v>3763198</v>
      </c>
      <c r="AC5658" s="11">
        <f>IFERROR(VLOOKUP(AE5658,[3]Sheet2!$M:$O,3,FALSE),0)</f>
        <v>0</v>
      </c>
      <c r="AD5658" s="11">
        <f>IFERROR(VLOOKUP(AE5658,[3]Sheet2!$M:$O,2,FALSE),0)</f>
        <v>0</v>
      </c>
      <c r="AE5658" s="10" t="str">
        <f t="shared" si="268"/>
        <v>80/81MKJC</v>
      </c>
      <c r="AF5658" s="13">
        <f t="shared" si="266"/>
        <v>2.8213166144200628E-2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548</v>
      </c>
      <c r="AA5659" s="11">
        <f t="shared" si="267"/>
        <v>13.9</v>
      </c>
      <c r="AB5659" s="5">
        <f>IFERROR(VLOOKUP(C5659,[2]Sheet1!$B:$F,5,FALSE),0)</f>
        <v>45738000</v>
      </c>
      <c r="AC5659" s="11">
        <f>IFERROR(VLOOKUP(AE5659,[3]Sheet2!$M:$O,3,FALSE),0)</f>
        <v>8</v>
      </c>
      <c r="AD5659" s="11">
        <f>IFERROR(VLOOKUP(AE5659,[3]Sheet2!$M:$O,2,FALSE),0)</f>
        <v>0.42099999999999999</v>
      </c>
      <c r="AE5659" s="10" t="str">
        <f t="shared" si="268"/>
        <v>80/81SAHAS</v>
      </c>
      <c r="AF5659" s="13">
        <f t="shared" si="266"/>
        <v>7.1897810218978106E-2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214.1</v>
      </c>
      <c r="AA5660" s="11">
        <f t="shared" si="267"/>
        <v>13.9</v>
      </c>
      <c r="AB5660" s="5">
        <f>IFERROR(VLOOKUP(C5660,[2]Sheet1!$B:$F,5,FALSE),0)</f>
        <v>8854937</v>
      </c>
      <c r="AC5660" s="11">
        <f>IFERROR(VLOOKUP(AE5660,[3]Sheet2!$M:$O,3,FALSE),0)</f>
        <v>0</v>
      </c>
      <c r="AD5660" s="11">
        <f>IFERROR(VLOOKUP(AE5660,[3]Sheet2!$M:$O,2,FALSE),0)</f>
        <v>0</v>
      </c>
      <c r="AE5660" s="10" t="str">
        <f t="shared" si="268"/>
        <v>80/81KKHC</v>
      </c>
      <c r="AF5660" s="13">
        <f t="shared" si="266"/>
        <v>7.2115833722559558E-2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462.1</v>
      </c>
      <c r="AA5661" s="11">
        <f t="shared" si="267"/>
        <v>-13.1</v>
      </c>
      <c r="AB5661" s="5">
        <f>IFERROR(VLOOKUP(C5661,[2]Sheet1!$B:$F,5,FALSE),0)</f>
        <v>10654170</v>
      </c>
      <c r="AC5661" s="11">
        <f>IFERROR(VLOOKUP(AE5661,[3]Sheet2!$M:$O,3,FALSE),0)</f>
        <v>0</v>
      </c>
      <c r="AD5661" s="11">
        <f>IFERROR(VLOOKUP(AE5661,[3]Sheet2!$M:$O,2,FALSE),0)</f>
        <v>0</v>
      </c>
      <c r="AE5661" s="10" t="str">
        <f t="shared" si="268"/>
        <v>80/81HPPL</v>
      </c>
      <c r="AF5661" s="13">
        <f t="shared" si="266"/>
        <v>-7.6347111014931829E-2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291.60000000000002</v>
      </c>
      <c r="AA5662" s="11">
        <f t="shared" si="267"/>
        <v>-405</v>
      </c>
      <c r="AB5662" s="5">
        <f>IFERROR(VLOOKUP(C5662,[2]Sheet1!$B:$F,5,FALSE),0)</f>
        <v>2640000</v>
      </c>
      <c r="AC5662" s="11">
        <f>IFERROR(VLOOKUP(AE5662,[3]Sheet2!$M:$O,3,FALSE),0)</f>
        <v>0</v>
      </c>
      <c r="AD5662" s="11">
        <f>IFERROR(VLOOKUP(AE5662,[3]Sheet2!$M:$O,2,FALSE),0)</f>
        <v>0</v>
      </c>
      <c r="AE5662" s="10" t="str">
        <f t="shared" si="268"/>
        <v>80/81DHPL</v>
      </c>
      <c r="AF5662" s="13">
        <f t="shared" si="266"/>
        <v>-2.4691358024691353E-3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516</v>
      </c>
      <c r="AA5663" s="11">
        <f t="shared" si="267"/>
        <v>159.30000000000001</v>
      </c>
      <c r="AB5663" s="5">
        <f>IFERROR(VLOOKUP(C5663,[2]Sheet1!$B:$F,5,FALSE),0)</f>
        <v>2500000</v>
      </c>
      <c r="AC5663" s="11">
        <f>IFERROR(VLOOKUP(AE5663,[3]Sheet2!$M:$O,3,FALSE),0)</f>
        <v>0</v>
      </c>
      <c r="AD5663" s="11">
        <f>IFERROR(VLOOKUP(AE5663,[3]Sheet2!$M:$O,2,FALSE),0)</f>
        <v>0</v>
      </c>
      <c r="AE5663" s="10" t="str">
        <f t="shared" si="268"/>
        <v>80/81BHPL</v>
      </c>
      <c r="AF5663" s="13">
        <f t="shared" si="266"/>
        <v>6.2790697674418609E-3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241.1</v>
      </c>
      <c r="AA5664" s="11">
        <f t="shared" si="267"/>
        <v>47.5</v>
      </c>
      <c r="AB5664" s="5">
        <f>IFERROR(VLOOKUP(C5664,[2]Sheet1!$B:$F,5,FALSE),0)</f>
        <v>12500000</v>
      </c>
      <c r="AC5664" s="11">
        <f>IFERROR(VLOOKUP(AE5664,[3]Sheet2!$M:$O,3,FALSE),0)</f>
        <v>0</v>
      </c>
      <c r="AD5664" s="11">
        <f>IFERROR(VLOOKUP(AE5664,[3]Sheet2!$M:$O,2,FALSE),0)</f>
        <v>0</v>
      </c>
      <c r="AE5664" s="10" t="str">
        <f t="shared" si="268"/>
        <v>80/81MHNL</v>
      </c>
      <c r="AF5664" s="13">
        <f t="shared" si="266"/>
        <v>2.1070095396101204E-2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256.7</v>
      </c>
      <c r="AA5665" s="11">
        <f t="shared" si="267"/>
        <v>-31.6</v>
      </c>
      <c r="AB5665" s="5">
        <f>IFERROR(VLOOKUP(C5665,[2]Sheet1!$B:$F,5,FALSE),0)</f>
        <v>7739550</v>
      </c>
      <c r="AC5665" s="11">
        <f>IFERROR(VLOOKUP(AE5665,[3]Sheet2!$M:$O,3,FALSE),0)</f>
        <v>0</v>
      </c>
      <c r="AD5665" s="11">
        <f>IFERROR(VLOOKUP(AE5665,[3]Sheet2!$M:$O,2,FALSE),0)</f>
        <v>0</v>
      </c>
      <c r="AE5665" s="10" t="str">
        <f t="shared" si="268"/>
        <v>80/81CHL</v>
      </c>
      <c r="AF5665" s="13">
        <f t="shared" si="266"/>
        <v>-3.1632255551227111E-2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847.9</v>
      </c>
      <c r="AA5666" s="11">
        <f t="shared" si="267"/>
        <v>-33.299999999999997</v>
      </c>
      <c r="AB5666" s="5">
        <f>IFERROR(VLOOKUP(C5666,[2]Sheet1!$B:$F,5,FALSE),0)</f>
        <v>638000</v>
      </c>
      <c r="AC5666" s="11">
        <f>IFERROR(VLOOKUP(AE5666,[3]Sheet2!$M:$O,3,FALSE),0)</f>
        <v>0</v>
      </c>
      <c r="AD5666" s="11">
        <f>IFERROR(VLOOKUP(AE5666,[3]Sheet2!$M:$O,2,FALSE),0)</f>
        <v>0</v>
      </c>
      <c r="AE5666" s="10" t="str">
        <f t="shared" si="268"/>
        <v>80/81USHL</v>
      </c>
      <c r="AF5666" s="13">
        <f t="shared" si="266"/>
        <v>-3.0003538153084094E-2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543</v>
      </c>
      <c r="AA5667" s="11">
        <f t="shared" si="267"/>
        <v>34.5</v>
      </c>
      <c r="AB5667" s="5">
        <f>IFERROR(VLOOKUP(C5667,[2]Sheet1!$B:$F,5,FALSE),0)</f>
        <v>3000000</v>
      </c>
      <c r="AC5667" s="11">
        <f>IFERROR(VLOOKUP(AE5667,[3]Sheet2!$M:$O,3,FALSE),0)</f>
        <v>0</v>
      </c>
      <c r="AD5667" s="11">
        <f>IFERROR(VLOOKUP(AE5667,[3]Sheet2!$M:$O,2,FALSE),0)</f>
        <v>0</v>
      </c>
      <c r="AE5667" s="10" t="str">
        <f t="shared" si="268"/>
        <v>80/81SPHL</v>
      </c>
      <c r="AF5667" s="13">
        <f t="shared" si="266"/>
        <v>2.8950276243093924E-2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742</v>
      </c>
      <c r="AA5668" s="11">
        <f t="shared" si="267"/>
        <v>41.6</v>
      </c>
      <c r="AB5668" s="5">
        <f>IFERROR(VLOOKUP(C5668,[2]Sheet1!$B:$F,5,FALSE),0)</f>
        <v>4231344</v>
      </c>
      <c r="AC5668" s="11">
        <f>IFERROR(VLOOKUP(AE5668,[3]Sheet2!$M:$O,3,FALSE),0)</f>
        <v>8</v>
      </c>
      <c r="AD5668" s="11">
        <f>IFERROR(VLOOKUP(AE5668,[3]Sheet2!$M:$O,2,FALSE),0)</f>
        <v>0.42</v>
      </c>
      <c r="AE5668" s="10" t="str">
        <f t="shared" si="268"/>
        <v>80/81NHDL</v>
      </c>
      <c r="AF5668" s="13">
        <f t="shared" si="266"/>
        <v>2.404312668463612E-2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745</v>
      </c>
      <c r="AA5669" s="11">
        <f t="shared" si="267"/>
        <v>100.7</v>
      </c>
      <c r="AB5669" s="5">
        <f>IFERROR(VLOOKUP(C5669,[2]Sheet1!$B:$F,5,FALSE),0)</f>
        <v>18389793</v>
      </c>
      <c r="AC5669" s="11">
        <f>IFERROR(VLOOKUP(AE5669,[3]Sheet2!$M:$O,3,FALSE),0)</f>
        <v>4.75</v>
      </c>
      <c r="AD5669" s="11">
        <f>IFERROR(VLOOKUP(AE5669,[3]Sheet2!$M:$O,2,FALSE),0)</f>
        <v>0.25</v>
      </c>
      <c r="AE5669" s="10" t="str">
        <f t="shared" si="268"/>
        <v>80/81RADHI</v>
      </c>
      <c r="AF5669" s="13">
        <f t="shared" si="266"/>
        <v>9.9328859060402695E-3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439</v>
      </c>
      <c r="AA5670" s="11">
        <f t="shared" si="267"/>
        <v>-89.2</v>
      </c>
      <c r="AB5670" s="5">
        <f>IFERROR(VLOOKUP(C5670,[2]Sheet1!$B:$F,5,FALSE),0)</f>
        <v>4000000</v>
      </c>
      <c r="AC5670" s="11">
        <f>IFERROR(VLOOKUP(AE5670,[3]Sheet2!$M:$O,3,FALSE),0)</f>
        <v>0</v>
      </c>
      <c r="AD5670" s="11">
        <f>IFERROR(VLOOKUP(AE5670,[3]Sheet2!$M:$O,2,FALSE),0)</f>
        <v>0</v>
      </c>
      <c r="AE5670" s="10" t="str">
        <f t="shared" si="268"/>
        <v>80/81BNHC</v>
      </c>
      <c r="AF5670" s="13">
        <f t="shared" si="266"/>
        <v>-1.1207289293849659E-2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243</v>
      </c>
      <c r="AA5671" s="11">
        <f t="shared" si="267"/>
        <v>-19.2</v>
      </c>
      <c r="AB5671" s="5">
        <f>IFERROR(VLOOKUP(C5671,[2]Sheet1!$B:$F,5,FALSE),0)</f>
        <v>12255876</v>
      </c>
      <c r="AC5671" s="11">
        <f>IFERROR(VLOOKUP(AE5671,[3]Sheet2!$M:$O,3,FALSE),0)</f>
        <v>0</v>
      </c>
      <c r="AD5671" s="11">
        <f>IFERROR(VLOOKUP(AE5671,[3]Sheet2!$M:$O,2,FALSE),0)</f>
        <v>0</v>
      </c>
      <c r="AE5671" s="10" t="str">
        <f t="shared" si="268"/>
        <v>80/81RHGCL</v>
      </c>
      <c r="AF5671" s="13">
        <f t="shared" si="266"/>
        <v>-5.2016460905349796E-2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568</v>
      </c>
      <c r="AA5672" s="11">
        <f t="shared" si="267"/>
        <v>32.200000000000003</v>
      </c>
      <c r="AB5672" s="5">
        <f>IFERROR(VLOOKUP(C5672,[2]Sheet1!$B:$F,5,FALSE),0)</f>
        <v>9339495</v>
      </c>
      <c r="AC5672" s="11">
        <f>IFERROR(VLOOKUP(AE5672,[3]Sheet2!$M:$O,3,FALSE),0)</f>
        <v>7</v>
      </c>
      <c r="AD5672" s="11">
        <f>IFERROR(VLOOKUP(AE5672,[3]Sheet2!$M:$O,2,FALSE),0)</f>
        <v>0.36840000000000001</v>
      </c>
      <c r="AE5672" s="10" t="str">
        <f t="shared" si="268"/>
        <v>80/81KPCL</v>
      </c>
      <c r="AF5672" s="13">
        <f t="shared" si="266"/>
        <v>3.1056338028169015E-2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444</v>
      </c>
      <c r="AA5673" s="11">
        <f t="shared" si="267"/>
        <v>-426.9</v>
      </c>
      <c r="AB5673" s="5">
        <f>IFERROR(VLOOKUP(C5673,[2]Sheet1!$B:$F,5,FALSE),0)</f>
        <v>4998750</v>
      </c>
      <c r="AC5673" s="11">
        <f>IFERROR(VLOOKUP(AE5673,[3]Sheet2!$M:$O,3,FALSE),0)</f>
        <v>0</v>
      </c>
      <c r="AD5673" s="11">
        <f>IFERROR(VLOOKUP(AE5673,[3]Sheet2!$M:$O,2,FALSE),0)</f>
        <v>0</v>
      </c>
      <c r="AE5673" s="10" t="str">
        <f t="shared" si="268"/>
        <v>80/81TAMOR</v>
      </c>
      <c r="AF5673" s="13">
        <f t="shared" si="266"/>
        <v>-2.3423423423423423E-3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211.7</v>
      </c>
      <c r="AA5674" s="11">
        <f t="shared" si="267"/>
        <v>-28</v>
      </c>
      <c r="AB5674" s="5">
        <f>IFERROR(VLOOKUP(C5674,[2]Sheet1!$B:$F,5,FALSE),0)</f>
        <v>16500000</v>
      </c>
      <c r="AC5674" s="11">
        <f>IFERROR(VLOOKUP(AE5674,[3]Sheet2!$M:$O,3,FALSE),0)</f>
        <v>0</v>
      </c>
      <c r="AD5674" s="11">
        <f>IFERROR(VLOOKUP(AE5674,[3]Sheet2!$M:$O,2,FALSE),0)</f>
        <v>0</v>
      </c>
      <c r="AE5674" s="10" t="str">
        <f t="shared" si="268"/>
        <v>80/81GHL</v>
      </c>
      <c r="AF5674" s="13">
        <f t="shared" si="266"/>
        <v>-3.5710911667453944E-2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390</v>
      </c>
      <c r="AA5675" s="11">
        <f t="shared" si="267"/>
        <v>39</v>
      </c>
      <c r="AB5675" s="5">
        <f>IFERROR(VLOOKUP(C5675,[2]Sheet1!$B:$F,5,FALSE),0)</f>
        <v>6200000</v>
      </c>
      <c r="AC5675" s="11">
        <f>IFERROR(VLOOKUP(AE5675,[3]Sheet2!$M:$O,3,FALSE),0)</f>
        <v>0</v>
      </c>
      <c r="AD5675" s="11">
        <f>IFERROR(VLOOKUP(AE5675,[3]Sheet2!$M:$O,2,FALSE),0)</f>
        <v>0</v>
      </c>
      <c r="AE5675" s="10" t="str">
        <f t="shared" si="268"/>
        <v>80/81EHPL</v>
      </c>
      <c r="AF5675" s="13">
        <f t="shared" si="266"/>
        <v>2.564102564102564E-2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357</v>
      </c>
      <c r="AA5676" s="11">
        <f t="shared" si="267"/>
        <v>-17.8</v>
      </c>
      <c r="AB5676" s="5">
        <f>IFERROR(VLOOKUP(C5676,[2]Sheet1!$B:$F,5,FALSE),0)</f>
        <v>2400000</v>
      </c>
      <c r="AC5676" s="11">
        <f>IFERROR(VLOOKUP(AE5676,[3]Sheet2!$M:$O,3,FALSE),0)</f>
        <v>0</v>
      </c>
      <c r="AD5676" s="11">
        <f>IFERROR(VLOOKUP(AE5676,[3]Sheet2!$M:$O,2,FALSE),0)</f>
        <v>0</v>
      </c>
      <c r="AE5676" s="10" t="str">
        <f t="shared" si="268"/>
        <v>80/81MKHC</v>
      </c>
      <c r="AF5676" s="13">
        <f t="shared" si="266"/>
        <v>-5.6134453781512605E-2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539</v>
      </c>
      <c r="AA5677" s="11">
        <f t="shared" si="267"/>
        <v>1347.5</v>
      </c>
      <c r="AB5677" s="5">
        <f>IFERROR(VLOOKUP(C5677,[2]Sheet1!$B:$F,5,FALSE),0)</f>
        <v>1523349.5200000003</v>
      </c>
      <c r="AC5677" s="11">
        <f>IFERROR(VLOOKUP(AE5677,[3]Sheet2!$M:$O,3,FALSE),0)</f>
        <v>0</v>
      </c>
      <c r="AD5677" s="11">
        <f>IFERROR(VLOOKUP(AE5677,[3]Sheet2!$M:$O,2,FALSE),0)</f>
        <v>0</v>
      </c>
      <c r="AE5677" s="10" t="str">
        <f t="shared" si="268"/>
        <v>80/81BEDC</v>
      </c>
      <c r="AF5677" s="13">
        <f t="shared" si="266"/>
        <v>7.4211502782931362E-4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315</v>
      </c>
      <c r="AA5678" s="11">
        <f t="shared" si="267"/>
        <v>13.4</v>
      </c>
      <c r="AB5678" s="5">
        <f>IFERROR(VLOOKUP(C5678,[2]Sheet1!$B:$F,5,FALSE),0)</f>
        <v>11000000</v>
      </c>
      <c r="AC5678" s="11">
        <f>IFERROR(VLOOKUP(AE5678,[3]Sheet2!$M:$O,3,FALSE),0)</f>
        <v>0</v>
      </c>
      <c r="AD5678" s="11">
        <f>IFERROR(VLOOKUP(AE5678,[3]Sheet2!$M:$O,2,FALSE),0)</f>
        <v>0</v>
      </c>
      <c r="AE5678" s="10" t="str">
        <f t="shared" si="268"/>
        <v>80/81PMHPL</v>
      </c>
      <c r="AF5678" s="13">
        <f t="shared" si="266"/>
        <v>7.4539682539682545E-2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1690</v>
      </c>
      <c r="AA5679" s="11">
        <f t="shared" si="267"/>
        <v>101.8</v>
      </c>
      <c r="AB5679" s="5">
        <f>IFERROR(VLOOKUP(C5679,[2]Sheet1!$B:$F,5,FALSE),0)</f>
        <v>147459.70000000001</v>
      </c>
      <c r="AC5679" s="11">
        <f>IFERROR(VLOOKUP(AE5679,[3]Sheet2!$M:$O,3,FALSE),0)</f>
        <v>10</v>
      </c>
      <c r="AD5679" s="11">
        <f>IFERROR(VLOOKUP(AE5679,[3]Sheet2!$M:$O,2,FALSE),0)</f>
        <v>0.52359999999999995</v>
      </c>
      <c r="AE5679" s="10" t="str">
        <f t="shared" si="268"/>
        <v>80/81KBSH</v>
      </c>
      <c r="AF5679" s="13">
        <f t="shared" si="266"/>
        <v>9.8224852071005925E-3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283</v>
      </c>
      <c r="AA5680" s="11">
        <f t="shared" si="267"/>
        <v>-589.6</v>
      </c>
      <c r="AB5680" s="5">
        <f>IFERROR(VLOOKUP(C5680,[2]Sheet1!$B:$F,5,FALSE),0)</f>
        <v>60000000</v>
      </c>
      <c r="AC5680" s="11">
        <f>IFERROR(VLOOKUP(AE5680,[3]Sheet2!$M:$O,3,FALSE),0)</f>
        <v>0</v>
      </c>
      <c r="AD5680" s="11">
        <f>IFERROR(VLOOKUP(AE5680,[3]Sheet2!$M:$O,2,FALSE),0)</f>
        <v>0</v>
      </c>
      <c r="AE5680" s="10" t="str">
        <f t="shared" si="268"/>
        <v>80/81MBJC</v>
      </c>
      <c r="AF5680" s="13">
        <f t="shared" si="266"/>
        <v>-1.6961130742049468E-3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249.5</v>
      </c>
      <c r="AA5681" s="11">
        <f t="shared" si="267"/>
        <v>-297</v>
      </c>
      <c r="AB5681" s="5">
        <f>IFERROR(VLOOKUP(C5681,[2]Sheet1!$B:$F,5,FALSE),0)</f>
        <v>18000000</v>
      </c>
      <c r="AC5681" s="11">
        <f>IFERROR(VLOOKUP(AE5681,[3]Sheet2!$M:$O,3,FALSE),0)</f>
        <v>0</v>
      </c>
      <c r="AD5681" s="11">
        <f>IFERROR(VLOOKUP(AE5681,[3]Sheet2!$M:$O,2,FALSE),0)</f>
        <v>0</v>
      </c>
      <c r="AE5681" s="10" t="str">
        <f t="shared" si="268"/>
        <v>80/81GLH</v>
      </c>
      <c r="AF5681" s="13">
        <f t="shared" si="266"/>
        <v>-3.3667334669338677E-3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460</v>
      </c>
      <c r="AA5682" s="11">
        <f t="shared" si="267"/>
        <v>22.2</v>
      </c>
      <c r="AB5682" s="5">
        <f>IFERROR(VLOOKUP(C5682,[2]Sheet1!$B:$F,5,FALSE),0)</f>
        <v>13500000</v>
      </c>
      <c r="AC5682" s="11">
        <f>IFERROR(VLOOKUP(AE5682,[3]Sheet2!$M:$O,3,FALSE),0)</f>
        <v>0</v>
      </c>
      <c r="AD5682" s="11">
        <f>IFERROR(VLOOKUP(AE5682,[3]Sheet2!$M:$O,2,FALSE),0)</f>
        <v>0</v>
      </c>
      <c r="AE5682" s="10" t="str">
        <f t="shared" si="268"/>
        <v>80/81USHEC</v>
      </c>
      <c r="AF5682" s="13">
        <f t="shared" si="266"/>
        <v>4.4956521739130437E-2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193</v>
      </c>
      <c r="AA5683" s="11">
        <f t="shared" si="267"/>
        <v>39.9</v>
      </c>
      <c r="AB5683" s="5">
        <f>IFERROR(VLOOKUP(C5683,[2]Sheet1!$B:$F,5,FALSE),0)</f>
        <v>20000000</v>
      </c>
      <c r="AC5683" s="11">
        <f>IFERROR(VLOOKUP(AE5683,[3]Sheet2!$M:$O,3,FALSE),0)</f>
        <v>0</v>
      </c>
      <c r="AD5683" s="11">
        <f>IFERROR(VLOOKUP(AE5683,[3]Sheet2!$M:$O,2,FALSE),0)</f>
        <v>0</v>
      </c>
      <c r="AE5683" s="10" t="str">
        <f t="shared" si="268"/>
        <v>80/81AKJCL</v>
      </c>
      <c r="AF5683" s="13">
        <f t="shared" si="266"/>
        <v>2.5077720207253885E-2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195.5</v>
      </c>
      <c r="AA5684" s="11">
        <f t="shared" si="267"/>
        <v>-6.2</v>
      </c>
      <c r="AB5684" s="5">
        <f>IFERROR(VLOOKUP(C5684,[2]Sheet1!$B:$F,5,FALSE),0)</f>
        <v>22500000</v>
      </c>
      <c r="AC5684" s="11">
        <f>IFERROR(VLOOKUP(AE5684,[3]Sheet2!$M:$O,3,FALSE),0)</f>
        <v>0</v>
      </c>
      <c r="AD5684" s="11">
        <f>IFERROR(VLOOKUP(AE5684,[3]Sheet2!$M:$O,2,FALSE),0)</f>
        <v>0</v>
      </c>
      <c r="AE5684" s="10" t="str">
        <f t="shared" si="268"/>
        <v>80/81LEC</v>
      </c>
      <c r="AF5684" s="13">
        <f t="shared" si="266"/>
        <v>-0.16102301790281331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367.8</v>
      </c>
      <c r="AA5685" s="11">
        <f t="shared" si="267"/>
        <v>13.8</v>
      </c>
      <c r="AB5685" s="5">
        <f>IFERROR(VLOOKUP(C5685,[2]Sheet1!$B:$F,5,FALSE),0)</f>
        <v>8000000</v>
      </c>
      <c r="AC5685" s="11">
        <f>IFERROR(VLOOKUP(AE5685,[3]Sheet2!$M:$O,3,FALSE),0)</f>
        <v>0</v>
      </c>
      <c r="AD5685" s="11">
        <f>IFERROR(VLOOKUP(AE5685,[3]Sheet2!$M:$O,2,FALSE),0)</f>
        <v>0</v>
      </c>
      <c r="AE5685" s="10" t="str">
        <f t="shared" si="268"/>
        <v>80/81TPC</v>
      </c>
      <c r="AF5685" s="13">
        <f t="shared" si="266"/>
        <v>7.2321914083741168E-2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272.7</v>
      </c>
      <c r="AA5686" s="11">
        <f t="shared" si="267"/>
        <v>37.5</v>
      </c>
      <c r="AB5686" s="5">
        <f>IFERROR(VLOOKUP(C5686,[2]Sheet1!$B:$F,5,FALSE),0)</f>
        <v>30450000</v>
      </c>
      <c r="AC5686" s="11">
        <f>IFERROR(VLOOKUP(AE5686,[3]Sheet2!$M:$O,3,FALSE),0)</f>
        <v>0</v>
      </c>
      <c r="AD5686" s="11">
        <f>IFERROR(VLOOKUP(AE5686,[3]Sheet2!$M:$O,2,FALSE),0)</f>
        <v>0</v>
      </c>
      <c r="AE5686" s="10" t="str">
        <f t="shared" si="268"/>
        <v>80/81SHEL</v>
      </c>
      <c r="AF5686" s="13">
        <f t="shared" si="266"/>
        <v>2.6696002933626697E-2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348</v>
      </c>
      <c r="AA5687" s="11">
        <f t="shared" si="267"/>
        <v>-15.3</v>
      </c>
      <c r="AB5687" s="5">
        <f>IFERROR(VLOOKUP(C5687,[2]Sheet1!$B:$F,5,FALSE),0)</f>
        <v>9625000</v>
      </c>
      <c r="AC5687" s="11">
        <f>IFERROR(VLOOKUP(AE5687,[3]Sheet2!$M:$O,3,FALSE),0)</f>
        <v>0</v>
      </c>
      <c r="AD5687" s="11">
        <f>IFERROR(VLOOKUP(AE5687,[3]Sheet2!$M:$O,2,FALSE),0)</f>
        <v>0</v>
      </c>
      <c r="AE5687" s="10" t="str">
        <f t="shared" si="268"/>
        <v>80/81PPCL</v>
      </c>
      <c r="AF5687" s="13">
        <f t="shared" si="266"/>
        <v>-6.5517241379310351E-2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722.7</v>
      </c>
      <c r="AA5688" s="11">
        <f t="shared" si="267"/>
        <v>20.7</v>
      </c>
      <c r="AB5688" s="5">
        <f>IFERROR(VLOOKUP(C5688,[2]Sheet1!$B:$F,5,FALSE),0)</f>
        <v>738750</v>
      </c>
      <c r="AC5688" s="11">
        <f>IFERROR(VLOOKUP(AE5688,[3]Sheet2!$M:$O,3,FALSE),0)</f>
        <v>0</v>
      </c>
      <c r="AD5688" s="11">
        <f>IFERROR(VLOOKUP(AE5688,[3]Sheet2!$M:$O,2,FALSE),0)</f>
        <v>0</v>
      </c>
      <c r="AE5688" s="10" t="str">
        <f t="shared" si="268"/>
        <v>80/81TSHL</v>
      </c>
      <c r="AF5688" s="13">
        <f t="shared" si="266"/>
        <v>4.820810848208109E-2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152.69999999999999</v>
      </c>
      <c r="AA5689" s="11">
        <f t="shared" si="267"/>
        <v>-77.900000000000006</v>
      </c>
      <c r="AB5689" s="5">
        <f>IFERROR(VLOOKUP(C5689,[2]Sheet1!$B:$F,5,FALSE),0)</f>
        <v>18541483</v>
      </c>
      <c r="AC5689" s="11">
        <f>IFERROR(VLOOKUP(AE5689,[3]Sheet2!$M:$O,3,FALSE),0)</f>
        <v>0</v>
      </c>
      <c r="AD5689" s="11">
        <f>IFERROR(VLOOKUP(AE5689,[3]Sheet2!$M:$O,2,FALSE),0)</f>
        <v>0</v>
      </c>
      <c r="AE5689" s="10" t="str">
        <f t="shared" si="268"/>
        <v>80/81SSHL</v>
      </c>
      <c r="AF5689" s="13">
        <f t="shared" si="266"/>
        <v>-1.283562540929928E-2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281</v>
      </c>
      <c r="AA5690" s="11">
        <f t="shared" si="267"/>
        <v>-143.4</v>
      </c>
      <c r="AB5690" s="5">
        <f>IFERROR(VLOOKUP(C5690,[2]Sheet1!$B:$F,5,FALSE),0)</f>
        <v>6128100</v>
      </c>
      <c r="AC5690" s="11">
        <f>IFERROR(VLOOKUP(AE5690,[3]Sheet2!$M:$O,3,FALSE),0)</f>
        <v>0</v>
      </c>
      <c r="AD5690" s="11">
        <f>IFERROR(VLOOKUP(AE5690,[3]Sheet2!$M:$O,2,FALSE),0)</f>
        <v>0</v>
      </c>
      <c r="AE5690" s="10" t="str">
        <f t="shared" si="268"/>
        <v>80/81JOSHI</v>
      </c>
      <c r="AF5690" s="13">
        <f t="shared" si="266"/>
        <v>-6.9750889679715301E-3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173.9</v>
      </c>
      <c r="AA5691" s="11">
        <f t="shared" si="267"/>
        <v>9.1999999999999993</v>
      </c>
      <c r="AB5691" s="5">
        <f>IFERROR(VLOOKUP(C5691,[2]Sheet1!$B:$F,5,FALSE),0)</f>
        <v>211800000</v>
      </c>
      <c r="AC5691" s="11">
        <f>IFERROR(VLOOKUP(AE5691,[3]Sheet2!$M:$O,3,FALSE),0)</f>
        <v>0</v>
      </c>
      <c r="AD5691" s="11">
        <f>IFERROR(VLOOKUP(AE5691,[3]Sheet2!$M:$O,2,FALSE),0)</f>
        <v>0</v>
      </c>
      <c r="AE5691" s="10" t="str">
        <f t="shared" si="268"/>
        <v>80/81UPPER</v>
      </c>
      <c r="AF5691" s="13">
        <f t="shared" si="266"/>
        <v>0.10925819436457734</v>
      </c>
    </row>
    <row r="5692" spans="1:32" x14ac:dyDescent="0.45">
      <c r="A5692" t="s">
        <v>24</v>
      </c>
      <c r="B5692" t="s">
        <v>338</v>
      </c>
      <c r="C5692" t="s">
        <v>358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391.5</v>
      </c>
      <c r="AA5692" s="11">
        <f t="shared" si="267"/>
        <v>-208.2</v>
      </c>
      <c r="AB5692" s="5">
        <f>IFERROR(VLOOKUP(C5692,[2]Sheet1!$B:$F,5,FALSE),0)</f>
        <v>2504827.9200000004</v>
      </c>
      <c r="AC5692" s="11">
        <f>IFERROR(VLOOKUP(AE5692,[3]Sheet2!$M:$O,3,FALSE),0)</f>
        <v>0</v>
      </c>
      <c r="AD5692" s="11">
        <f>IFERROR(VLOOKUP(AE5692,[3]Sheet2!$M:$O,2,FALSE),0)</f>
        <v>0</v>
      </c>
      <c r="AE5692" s="10" t="str">
        <f t="shared" si="268"/>
        <v>80/81TVCL</v>
      </c>
      <c r="AF5692" s="13">
        <f t="shared" si="266"/>
        <v>-4.8020434227330775E-3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475.7</v>
      </c>
      <c r="AA5693" s="11">
        <f t="shared" si="267"/>
        <v>84.9</v>
      </c>
      <c r="AB5693" s="5">
        <f>IFERROR(VLOOKUP(C5693,[2]Sheet1!$B:$F,5,FALSE),0)</f>
        <v>7500000</v>
      </c>
      <c r="AC5693" s="11">
        <f>IFERROR(VLOOKUP(AE5693,[3]Sheet2!$M:$O,3,FALSE),0)</f>
        <v>0</v>
      </c>
      <c r="AD5693" s="11">
        <f>IFERROR(VLOOKUP(AE5693,[3]Sheet2!$M:$O,2,FALSE),0)</f>
        <v>0</v>
      </c>
      <c r="AE5693" s="10" t="str">
        <f t="shared" si="268"/>
        <v>80/81UNHPL</v>
      </c>
      <c r="AF5693" s="13">
        <f t="shared" si="266"/>
        <v>1.1772125289047719E-2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533</v>
      </c>
      <c r="AA5694" s="11">
        <f t="shared" si="267"/>
        <v>26.4</v>
      </c>
      <c r="AB5694" s="5">
        <f>IFERROR(VLOOKUP(C5694,[2]Sheet1!$B:$F,5,FALSE),0)</f>
        <v>5000000</v>
      </c>
      <c r="AC5694" s="11">
        <f>IFERROR(VLOOKUP(AE5694,[3]Sheet2!$M:$O,3,FALSE),0)</f>
        <v>0</v>
      </c>
      <c r="AD5694" s="11">
        <f>IFERROR(VLOOKUP(AE5694,[3]Sheet2!$M:$O,2,FALSE),0)</f>
        <v>0</v>
      </c>
      <c r="AE5694" s="10" t="str">
        <f t="shared" si="268"/>
        <v>80/81SPC</v>
      </c>
      <c r="AF5694" s="13">
        <f t="shared" si="266"/>
        <v>3.7823639774859287E-2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390</v>
      </c>
      <c r="AA5695" s="11">
        <f t="shared" si="267"/>
        <v>59.8</v>
      </c>
      <c r="AB5695" s="5">
        <f>IFERROR(VLOOKUP(C5695,[2]Sheet1!$B:$F,5,FALSE),0)</f>
        <v>15930000</v>
      </c>
      <c r="AC5695" s="11">
        <f>IFERROR(VLOOKUP(AE5695,[3]Sheet2!$M:$O,3,FALSE),0)</f>
        <v>0</v>
      </c>
      <c r="AD5695" s="11">
        <f>IFERROR(VLOOKUP(AE5695,[3]Sheet2!$M:$O,2,FALSE),0)</f>
        <v>0</v>
      </c>
      <c r="AE5695" s="10" t="str">
        <f t="shared" si="268"/>
        <v>80/81SGHC</v>
      </c>
      <c r="AF5695" s="13">
        <f t="shared" si="266"/>
        <v>1.6717948717948718E-2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543</v>
      </c>
      <c r="AA5696" s="11">
        <f t="shared" si="267"/>
        <v>-2262.5</v>
      </c>
      <c r="AB5696" s="5">
        <f>IFERROR(VLOOKUP(C5696,[2]Sheet1!$B:$F,5,FALSE),0)</f>
        <v>816000</v>
      </c>
      <c r="AC5696" s="11">
        <f>IFERROR(VLOOKUP(AE5696,[3]Sheet2!$M:$O,3,FALSE),0)</f>
        <v>0</v>
      </c>
      <c r="AD5696" s="11">
        <f>IFERROR(VLOOKUP(AE5696,[3]Sheet2!$M:$O,2,FALSE),0)</f>
        <v>0</v>
      </c>
      <c r="AE5696" s="10" t="str">
        <f t="shared" si="268"/>
        <v>80/81AHL</v>
      </c>
      <c r="AF5696" s="13">
        <f t="shared" si="266"/>
        <v>-4.419889502762431E-4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477.9</v>
      </c>
      <c r="AA5697" s="11">
        <f t="shared" si="267"/>
        <v>20.399999999999999</v>
      </c>
      <c r="AB5697" s="5">
        <f>IFERROR(VLOOKUP(C5697,[2]Sheet1!$B:$F,5,FALSE),0)</f>
        <v>11298000</v>
      </c>
      <c r="AC5697" s="11">
        <f>IFERROR(VLOOKUP(AE5697,[3]Sheet2!$M:$O,3,FALSE),0)</f>
        <v>8</v>
      </c>
      <c r="AD5697" s="11">
        <f>IFERROR(VLOOKUP(AE5697,[3]Sheet2!$M:$O,2,FALSE),0)</f>
        <v>0</v>
      </c>
      <c r="AE5697" s="10" t="str">
        <f t="shared" si="268"/>
        <v>80/81BHDC</v>
      </c>
      <c r="AF5697" s="13">
        <f t="shared" si="266"/>
        <v>4.9047917974471653E-2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175</v>
      </c>
      <c r="AA5698" s="11">
        <f t="shared" si="267"/>
        <v>-10.8</v>
      </c>
      <c r="AB5698" s="5">
        <f>IFERROR(VLOOKUP(C5698,[2]Sheet1!$B:$F,5,FALSE),0)</f>
        <v>28000000</v>
      </c>
      <c r="AC5698" s="11">
        <f>IFERROR(VLOOKUP(AE5698,[3]Sheet2!$M:$O,3,FALSE),0)</f>
        <v>0</v>
      </c>
      <c r="AD5698" s="11">
        <f>IFERROR(VLOOKUP(AE5698,[3]Sheet2!$M:$O,2,FALSE),0)</f>
        <v>0</v>
      </c>
      <c r="AE5698" s="10" t="str">
        <f t="shared" si="268"/>
        <v>80/81HDHPC</v>
      </c>
      <c r="AF5698" s="13">
        <f t="shared" si="266"/>
        <v>-9.2571428571428568E-2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389</v>
      </c>
      <c r="AA5699" s="11">
        <f t="shared" si="267"/>
        <v>22.7</v>
      </c>
      <c r="AB5699" s="5">
        <f>IFERROR(VLOOKUP(C5699,[2]Sheet1!$B:$F,5,FALSE),0)</f>
        <v>2648250</v>
      </c>
      <c r="AC5699" s="11">
        <f>IFERROR(VLOOKUP(AE5699,[3]Sheet2!$M:$O,3,FALSE),0)</f>
        <v>0</v>
      </c>
      <c r="AD5699" s="11">
        <f>IFERROR(VLOOKUP(AE5699,[3]Sheet2!$M:$O,2,FALSE),0)</f>
        <v>0</v>
      </c>
      <c r="AE5699" s="10" t="str">
        <f t="shared" si="268"/>
        <v>80/81MHCL</v>
      </c>
      <c r="AF5699" s="13">
        <f t="shared" ref="AF5699:AF5762" si="269">IFERROR(M5699/Z5699,0)</f>
        <v>4.4010282776349614E-2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710</v>
      </c>
      <c r="AA5700" s="11">
        <f t="shared" si="267"/>
        <v>19.600000000000001</v>
      </c>
      <c r="AB5700" s="5">
        <f>IFERROR(VLOOKUP(C5700,[2]Sheet1!$B:$F,5,FALSE),0)</f>
        <v>535000</v>
      </c>
      <c r="AC5700" s="11">
        <f>IFERROR(VLOOKUP(AE5700,[3]Sheet2!$M:$O,3,FALSE),0)</f>
        <v>7</v>
      </c>
      <c r="AD5700" s="11">
        <f>IFERROR(VLOOKUP(AE5700,[3]Sheet2!$M:$O,2,FALSE),0)</f>
        <v>5.6310000000000002</v>
      </c>
      <c r="AE5700" s="10" t="str">
        <f t="shared" si="268"/>
        <v>80/81SMH</v>
      </c>
      <c r="AF5700" s="13">
        <f t="shared" si="269"/>
        <v>5.0985915492957751E-2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565</v>
      </c>
      <c r="AA5701" s="11">
        <f t="shared" ref="AA5701:AA5764" si="270">ROUND(IFERROR(Z5701/M5701,0),1)</f>
        <v>10.5</v>
      </c>
      <c r="AB5701" s="5">
        <f>IFERROR(VLOOKUP(C5701,[2]Sheet1!$B:$F,5,FALSE),0)</f>
        <v>31232588</v>
      </c>
      <c r="AC5701" s="11">
        <f>IFERROR(VLOOKUP(AE5701,[3]Sheet2!$M:$O,3,FALSE),0)</f>
        <v>15</v>
      </c>
      <c r="AD5701" s="11">
        <f>IFERROR(VLOOKUP(AE5701,[3]Sheet2!$M:$O,2,FALSE),0)</f>
        <v>0.78949999999999998</v>
      </c>
      <c r="AE5701" s="10" t="str">
        <f t="shared" ref="AE5701:AE5764" si="271">B5701&amp;C5701</f>
        <v>80/81MEN</v>
      </c>
      <c r="AF5701" s="13">
        <f t="shared" si="269"/>
        <v>9.4796460176991157E-2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548.9</v>
      </c>
      <c r="AA5702" s="11">
        <f t="shared" si="270"/>
        <v>-21.8</v>
      </c>
      <c r="AB5702" s="5">
        <f>IFERROR(VLOOKUP(C5702,[2]Sheet1!$B:$F,5,FALSE),0)</f>
        <v>5750000</v>
      </c>
      <c r="AC5702" s="11">
        <f>IFERROR(VLOOKUP(AE5702,[3]Sheet2!$M:$O,3,FALSE),0)</f>
        <v>0</v>
      </c>
      <c r="AD5702" s="11">
        <f>IFERROR(VLOOKUP(AE5702,[3]Sheet2!$M:$O,2,FALSE),0)</f>
        <v>0</v>
      </c>
      <c r="AE5702" s="10" t="str">
        <f t="shared" si="271"/>
        <v>80/81UHEWA</v>
      </c>
      <c r="AF5702" s="13">
        <f t="shared" si="269"/>
        <v>-4.5837128803060671E-2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324</v>
      </c>
      <c r="AA5703" s="11">
        <f t="shared" si="270"/>
        <v>37.200000000000003</v>
      </c>
      <c r="AB5703" s="5">
        <f>IFERROR(VLOOKUP(C5703,[2]Sheet1!$B:$F,5,FALSE),0)</f>
        <v>10950000</v>
      </c>
      <c r="AC5703" s="11">
        <f>IFERROR(VLOOKUP(AE5703,[3]Sheet2!$M:$O,3,FALSE),0)</f>
        <v>0</v>
      </c>
      <c r="AD5703" s="11">
        <f>IFERROR(VLOOKUP(AE5703,[3]Sheet2!$M:$O,2,FALSE),0)</f>
        <v>0</v>
      </c>
      <c r="AE5703" s="10" t="str">
        <f t="shared" si="271"/>
        <v>80/81HHL</v>
      </c>
      <c r="AF5703" s="13">
        <f t="shared" si="269"/>
        <v>2.6913580246913583E-2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545</v>
      </c>
      <c r="AA5704" s="11">
        <f t="shared" si="270"/>
        <v>31.3</v>
      </c>
      <c r="AB5704" s="5">
        <f>IFERROR(VLOOKUP(C5704,[2]Sheet1!$B:$F,5,FALSE),0)</f>
        <v>4608240</v>
      </c>
      <c r="AC5704" s="11">
        <f>IFERROR(VLOOKUP(AE5704,[3]Sheet2!$M:$O,3,FALSE),0)</f>
        <v>4</v>
      </c>
      <c r="AD5704" s="11">
        <f>IFERROR(VLOOKUP(AE5704,[3]Sheet2!$M:$O,2,FALSE),0)</f>
        <v>0.21099999999999999</v>
      </c>
      <c r="AE5704" s="10" t="str">
        <f t="shared" si="271"/>
        <v>80/81UMRH</v>
      </c>
      <c r="AF5704" s="13">
        <f t="shared" si="269"/>
        <v>3.1926605504587154E-2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568</v>
      </c>
      <c r="AA5705" s="11">
        <f t="shared" si="270"/>
        <v>18.899999999999999</v>
      </c>
      <c r="AB5705" s="5">
        <f>IFERROR(VLOOKUP(C5705,[2]Sheet1!$B:$F,5,FALSE),0)</f>
        <v>9775000</v>
      </c>
      <c r="AC5705" s="11">
        <f>IFERROR(VLOOKUP(AE5705,[3]Sheet2!$M:$O,3,FALSE),0)</f>
        <v>0</v>
      </c>
      <c r="AD5705" s="11">
        <f>IFERROR(VLOOKUP(AE5705,[3]Sheet2!$M:$O,2,FALSE),0)</f>
        <v>0</v>
      </c>
      <c r="AE5705" s="10" t="str">
        <f t="shared" si="271"/>
        <v>80/81SIKLES</v>
      </c>
      <c r="AF5705" s="13">
        <f t="shared" si="269"/>
        <v>5.2887323943661968E-2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267.5</v>
      </c>
      <c r="AA5706" s="11">
        <f t="shared" si="270"/>
        <v>-17.2</v>
      </c>
      <c r="AB5706" s="5">
        <f>IFERROR(VLOOKUP(C5706,[2]Sheet1!$B:$F,5,FALSE),0)</f>
        <v>6380000</v>
      </c>
      <c r="AC5706" s="11">
        <f>IFERROR(VLOOKUP(AE5706,[3]Sheet2!$M:$O,3,FALSE),0)</f>
        <v>0</v>
      </c>
      <c r="AD5706" s="11">
        <f>IFERROR(VLOOKUP(AE5706,[3]Sheet2!$M:$O,2,FALSE),0)</f>
        <v>0</v>
      </c>
      <c r="AE5706" s="10" t="str">
        <f t="shared" si="271"/>
        <v>80/81MEL</v>
      </c>
      <c r="AF5706" s="13">
        <f t="shared" si="269"/>
        <v>-5.8168224299065423E-2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670.5</v>
      </c>
      <c r="AA5707" s="11">
        <f t="shared" si="270"/>
        <v>22.7</v>
      </c>
      <c r="AB5707" s="5">
        <f>IFERROR(VLOOKUP(C5707,[2]Sheet1!$B:$F,5,FALSE),0)</f>
        <v>6240544</v>
      </c>
      <c r="AC5707" s="11">
        <f>IFERROR(VLOOKUP(AE5707,[3]Sheet2!$M:$O,3,FALSE),0)</f>
        <v>15</v>
      </c>
      <c r="AD5707" s="11">
        <f>IFERROR(VLOOKUP(AE5707,[3]Sheet2!$M:$O,2,FALSE),0)</f>
        <v>0.78900000000000003</v>
      </c>
      <c r="AE5707" s="10" t="str">
        <f t="shared" si="271"/>
        <v>80/81RURU</v>
      </c>
      <c r="AF5707" s="13">
        <f t="shared" si="269"/>
        <v>4.402684563758389E-2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545</v>
      </c>
      <c r="AA5708" s="11">
        <f t="shared" si="270"/>
        <v>43.7</v>
      </c>
      <c r="AB5708" s="5">
        <f>IFERROR(VLOOKUP(C5708,[2]Sheet1!$B:$F,5,FALSE),0)</f>
        <v>1596000</v>
      </c>
      <c r="AC5708" s="11">
        <f>IFERROR(VLOOKUP(AE5708,[3]Sheet2!$M:$O,3,FALSE),0)</f>
        <v>0</v>
      </c>
      <c r="AD5708" s="11">
        <f>IFERROR(VLOOKUP(AE5708,[3]Sheet2!$M:$O,2,FALSE),0)</f>
        <v>0</v>
      </c>
      <c r="AE5708" s="10" t="str">
        <f t="shared" si="271"/>
        <v>80/81MAKAR</v>
      </c>
      <c r="AF5708" s="13">
        <f t="shared" si="269"/>
        <v>2.2899082568807339E-2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492</v>
      </c>
      <c r="AA5709" s="11">
        <f t="shared" si="270"/>
        <v>25.4</v>
      </c>
      <c r="AB5709" s="5">
        <f>IFERROR(VLOOKUP(C5709,[2]Sheet1!$B:$F,5,FALSE),0)</f>
        <v>4458160</v>
      </c>
      <c r="AC5709" s="11">
        <f>IFERROR(VLOOKUP(AE5709,[3]Sheet2!$M:$O,3,FALSE),0)</f>
        <v>4.75</v>
      </c>
      <c r="AD5709" s="11">
        <f>IFERROR(VLOOKUP(AE5709,[3]Sheet2!$M:$O,2,FALSE),0)</f>
        <v>0.25</v>
      </c>
      <c r="AE5709" s="10" t="str">
        <f t="shared" si="271"/>
        <v>80/81SMJC</v>
      </c>
      <c r="AF5709" s="13">
        <f t="shared" si="269"/>
        <v>3.9349593495934955E-2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771.5</v>
      </c>
      <c r="AA5710" s="11">
        <f t="shared" si="270"/>
        <v>97.4</v>
      </c>
      <c r="AB5710" s="5">
        <f>IFERROR(VLOOKUP(C5710,[2]Sheet1!$B:$F,5,FALSE),0)</f>
        <v>1490195.84</v>
      </c>
      <c r="AC5710" s="11">
        <f>IFERROR(VLOOKUP(AE5710,[3]Sheet2!$M:$O,3,FALSE),0)</f>
        <v>0</v>
      </c>
      <c r="AD5710" s="11">
        <f>IFERROR(VLOOKUP(AE5710,[3]Sheet2!$M:$O,2,FALSE),0)</f>
        <v>0</v>
      </c>
      <c r="AE5710" s="10" t="str">
        <f t="shared" si="271"/>
        <v>80/81MKHL</v>
      </c>
      <c r="AF5710" s="13">
        <f t="shared" si="269"/>
        <v>1.0265716137394685E-2</v>
      </c>
    </row>
    <row r="5711" spans="1:32" x14ac:dyDescent="0.45">
      <c r="A5711" t="s">
        <v>24</v>
      </c>
      <c r="B5711" t="s">
        <v>338</v>
      </c>
      <c r="C5711" t="s">
        <v>363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665</v>
      </c>
      <c r="AA5711" s="11">
        <f t="shared" si="270"/>
        <v>-977.9</v>
      </c>
      <c r="AB5711" s="5">
        <f>IFERROR(VLOOKUP(C5711,[2]Sheet1!$B:$F,5,FALSE),0)</f>
        <v>960000</v>
      </c>
      <c r="AC5711" s="11">
        <f>IFERROR(VLOOKUP(AE5711,[3]Sheet2!$M:$O,3,FALSE),0)</f>
        <v>0</v>
      </c>
      <c r="AD5711" s="11">
        <f>IFERROR(VLOOKUP(AE5711,[3]Sheet2!$M:$O,2,FALSE),0)</f>
        <v>0</v>
      </c>
      <c r="AE5711" s="10" t="str">
        <f t="shared" si="271"/>
        <v>80/81CKHL</v>
      </c>
      <c r="AF5711" s="13">
        <f t="shared" si="269"/>
        <v>-1.0225563909774438E-3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614.79999999999995</v>
      </c>
      <c r="AA5712" s="11">
        <f t="shared" si="270"/>
        <v>-439.1</v>
      </c>
      <c r="AB5712" s="5">
        <f>IFERROR(VLOOKUP(C5712,[2]Sheet1!$B:$F,5,FALSE),0)</f>
        <v>1500000</v>
      </c>
      <c r="AC5712" s="11">
        <f>IFERROR(VLOOKUP(AE5712,[3]Sheet2!$M:$O,3,FALSE),0)</f>
        <v>0</v>
      </c>
      <c r="AD5712" s="11">
        <f>IFERROR(VLOOKUP(AE5712,[3]Sheet2!$M:$O,2,FALSE),0)</f>
        <v>0</v>
      </c>
      <c r="AE5712" s="10" t="str">
        <f t="shared" si="271"/>
        <v>80/81MMKJL</v>
      </c>
      <c r="AF5712" s="13">
        <f t="shared" si="269"/>
        <v>-2.277163305139883E-3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508</v>
      </c>
      <c r="AA5713" s="11">
        <f t="shared" si="270"/>
        <v>117.6</v>
      </c>
      <c r="AB5713" s="5">
        <f>IFERROR(VLOOKUP(C5713,[2]Sheet1!$B:$F,5,FALSE),0)</f>
        <v>1609458</v>
      </c>
      <c r="AC5713" s="11">
        <f>IFERROR(VLOOKUP(AE5713,[3]Sheet2!$M:$O,3,FALSE),0)</f>
        <v>0</v>
      </c>
      <c r="AD5713" s="11">
        <f>IFERROR(VLOOKUP(AE5713,[3]Sheet2!$M:$O,2,FALSE),0)</f>
        <v>0</v>
      </c>
      <c r="AE5713" s="10" t="str">
        <f t="shared" si="271"/>
        <v>80/81DOLTI</v>
      </c>
      <c r="AF5713" s="13">
        <f t="shared" si="269"/>
        <v>8.503937007874017E-3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177.1</v>
      </c>
      <c r="AA5714" s="11">
        <f t="shared" si="270"/>
        <v>-9.9</v>
      </c>
      <c r="AB5714" s="5">
        <f>IFERROR(VLOOKUP(C5714,[2]Sheet1!$B:$F,5,FALSE),0)</f>
        <v>36559400</v>
      </c>
      <c r="AC5714" s="11">
        <f>IFERROR(VLOOKUP(AE5714,[3]Sheet2!$M:$O,3,FALSE),0)</f>
        <v>0</v>
      </c>
      <c r="AD5714" s="11">
        <f>IFERROR(VLOOKUP(AE5714,[3]Sheet2!$M:$O,2,FALSE),0)</f>
        <v>0</v>
      </c>
      <c r="AE5714" s="10" t="str">
        <f t="shared" si="271"/>
        <v>80/81BHL</v>
      </c>
      <c r="AF5714" s="13">
        <f t="shared" si="269"/>
        <v>-0.10073404856013551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501</v>
      </c>
      <c r="AA5715" s="11">
        <f t="shared" si="270"/>
        <v>16.7</v>
      </c>
      <c r="AB5715" s="5">
        <f>IFERROR(VLOOKUP(C5715,[2]Sheet1!$B:$F,5,FALSE),0)</f>
        <v>34375000</v>
      </c>
      <c r="AC5715" s="11">
        <f>IFERROR(VLOOKUP(AE5715,[3]Sheet2!$M:$O,3,FALSE),0)</f>
        <v>10</v>
      </c>
      <c r="AD5715" s="11">
        <f>IFERROR(VLOOKUP(AE5715,[3]Sheet2!$M:$O,2,FALSE),0)</f>
        <v>0.52629999999999999</v>
      </c>
      <c r="AE5715" s="10" t="str">
        <f t="shared" si="271"/>
        <v>80/81GVL</v>
      </c>
      <c r="AF5715" s="13">
        <f t="shared" si="269"/>
        <v>5.9880239520958084E-2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840</v>
      </c>
      <c r="AA5716" s="11">
        <f t="shared" si="270"/>
        <v>954.5</v>
      </c>
      <c r="AB5716" s="5">
        <f>IFERROR(VLOOKUP(C5716,[2]Sheet1!$B:$F,5,FALSE),0)</f>
        <v>860660</v>
      </c>
      <c r="AC5716" s="11">
        <f>IFERROR(VLOOKUP(AE5716,[3]Sheet2!$M:$O,3,FALSE),0)</f>
        <v>0</v>
      </c>
      <c r="AD5716" s="11">
        <f>IFERROR(VLOOKUP(AE5716,[3]Sheet2!$M:$O,2,FALSE),0)</f>
        <v>0</v>
      </c>
      <c r="AE5716" s="10" t="str">
        <f t="shared" si="271"/>
        <v>80/81MSHL</v>
      </c>
      <c r="AF5716" s="13">
        <f t="shared" si="269"/>
        <v>1.0476190476190477E-3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221.9</v>
      </c>
      <c r="AA5717" s="11">
        <f t="shared" si="270"/>
        <v>-28.3</v>
      </c>
      <c r="AB5717" s="5">
        <f>IFERROR(VLOOKUP(C5717,[2]Sheet1!$B:$F,5,FALSE),0)</f>
        <v>23233518</v>
      </c>
      <c r="AC5717" s="11">
        <f>IFERROR(VLOOKUP(AE5717,[3]Sheet2!$M:$O,3,FALSE),0)</f>
        <v>0</v>
      </c>
      <c r="AD5717" s="11">
        <f>IFERROR(VLOOKUP(AE5717,[3]Sheet2!$M:$O,2,FALSE),0)</f>
        <v>0</v>
      </c>
      <c r="AE5717" s="10" t="str">
        <f t="shared" si="271"/>
        <v>80/81RIDI</v>
      </c>
      <c r="AF5717" s="13">
        <f t="shared" si="269"/>
        <v>-3.533123028391167E-2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427</v>
      </c>
      <c r="AA5718" s="11">
        <f t="shared" si="270"/>
        <v>-180.9</v>
      </c>
      <c r="AB5718" s="5">
        <f>IFERROR(VLOOKUP(C5718,[2]Sheet1!$B:$F,5,FALSE),0)</f>
        <v>2560000</v>
      </c>
      <c r="AC5718" s="11">
        <f>IFERROR(VLOOKUP(AE5718,[3]Sheet2!$M:$O,3,FALSE),0)</f>
        <v>0</v>
      </c>
      <c r="AD5718" s="11">
        <f>IFERROR(VLOOKUP(AE5718,[3]Sheet2!$M:$O,2,FALSE),0)</f>
        <v>0</v>
      </c>
      <c r="AE5718" s="10" t="str">
        <f t="shared" si="271"/>
        <v>80/81MEHL</v>
      </c>
      <c r="AF5718" s="13">
        <f t="shared" si="269"/>
        <v>-5.5269320843091335E-3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565.20000000000005</v>
      </c>
      <c r="AA5719" s="11">
        <f t="shared" si="270"/>
        <v>-7065</v>
      </c>
      <c r="AB5719" s="5">
        <f>IFERROR(VLOOKUP(C5719,[2]Sheet1!$B:$F,5,FALSE),0)</f>
        <v>1440000</v>
      </c>
      <c r="AC5719" s="11">
        <f>IFERROR(VLOOKUP(AE5719,[3]Sheet2!$M:$O,3,FALSE),0)</f>
        <v>0</v>
      </c>
      <c r="AD5719" s="11">
        <f>IFERROR(VLOOKUP(AE5719,[3]Sheet2!$M:$O,2,FALSE),0)</f>
        <v>0</v>
      </c>
      <c r="AE5719" s="10" t="str">
        <f t="shared" si="271"/>
        <v>80/81IHL</v>
      </c>
      <c r="AF5719" s="13">
        <f t="shared" si="269"/>
        <v>-1.4154281670205238E-4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560</v>
      </c>
      <c r="AA5720" s="11">
        <f t="shared" si="270"/>
        <v>27.5</v>
      </c>
      <c r="AB5720" s="5">
        <f>IFERROR(VLOOKUP(C5720,[2]Sheet1!$B:$F,5,FALSE),0)</f>
        <v>2315250</v>
      </c>
      <c r="AC5720" s="11">
        <f>IFERROR(VLOOKUP(AE5720,[3]Sheet2!$M:$O,3,FALSE),0)</f>
        <v>5</v>
      </c>
      <c r="AD5720" s="11">
        <f>IFERROR(VLOOKUP(AE5720,[3]Sheet2!$M:$O,2,FALSE),0)</f>
        <v>0.26</v>
      </c>
      <c r="AE5720" s="10" t="str">
        <f t="shared" si="271"/>
        <v>80/81SMHL</v>
      </c>
      <c r="AF5720" s="13">
        <f t="shared" si="269"/>
        <v>3.6357142857142859E-2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431.5</v>
      </c>
      <c r="AA5721" s="11">
        <f t="shared" si="270"/>
        <v>-17</v>
      </c>
      <c r="AB5721" s="5">
        <f>IFERROR(VLOOKUP(C5721,[2]Sheet1!$B:$F,5,FALSE),0)</f>
        <v>1085166.6000000001</v>
      </c>
      <c r="AC5721" s="11">
        <f>IFERROR(VLOOKUP(AE5721,[3]Sheet2!$M:$O,3,FALSE),0)</f>
        <v>0</v>
      </c>
      <c r="AD5721" s="11">
        <f>IFERROR(VLOOKUP(AE5721,[3]Sheet2!$M:$O,2,FALSE),0)</f>
        <v>0</v>
      </c>
      <c r="AE5721" s="10" t="str">
        <f t="shared" si="271"/>
        <v>80/81MCHL</v>
      </c>
      <c r="AF5721" s="13">
        <f t="shared" si="269"/>
        <v>-5.8679026651216687E-2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709</v>
      </c>
      <c r="AA5722" s="11">
        <f t="shared" si="270"/>
        <v>-611.20000000000005</v>
      </c>
      <c r="AB5722" s="5">
        <f>IFERROR(VLOOKUP(C5722,[2]Sheet1!$B:$F,5,FALSE),0)</f>
        <v>728000</v>
      </c>
      <c r="AC5722" s="11">
        <f>IFERROR(VLOOKUP(AE5722,[3]Sheet2!$M:$O,3,FALSE),0)</f>
        <v>0</v>
      </c>
      <c r="AD5722" s="11">
        <f>IFERROR(VLOOKUP(AE5722,[3]Sheet2!$M:$O,2,FALSE),0)</f>
        <v>0</v>
      </c>
      <c r="AE5722" s="10" t="str">
        <f t="shared" si="271"/>
        <v>80/81RAWA</v>
      </c>
      <c r="AF5722" s="13">
        <f t="shared" si="269"/>
        <v>-1.6361071932299012E-3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765</v>
      </c>
      <c r="AA5723" s="11">
        <f t="shared" si="270"/>
        <v>76.8</v>
      </c>
      <c r="AB5723" s="5">
        <f>IFERROR(VLOOKUP(C5723,[2]Sheet1!$B:$F,5,FALSE),0)</f>
        <v>1017359.85</v>
      </c>
      <c r="AC5723" s="11">
        <f>IFERROR(VLOOKUP(AE5723,[3]Sheet2!$M:$O,3,FALSE),0)</f>
        <v>4</v>
      </c>
      <c r="AD5723" s="11">
        <f>IFERROR(VLOOKUP(AE5723,[3]Sheet2!$M:$O,2,FALSE),0)</f>
        <v>10.736800000000001</v>
      </c>
      <c r="AE5723" s="10" t="str">
        <f t="shared" si="271"/>
        <v>80/81BGWT</v>
      </c>
      <c r="AF5723" s="13">
        <f t="shared" si="269"/>
        <v>1.3019607843137255E-2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793</v>
      </c>
      <c r="AA5724" s="11">
        <f t="shared" si="270"/>
        <v>21.2</v>
      </c>
      <c r="AB5724" s="5">
        <f>IFERROR(VLOOKUP(C5724,[2]Sheet1!$B:$F,5,FALSE),0)</f>
        <v>1363637</v>
      </c>
      <c r="AC5724" s="11">
        <f>IFERROR(VLOOKUP(AE5724,[3]Sheet2!$M:$O,3,FALSE),0)</f>
        <v>0</v>
      </c>
      <c r="AD5724" s="11">
        <f>IFERROR(VLOOKUP(AE5724,[3]Sheet2!$M:$O,2,FALSE),0)</f>
        <v>12</v>
      </c>
      <c r="AE5724" s="10" t="str">
        <f t="shared" si="271"/>
        <v>80/81MANDU</v>
      </c>
      <c r="AF5724" s="13">
        <f t="shared" si="269"/>
        <v>4.7061790668348043E-2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273.89999999999998</v>
      </c>
      <c r="AA5725" s="11">
        <f t="shared" si="270"/>
        <v>220.9</v>
      </c>
      <c r="AB5725" s="5">
        <f>IFERROR(VLOOKUP(C5725,[2]Sheet1!$B:$F,5,FALSE),0)</f>
        <v>38480027</v>
      </c>
      <c r="AC5725" s="11">
        <f>IFERROR(VLOOKUP(AE5725,[3]Sheet2!$M:$O,3,FALSE),0)</f>
        <v>3</v>
      </c>
      <c r="AD5725" s="11">
        <f>IFERROR(VLOOKUP(AE5725,[3]Sheet2!$M:$O,2,FALSE),0)</f>
        <v>0.157</v>
      </c>
      <c r="AE5725" s="10" t="str">
        <f t="shared" si="271"/>
        <v>80/81AHPC</v>
      </c>
      <c r="AF5725" s="13">
        <f t="shared" si="269"/>
        <v>4.5271997079225999E-3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745.1</v>
      </c>
      <c r="AA5726" s="11">
        <f t="shared" si="270"/>
        <v>71.2</v>
      </c>
      <c r="AB5726" s="5">
        <f>IFERROR(VLOOKUP(C5726,[2]Sheet1!$B:$F,5,FALSE),0)</f>
        <v>34090650</v>
      </c>
      <c r="AC5726" s="11">
        <f>IFERROR(VLOOKUP(AE5726,[3]Sheet2!$M:$O,3,FALSE),0)</f>
        <v>0</v>
      </c>
      <c r="AD5726" s="11">
        <f>IFERROR(VLOOKUP(AE5726,[3]Sheet2!$M:$O,2,FALSE),0)</f>
        <v>5</v>
      </c>
      <c r="AE5726" s="10" t="str">
        <f t="shared" si="271"/>
        <v>80/81BPCL</v>
      </c>
      <c r="AF5726" s="13">
        <f t="shared" si="269"/>
        <v>1.4038384109515502E-2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471</v>
      </c>
      <c r="AA5727" s="11">
        <f t="shared" si="270"/>
        <v>49.7</v>
      </c>
      <c r="AB5727" s="5">
        <f>IFERROR(VLOOKUP(C5727,[2]Sheet1!$B:$F,5,FALSE),0)</f>
        <v>94849887</v>
      </c>
      <c r="AC5727" s="11">
        <f>IFERROR(VLOOKUP(AE5727,[3]Sheet2!$M:$O,3,FALSE),0)</f>
        <v>10</v>
      </c>
      <c r="AD5727" s="11">
        <f>IFERROR(VLOOKUP(AE5727,[3]Sheet2!$M:$O,2,FALSE),0)</f>
        <v>2</v>
      </c>
      <c r="AE5727" s="10" t="str">
        <f t="shared" si="271"/>
        <v>80/81CHCL</v>
      </c>
      <c r="AF5727" s="13">
        <f t="shared" si="269"/>
        <v>2.0127388535031848E-2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187.9</v>
      </c>
      <c r="AA5728" s="11">
        <f t="shared" si="270"/>
        <v>268.39999999999998</v>
      </c>
      <c r="AB5728" s="5">
        <f>IFERROR(VLOOKUP(C5728,[2]Sheet1!$B:$F,5,FALSE),0)</f>
        <v>24671629</v>
      </c>
      <c r="AC5728" s="11">
        <f>IFERROR(VLOOKUP(AE5728,[3]Sheet2!$M:$O,3,FALSE),0)</f>
        <v>0</v>
      </c>
      <c r="AD5728" s="11">
        <f>IFERROR(VLOOKUP(AE5728,[3]Sheet2!$M:$O,2,FALSE),0)</f>
        <v>0</v>
      </c>
      <c r="AE5728" s="10" t="str">
        <f t="shared" si="271"/>
        <v>80/81NHPC</v>
      </c>
      <c r="AF5728" s="13">
        <f t="shared" si="269"/>
        <v>3.7253858435337944E-3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525</v>
      </c>
      <c r="AA5729" s="11">
        <f t="shared" si="270"/>
        <v>24.3</v>
      </c>
      <c r="AB5729" s="5">
        <f>IFERROR(VLOOKUP(C5729,[2]Sheet1!$B:$F,5,FALSE),0)</f>
        <v>37379937</v>
      </c>
      <c r="AC5729" s="11">
        <f>IFERROR(VLOOKUP(AE5729,[3]Sheet2!$M:$O,3,FALSE),0)</f>
        <v>10</v>
      </c>
      <c r="AD5729" s="11">
        <f>IFERROR(VLOOKUP(AE5729,[3]Sheet2!$M:$O,2,FALSE),0)</f>
        <v>0.52629999999999999</v>
      </c>
      <c r="AE5729" s="10" t="str">
        <f t="shared" si="271"/>
        <v>80/81SHPC</v>
      </c>
      <c r="AF5729" s="13">
        <f t="shared" si="269"/>
        <v>4.1180952380952381E-2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221.1</v>
      </c>
      <c r="AA5730" s="11">
        <f t="shared" si="270"/>
        <v>-614.20000000000005</v>
      </c>
      <c r="AB5730" s="5">
        <f>IFERROR(VLOOKUP(C5730,[2]Sheet1!$B:$F,5,FALSE),0)</f>
        <v>19800000</v>
      </c>
      <c r="AC5730" s="11">
        <f>IFERROR(VLOOKUP(AE5730,[3]Sheet2!$M:$O,3,FALSE),0)</f>
        <v>0</v>
      </c>
      <c r="AD5730" s="11">
        <f>IFERROR(VLOOKUP(AE5730,[3]Sheet2!$M:$O,2,FALSE),0)</f>
        <v>0</v>
      </c>
      <c r="AE5730" s="10" t="str">
        <f t="shared" si="271"/>
        <v>80/81HURJA</v>
      </c>
      <c r="AF5730" s="13">
        <f t="shared" si="269"/>
        <v>-1.6282225237449117E-3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245.8</v>
      </c>
      <c r="AA5731" s="11">
        <f t="shared" si="270"/>
        <v>-15.7</v>
      </c>
      <c r="AB5731" s="5">
        <f>IFERROR(VLOOKUP(C5731,[2]Sheet1!$B:$F,5,FALSE),0)</f>
        <v>38959421</v>
      </c>
      <c r="AC5731" s="11">
        <f>IFERROR(VLOOKUP(AE5731,[3]Sheet2!$M:$O,3,FALSE),0)</f>
        <v>0</v>
      </c>
      <c r="AD5731" s="11">
        <f>IFERROR(VLOOKUP(AE5731,[3]Sheet2!$M:$O,2,FALSE),0)</f>
        <v>0</v>
      </c>
      <c r="AE5731" s="10" t="str">
        <f t="shared" si="271"/>
        <v>80/81AKPL</v>
      </c>
      <c r="AF5731" s="13">
        <f t="shared" si="269"/>
        <v>-6.3628966639544343E-2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313.89999999999998</v>
      </c>
      <c r="AA5732" s="11">
        <f t="shared" si="270"/>
        <v>-22.6</v>
      </c>
      <c r="AB5732" s="5">
        <f>IFERROR(VLOOKUP(C5732,[2]Sheet1!$B:$F,5,FALSE),0)</f>
        <v>10975566</v>
      </c>
      <c r="AC5732" s="11">
        <f>IFERROR(VLOOKUP(AE5732,[3]Sheet2!$M:$O,3,FALSE),0)</f>
        <v>0</v>
      </c>
      <c r="AD5732" s="11">
        <f>IFERROR(VLOOKUP(AE5732,[3]Sheet2!$M:$O,2,FALSE),0)</f>
        <v>0</v>
      </c>
      <c r="AE5732" s="10" t="str">
        <f t="shared" si="271"/>
        <v>80/81BARUN</v>
      </c>
      <c r="AF5732" s="13">
        <f t="shared" si="269"/>
        <v>-4.434533290856961E-2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294</v>
      </c>
      <c r="AA5733" s="11">
        <f t="shared" si="270"/>
        <v>4900</v>
      </c>
      <c r="AB5733" s="5">
        <f>IFERROR(VLOOKUP(C5733,[2]Sheet1!$B:$F,5,FALSE),0)</f>
        <v>60759278</v>
      </c>
      <c r="AC5733" s="11">
        <f>IFERROR(VLOOKUP(AE5733,[3]Sheet2!$M:$O,3,FALSE),0)</f>
        <v>5</v>
      </c>
      <c r="AD5733" s="11">
        <f>IFERROR(VLOOKUP(AE5733,[3]Sheet2!$M:$O,2,FALSE),0)</f>
        <v>0.26319999999999999</v>
      </c>
      <c r="AE5733" s="10" t="str">
        <f t="shared" si="271"/>
        <v>80/81API</v>
      </c>
      <c r="AF5733" s="13">
        <f t="shared" si="269"/>
        <v>2.040816326530612E-4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396.9</v>
      </c>
      <c r="AA5734" s="11">
        <f t="shared" si="270"/>
        <v>110.9</v>
      </c>
      <c r="AB5734" s="5">
        <f>IFERROR(VLOOKUP(C5734,[2]Sheet1!$B:$F,5,FALSE),0)</f>
        <v>38876864</v>
      </c>
      <c r="AC5734" s="11">
        <f>IFERROR(VLOOKUP(AE5734,[3]Sheet2!$M:$O,3,FALSE),0)</f>
        <v>0</v>
      </c>
      <c r="AD5734" s="11">
        <f>IFERROR(VLOOKUP(AE5734,[3]Sheet2!$M:$O,2,FALSE),0)</f>
        <v>0</v>
      </c>
      <c r="AE5734" s="10" t="str">
        <f t="shared" si="271"/>
        <v>80/81NGPL</v>
      </c>
      <c r="AF5734" s="13">
        <f t="shared" si="269"/>
        <v>9.0199042579994972E-3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486</v>
      </c>
      <c r="AA5735" s="11">
        <f t="shared" si="270"/>
        <v>157.80000000000001</v>
      </c>
      <c r="AB5735" s="5">
        <f>IFERROR(VLOOKUP(C5735,[2]Sheet1!$B:$F,5,FALSE),0)</f>
        <v>6467671</v>
      </c>
      <c r="AC5735" s="11">
        <f>IFERROR(VLOOKUP(AE5735,[3]Sheet2!$M:$O,3,FALSE),0)</f>
        <v>5</v>
      </c>
      <c r="AD5735" s="11">
        <f>IFERROR(VLOOKUP(AE5735,[3]Sheet2!$M:$O,2,FALSE),0)</f>
        <v>0.26319999999999999</v>
      </c>
      <c r="AE5735" s="10" t="str">
        <f t="shared" si="271"/>
        <v>80/81MHL</v>
      </c>
      <c r="AF5735" s="13">
        <f t="shared" si="269"/>
        <v>6.3374485596707818E-3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417</v>
      </c>
      <c r="AA5736" s="11">
        <f t="shared" si="270"/>
        <v>-29.4</v>
      </c>
      <c r="AB5736" s="5">
        <f>IFERROR(VLOOKUP(C5736,[2]Sheet1!$B:$F,5,FALSE),0)</f>
        <v>15000000</v>
      </c>
      <c r="AC5736" s="11">
        <f>IFERROR(VLOOKUP(AE5736,[3]Sheet2!$M:$O,3,FALSE),0)</f>
        <v>0</v>
      </c>
      <c r="AD5736" s="11">
        <f>IFERROR(VLOOKUP(AE5736,[3]Sheet2!$M:$O,2,FALSE),0)</f>
        <v>0</v>
      </c>
      <c r="AE5736" s="10" t="str">
        <f t="shared" si="271"/>
        <v>80/81NYADI</v>
      </c>
      <c r="AF5736" s="13">
        <f t="shared" si="269"/>
        <v>-3.4004796163069541E-2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286.60000000000002</v>
      </c>
      <c r="AA5737" s="11">
        <f t="shared" si="270"/>
        <v>147.69999999999999</v>
      </c>
      <c r="AB5737" s="5">
        <f>IFERROR(VLOOKUP(C5737,[2]Sheet1!$B:$F,5,FALSE),0)</f>
        <v>36500000</v>
      </c>
      <c r="AC5737" s="11">
        <f>IFERROR(VLOOKUP(AE5737,[3]Sheet2!$M:$O,3,FALSE),0)</f>
        <v>0</v>
      </c>
      <c r="AD5737" s="11">
        <f>IFERROR(VLOOKUP(AE5737,[3]Sheet2!$M:$O,2,FALSE),0)</f>
        <v>0</v>
      </c>
      <c r="AE5737" s="10" t="str">
        <f t="shared" si="271"/>
        <v>80/81SJCL</v>
      </c>
      <c r="AF5737" s="13">
        <f t="shared" si="269"/>
        <v>6.769016050244242E-3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272</v>
      </c>
      <c r="AA5738" s="11">
        <f t="shared" si="270"/>
        <v>-453.3</v>
      </c>
      <c r="AB5738" s="5">
        <f>IFERROR(VLOOKUP(C5738,[2]Sheet1!$B:$F,5,FALSE),0)</f>
        <v>68421000</v>
      </c>
      <c r="AC5738" s="11">
        <f>IFERROR(VLOOKUP(AE5738,[3]Sheet2!$M:$O,3,FALSE),0)</f>
        <v>0</v>
      </c>
      <c r="AD5738" s="11">
        <f>IFERROR(VLOOKUP(AE5738,[3]Sheet2!$M:$O,2,FALSE),0)</f>
        <v>0</v>
      </c>
      <c r="AE5738" s="10" t="str">
        <f t="shared" si="271"/>
        <v>80/81RHPL</v>
      </c>
      <c r="AF5738" s="13">
        <f t="shared" si="269"/>
        <v>-2.2058823529411764E-3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564</v>
      </c>
      <c r="AA5739" s="11">
        <f t="shared" si="270"/>
        <v>118.5</v>
      </c>
      <c r="AB5739" s="5">
        <f>IFERROR(VLOOKUP(C5739,[2]Sheet1!$B:$F,5,FALSE),0)</f>
        <v>12305000</v>
      </c>
      <c r="AC5739" s="11">
        <f>IFERROR(VLOOKUP(AE5739,[3]Sheet2!$M:$O,3,FALSE),0)</f>
        <v>0</v>
      </c>
      <c r="AD5739" s="11">
        <f>IFERROR(VLOOKUP(AE5739,[3]Sheet2!$M:$O,2,FALSE),0)</f>
        <v>0</v>
      </c>
      <c r="AE5739" s="10" t="str">
        <f t="shared" si="271"/>
        <v>80/81UMHL</v>
      </c>
      <c r="AF5739" s="13">
        <f t="shared" si="269"/>
        <v>8.439716312056738E-3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254.5</v>
      </c>
      <c r="AA5740" s="11">
        <f t="shared" si="270"/>
        <v>42.3</v>
      </c>
      <c r="AB5740" s="5">
        <f>IFERROR(VLOOKUP(C5740,[2]Sheet1!$B:$F,5,FALSE),0)</f>
        <v>20991579</v>
      </c>
      <c r="AC5740" s="11">
        <f>IFERROR(VLOOKUP(AE5740,[3]Sheet2!$M:$O,3,FALSE),0)</f>
        <v>0</v>
      </c>
      <c r="AD5740" s="11">
        <f>IFERROR(VLOOKUP(AE5740,[3]Sheet2!$M:$O,2,FALSE),0)</f>
        <v>0</v>
      </c>
      <c r="AE5740" s="10" t="str">
        <f t="shared" si="271"/>
        <v>80/81DORDI</v>
      </c>
      <c r="AF5740" s="13">
        <f t="shared" si="269"/>
        <v>2.3654223968565813E-2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Power</v>
      </c>
      <c r="Z5741">
        <f>IFERROR(VLOOKUP(C5741,[1]LP!$B:$C,2,FALSE),0)</f>
        <v>265</v>
      </c>
      <c r="AA5741" s="11">
        <f t="shared" si="270"/>
        <v>-602.29999999999995</v>
      </c>
      <c r="AB5741" s="5">
        <f>IFERROR(VLOOKUP(C5741,[2]Sheet1!$B:$F,5,FALSE),0)</f>
        <v>32000000</v>
      </c>
      <c r="AC5741" s="11">
        <f>IFERROR(VLOOKUP(AE5741,[3]Sheet2!$M:$O,3,FALSE),0)</f>
        <v>0</v>
      </c>
      <c r="AD5741" s="11">
        <f>IFERROR(VLOOKUP(AE5741,[3]Sheet2!$M:$O,2,FALSE),0)</f>
        <v>0</v>
      </c>
      <c r="AE5741" s="10" t="str">
        <f t="shared" si="271"/>
        <v>80/81PHCL</v>
      </c>
      <c r="AF5741" s="13">
        <f t="shared" si="269"/>
        <v>-1.660377358490566E-3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317</v>
      </c>
      <c r="AA5742" s="11">
        <f t="shared" si="270"/>
        <v>236.6</v>
      </c>
      <c r="AB5742" s="5">
        <f>IFERROR(VLOOKUP(C5742,[2]Sheet1!$B:$F,5,FALSE),0)</f>
        <v>9489000</v>
      </c>
      <c r="AC5742" s="11">
        <f>IFERROR(VLOOKUP(AE5742,[3]Sheet2!$M:$O,3,FALSE),0)</f>
        <v>0</v>
      </c>
      <c r="AD5742" s="11">
        <f>IFERROR(VLOOKUP(AE5742,[3]Sheet2!$M:$O,2,FALSE),0)</f>
        <v>0</v>
      </c>
      <c r="AE5742" s="10" t="str">
        <f t="shared" si="271"/>
        <v>80/81PPL</v>
      </c>
      <c r="AF5742" s="13">
        <f t="shared" si="269"/>
        <v>4.2271293375394326E-3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361</v>
      </c>
      <c r="AA5743" s="11">
        <f t="shared" si="270"/>
        <v>50.3</v>
      </c>
      <c r="AB5743" s="5">
        <f>IFERROR(VLOOKUP(C5743,[2]Sheet1!$B:$F,5,FALSE),0)</f>
        <v>24851236</v>
      </c>
      <c r="AC5743" s="11">
        <f>IFERROR(VLOOKUP(AE5743,[3]Sheet2!$M:$O,3,FALSE),0)</f>
        <v>0</v>
      </c>
      <c r="AD5743" s="11">
        <f>IFERROR(VLOOKUP(AE5743,[3]Sheet2!$M:$O,2,FALSE),0)</f>
        <v>0</v>
      </c>
      <c r="AE5743" s="10" t="str">
        <f t="shared" si="271"/>
        <v>80/81UPCL</v>
      </c>
      <c r="AF5743" s="13">
        <f t="shared" si="269"/>
        <v>1.9889196675900275E-2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827</v>
      </c>
      <c r="AA5744" s="11">
        <f t="shared" si="270"/>
        <v>-128.4</v>
      </c>
      <c r="AB5744" s="5">
        <f>IFERROR(VLOOKUP(C5744,[2]Sheet1!$B:$F,5,FALSE),0)</f>
        <v>560000</v>
      </c>
      <c r="AC5744" s="11">
        <f>IFERROR(VLOOKUP(AE5744,[3]Sheet2!$M:$O,3,FALSE),0)</f>
        <v>0</v>
      </c>
      <c r="AD5744" s="11">
        <f>IFERROR(VLOOKUP(AE5744,[3]Sheet2!$M:$O,2,FALSE),0)</f>
        <v>0</v>
      </c>
      <c r="AE5744" s="10" t="str">
        <f t="shared" si="271"/>
        <v>80/81SPL</v>
      </c>
      <c r="AF5744" s="13">
        <f t="shared" si="269"/>
        <v>-7.7871825876662639E-3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383</v>
      </c>
      <c r="AA5745" s="11">
        <f t="shared" si="270"/>
        <v>66.5</v>
      </c>
      <c r="AB5745" s="5">
        <f>IFERROR(VLOOKUP(C5745,[2]Sheet1!$B:$F,5,FALSE),0)</f>
        <v>13308488</v>
      </c>
      <c r="AC5745" s="11">
        <f>IFERROR(VLOOKUP(AE5745,[3]Sheet2!$M:$O,3,FALSE),0)</f>
        <v>0</v>
      </c>
      <c r="AD5745" s="11">
        <f>IFERROR(VLOOKUP(AE5745,[3]Sheet2!$M:$O,2,FALSE),0)</f>
        <v>0</v>
      </c>
      <c r="AE5745" s="10" t="str">
        <f t="shared" si="271"/>
        <v>80/81SPDL</v>
      </c>
      <c r="AF5745" s="13">
        <f t="shared" si="269"/>
        <v>1.5039164490861618E-2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510.4</v>
      </c>
      <c r="AA5746" s="11">
        <f t="shared" si="270"/>
        <v>62.9</v>
      </c>
      <c r="AB5746" s="5">
        <f>IFERROR(VLOOKUP(C5746,[2]Sheet1!$B:$F,5,FALSE),0)</f>
        <v>3763198</v>
      </c>
      <c r="AC5746" s="11">
        <f>IFERROR(VLOOKUP(AE5746,[3]Sheet2!$M:$O,3,FALSE),0)</f>
        <v>0</v>
      </c>
      <c r="AD5746" s="11">
        <f>IFERROR(VLOOKUP(AE5746,[3]Sheet2!$M:$O,2,FALSE),0)</f>
        <v>0</v>
      </c>
      <c r="AE5746" s="10" t="str">
        <f t="shared" si="271"/>
        <v>80/81MKJC</v>
      </c>
      <c r="AF5746" s="13">
        <f t="shared" si="269"/>
        <v>1.5909090909090907E-2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548</v>
      </c>
      <c r="AA5747" s="11">
        <f t="shared" si="270"/>
        <v>20.9</v>
      </c>
      <c r="AB5747" s="5">
        <f>IFERROR(VLOOKUP(C5747,[2]Sheet1!$B:$F,5,FALSE),0)</f>
        <v>45738000</v>
      </c>
      <c r="AC5747" s="11">
        <f>IFERROR(VLOOKUP(AE5747,[3]Sheet2!$M:$O,3,FALSE),0)</f>
        <v>8</v>
      </c>
      <c r="AD5747" s="11">
        <f>IFERROR(VLOOKUP(AE5747,[3]Sheet2!$M:$O,2,FALSE),0)</f>
        <v>0.42099999999999999</v>
      </c>
      <c r="AE5747" s="10" t="str">
        <f t="shared" si="271"/>
        <v>80/81SAHAS</v>
      </c>
      <c r="AF5747" s="13">
        <f t="shared" si="269"/>
        <v>4.7810218978102191E-2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214.1</v>
      </c>
      <c r="AA5748" s="11">
        <f t="shared" si="270"/>
        <v>33.700000000000003</v>
      </c>
      <c r="AB5748" s="5">
        <f>IFERROR(VLOOKUP(C5748,[2]Sheet1!$B:$F,5,FALSE),0)</f>
        <v>8854937</v>
      </c>
      <c r="AC5748" s="11">
        <f>IFERROR(VLOOKUP(AE5748,[3]Sheet2!$M:$O,3,FALSE),0)</f>
        <v>0</v>
      </c>
      <c r="AD5748" s="11">
        <f>IFERROR(VLOOKUP(AE5748,[3]Sheet2!$M:$O,2,FALSE),0)</f>
        <v>0</v>
      </c>
      <c r="AE5748" s="10" t="str">
        <f t="shared" si="271"/>
        <v>80/81KKHC</v>
      </c>
      <c r="AF5748" s="13">
        <f t="shared" si="269"/>
        <v>2.9705744978981787E-2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462.1</v>
      </c>
      <c r="AA5749" s="11">
        <f t="shared" si="270"/>
        <v>-16.899999999999999</v>
      </c>
      <c r="AB5749" s="5">
        <f>IFERROR(VLOOKUP(C5749,[2]Sheet1!$B:$F,5,FALSE),0)</f>
        <v>10654170</v>
      </c>
      <c r="AC5749" s="11">
        <f>IFERROR(VLOOKUP(AE5749,[3]Sheet2!$M:$O,3,FALSE),0)</f>
        <v>0</v>
      </c>
      <c r="AD5749" s="11">
        <f>IFERROR(VLOOKUP(AE5749,[3]Sheet2!$M:$O,2,FALSE),0)</f>
        <v>0</v>
      </c>
      <c r="AE5749" s="10" t="str">
        <f t="shared" si="271"/>
        <v>80/81HPPL</v>
      </c>
      <c r="AF5749" s="13">
        <f t="shared" si="269"/>
        <v>-5.9207963644232843E-2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291.60000000000002</v>
      </c>
      <c r="AA5750" s="11">
        <f t="shared" si="270"/>
        <v>-26.9</v>
      </c>
      <c r="AB5750" s="5">
        <f>IFERROR(VLOOKUP(C5750,[2]Sheet1!$B:$F,5,FALSE),0)</f>
        <v>2640000</v>
      </c>
      <c r="AC5750" s="11">
        <f>IFERROR(VLOOKUP(AE5750,[3]Sheet2!$M:$O,3,FALSE),0)</f>
        <v>0</v>
      </c>
      <c r="AD5750" s="11">
        <f>IFERROR(VLOOKUP(AE5750,[3]Sheet2!$M:$O,2,FALSE),0)</f>
        <v>0</v>
      </c>
      <c r="AE5750" s="10" t="str">
        <f t="shared" si="271"/>
        <v>80/81DHPL</v>
      </c>
      <c r="AF5750" s="13">
        <f t="shared" si="269"/>
        <v>-3.7242798353909458E-2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516</v>
      </c>
      <c r="AA5751" s="11">
        <f t="shared" si="270"/>
        <v>-526.5</v>
      </c>
      <c r="AB5751" s="5">
        <f>IFERROR(VLOOKUP(C5751,[2]Sheet1!$B:$F,5,FALSE),0)</f>
        <v>2500000</v>
      </c>
      <c r="AC5751" s="11">
        <f>IFERROR(VLOOKUP(AE5751,[3]Sheet2!$M:$O,3,FALSE),0)</f>
        <v>0</v>
      </c>
      <c r="AD5751" s="11">
        <f>IFERROR(VLOOKUP(AE5751,[3]Sheet2!$M:$O,2,FALSE),0)</f>
        <v>0</v>
      </c>
      <c r="AE5751" s="10" t="str">
        <f t="shared" si="271"/>
        <v>80/81BHPL</v>
      </c>
      <c r="AF5751" s="13">
        <f t="shared" si="269"/>
        <v>-1.8992248062015503E-3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241.1</v>
      </c>
      <c r="AA5752" s="11">
        <f t="shared" si="270"/>
        <v>113.7</v>
      </c>
      <c r="AB5752" s="5">
        <f>IFERROR(VLOOKUP(C5752,[2]Sheet1!$B:$F,5,FALSE),0)</f>
        <v>12500000</v>
      </c>
      <c r="AC5752" s="11">
        <f>IFERROR(VLOOKUP(AE5752,[3]Sheet2!$M:$O,3,FALSE),0)</f>
        <v>0</v>
      </c>
      <c r="AD5752" s="11">
        <f>IFERROR(VLOOKUP(AE5752,[3]Sheet2!$M:$O,2,FALSE),0)</f>
        <v>0</v>
      </c>
      <c r="AE5752" s="10" t="str">
        <f t="shared" si="271"/>
        <v>80/81MHNL</v>
      </c>
      <c r="AF5752" s="13">
        <f t="shared" si="269"/>
        <v>8.7930319369556205E-3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256.7</v>
      </c>
      <c r="AA5753" s="11">
        <f t="shared" si="270"/>
        <v>-475.4</v>
      </c>
      <c r="AB5753" s="5">
        <f>IFERROR(VLOOKUP(C5753,[2]Sheet1!$B:$F,5,FALSE),0)</f>
        <v>7739550</v>
      </c>
      <c r="AC5753" s="11">
        <f>IFERROR(VLOOKUP(AE5753,[3]Sheet2!$M:$O,3,FALSE),0)</f>
        <v>0</v>
      </c>
      <c r="AD5753" s="11">
        <f>IFERROR(VLOOKUP(AE5753,[3]Sheet2!$M:$O,2,FALSE),0)</f>
        <v>0</v>
      </c>
      <c r="AE5753" s="10" t="str">
        <f t="shared" si="271"/>
        <v>80/81CHL</v>
      </c>
      <c r="AF5753" s="13">
        <f t="shared" si="269"/>
        <v>-2.1036229061160891E-3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847.9</v>
      </c>
      <c r="AA5754" s="11">
        <f t="shared" si="270"/>
        <v>-86.9</v>
      </c>
      <c r="AB5754" s="5">
        <f>IFERROR(VLOOKUP(C5754,[2]Sheet1!$B:$F,5,FALSE),0)</f>
        <v>638000</v>
      </c>
      <c r="AC5754" s="11">
        <f>IFERROR(VLOOKUP(AE5754,[3]Sheet2!$M:$O,3,FALSE),0)</f>
        <v>0</v>
      </c>
      <c r="AD5754" s="11">
        <f>IFERROR(VLOOKUP(AE5754,[3]Sheet2!$M:$O,2,FALSE),0)</f>
        <v>0</v>
      </c>
      <c r="AE5754" s="10" t="str">
        <f t="shared" si="271"/>
        <v>80/81USHL</v>
      </c>
      <c r="AF5754" s="13">
        <f t="shared" si="269"/>
        <v>-1.1510791366906475E-2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543</v>
      </c>
      <c r="AA5755" s="11">
        <f t="shared" si="270"/>
        <v>63.6</v>
      </c>
      <c r="AB5755" s="5">
        <f>IFERROR(VLOOKUP(C5755,[2]Sheet1!$B:$F,5,FALSE),0)</f>
        <v>3000000</v>
      </c>
      <c r="AC5755" s="11">
        <f>IFERROR(VLOOKUP(AE5755,[3]Sheet2!$M:$O,3,FALSE),0)</f>
        <v>0</v>
      </c>
      <c r="AD5755" s="11">
        <f>IFERROR(VLOOKUP(AE5755,[3]Sheet2!$M:$O,2,FALSE),0)</f>
        <v>0</v>
      </c>
      <c r="AE5755" s="10" t="str">
        <f t="shared" si="271"/>
        <v>80/81SPHL</v>
      </c>
      <c r="AF5755" s="13">
        <f t="shared" si="269"/>
        <v>1.5727440147329647E-2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742</v>
      </c>
      <c r="AA5756" s="11">
        <f t="shared" si="270"/>
        <v>40.200000000000003</v>
      </c>
      <c r="AB5756" s="5">
        <f>IFERROR(VLOOKUP(C5756,[2]Sheet1!$B:$F,5,FALSE),0)</f>
        <v>4231344</v>
      </c>
      <c r="AC5756" s="11">
        <f>IFERROR(VLOOKUP(AE5756,[3]Sheet2!$M:$O,3,FALSE),0)</f>
        <v>8</v>
      </c>
      <c r="AD5756" s="11">
        <f>IFERROR(VLOOKUP(AE5756,[3]Sheet2!$M:$O,2,FALSE),0)</f>
        <v>0.42</v>
      </c>
      <c r="AE5756" s="10" t="str">
        <f t="shared" si="271"/>
        <v>80/81NHDL</v>
      </c>
      <c r="AF5756" s="13">
        <f t="shared" si="269"/>
        <v>2.4851752021563343E-2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745</v>
      </c>
      <c r="AA5757" s="11">
        <f t="shared" si="270"/>
        <v>89.5</v>
      </c>
      <c r="AB5757" s="5">
        <f>IFERROR(VLOOKUP(C5757,[2]Sheet1!$B:$F,5,FALSE),0)</f>
        <v>18389793</v>
      </c>
      <c r="AC5757" s="11">
        <f>IFERROR(VLOOKUP(AE5757,[3]Sheet2!$M:$O,3,FALSE),0)</f>
        <v>4.75</v>
      </c>
      <c r="AD5757" s="11">
        <f>IFERROR(VLOOKUP(AE5757,[3]Sheet2!$M:$O,2,FALSE),0)</f>
        <v>0.25</v>
      </c>
      <c r="AE5757" s="10" t="str">
        <f t="shared" si="271"/>
        <v>80/81RADHI</v>
      </c>
      <c r="AF5757" s="13">
        <f t="shared" si="269"/>
        <v>1.1167785234899329E-2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439</v>
      </c>
      <c r="AA5758" s="11">
        <f t="shared" si="270"/>
        <v>271</v>
      </c>
      <c r="AB5758" s="5">
        <f>IFERROR(VLOOKUP(C5758,[2]Sheet1!$B:$F,5,FALSE),0)</f>
        <v>4000000</v>
      </c>
      <c r="AC5758" s="11">
        <f>IFERROR(VLOOKUP(AE5758,[3]Sheet2!$M:$O,3,FALSE),0)</f>
        <v>0</v>
      </c>
      <c r="AD5758" s="11">
        <f>IFERROR(VLOOKUP(AE5758,[3]Sheet2!$M:$O,2,FALSE),0)</f>
        <v>0</v>
      </c>
      <c r="AE5758" s="10" t="str">
        <f t="shared" si="271"/>
        <v>80/81BNHC</v>
      </c>
      <c r="AF5758" s="13">
        <f t="shared" si="269"/>
        <v>3.6902050113895219E-3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243</v>
      </c>
      <c r="AA5759" s="11">
        <f t="shared" si="270"/>
        <v>-14.4</v>
      </c>
      <c r="AB5759" s="5">
        <f>IFERROR(VLOOKUP(C5759,[2]Sheet1!$B:$F,5,FALSE),0)</f>
        <v>12255876</v>
      </c>
      <c r="AC5759" s="11">
        <f>IFERROR(VLOOKUP(AE5759,[3]Sheet2!$M:$O,3,FALSE),0)</f>
        <v>0</v>
      </c>
      <c r="AD5759" s="11">
        <f>IFERROR(VLOOKUP(AE5759,[3]Sheet2!$M:$O,2,FALSE),0)</f>
        <v>0</v>
      </c>
      <c r="AE5759" s="10" t="str">
        <f t="shared" si="271"/>
        <v>80/81RHGCL</v>
      </c>
      <c r="AF5759" s="13">
        <f t="shared" si="269"/>
        <v>-6.9382716049382717E-2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568</v>
      </c>
      <c r="AA5760" s="11">
        <f t="shared" si="270"/>
        <v>38.299999999999997</v>
      </c>
      <c r="AB5760" s="5">
        <f>IFERROR(VLOOKUP(C5760,[2]Sheet1!$B:$F,5,FALSE),0)</f>
        <v>9339495</v>
      </c>
      <c r="AC5760" s="11">
        <f>IFERROR(VLOOKUP(AE5760,[3]Sheet2!$M:$O,3,FALSE),0)</f>
        <v>7</v>
      </c>
      <c r="AD5760" s="11">
        <f>IFERROR(VLOOKUP(AE5760,[3]Sheet2!$M:$O,2,FALSE),0)</f>
        <v>0.36840000000000001</v>
      </c>
      <c r="AE5760" s="10" t="str">
        <f t="shared" si="271"/>
        <v>80/81KPCL</v>
      </c>
      <c r="AF5760" s="13">
        <f t="shared" si="269"/>
        <v>2.6126760563380282E-2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444</v>
      </c>
      <c r="AA5761" s="11">
        <f t="shared" si="270"/>
        <v>-453.1</v>
      </c>
      <c r="AB5761" s="5">
        <f>IFERROR(VLOOKUP(C5761,[2]Sheet1!$B:$F,5,FALSE),0)</f>
        <v>4998750</v>
      </c>
      <c r="AC5761" s="11">
        <f>IFERROR(VLOOKUP(AE5761,[3]Sheet2!$M:$O,3,FALSE),0)</f>
        <v>0</v>
      </c>
      <c r="AD5761" s="11">
        <f>IFERROR(VLOOKUP(AE5761,[3]Sheet2!$M:$O,2,FALSE),0)</f>
        <v>0</v>
      </c>
      <c r="AE5761" s="10" t="str">
        <f t="shared" si="271"/>
        <v>80/81TAMOR</v>
      </c>
      <c r="AF5761" s="13">
        <f t="shared" si="269"/>
        <v>-2.2072072072072072E-3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211.7</v>
      </c>
      <c r="AA5762" s="11">
        <f t="shared" si="270"/>
        <v>-94.5</v>
      </c>
      <c r="AB5762" s="5">
        <f>IFERROR(VLOOKUP(C5762,[2]Sheet1!$B:$F,5,FALSE),0)</f>
        <v>16500000</v>
      </c>
      <c r="AC5762" s="11">
        <f>IFERROR(VLOOKUP(AE5762,[3]Sheet2!$M:$O,3,FALSE),0)</f>
        <v>0</v>
      </c>
      <c r="AD5762" s="11">
        <f>IFERROR(VLOOKUP(AE5762,[3]Sheet2!$M:$O,2,FALSE),0)</f>
        <v>0</v>
      </c>
      <c r="AE5762" s="10" t="str">
        <f t="shared" si="271"/>
        <v>80/81GHL</v>
      </c>
      <c r="AF5762" s="13">
        <f t="shared" si="269"/>
        <v>-1.05810108644308E-2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390</v>
      </c>
      <c r="AA5763" s="11">
        <f t="shared" si="270"/>
        <v>87.8</v>
      </c>
      <c r="AB5763" s="5">
        <f>IFERROR(VLOOKUP(C5763,[2]Sheet1!$B:$F,5,FALSE),0)</f>
        <v>6200000</v>
      </c>
      <c r="AC5763" s="11">
        <f>IFERROR(VLOOKUP(AE5763,[3]Sheet2!$M:$O,3,FALSE),0)</f>
        <v>0</v>
      </c>
      <c r="AD5763" s="11">
        <f>IFERROR(VLOOKUP(AE5763,[3]Sheet2!$M:$O,2,FALSE),0)</f>
        <v>0</v>
      </c>
      <c r="AE5763" s="10" t="str">
        <f t="shared" si="271"/>
        <v>80/81EHPL</v>
      </c>
      <c r="AF5763" s="13">
        <f t="shared" ref="AF5763:AF5826" si="272">IFERROR(M5763/Z5763,0)</f>
        <v>1.1384615384615385E-2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357</v>
      </c>
      <c r="AA5764" s="11">
        <f t="shared" si="270"/>
        <v>-11.6</v>
      </c>
      <c r="AB5764" s="5">
        <f>IFERROR(VLOOKUP(C5764,[2]Sheet1!$B:$F,5,FALSE),0)</f>
        <v>2400000</v>
      </c>
      <c r="AC5764" s="11">
        <f>IFERROR(VLOOKUP(AE5764,[3]Sheet2!$M:$O,3,FALSE),0)</f>
        <v>0</v>
      </c>
      <c r="AD5764" s="11">
        <f>IFERROR(VLOOKUP(AE5764,[3]Sheet2!$M:$O,2,FALSE),0)</f>
        <v>0</v>
      </c>
      <c r="AE5764" s="10" t="str">
        <f t="shared" si="271"/>
        <v>80/81MKHC</v>
      </c>
      <c r="AF5764" s="13">
        <f t="shared" si="272"/>
        <v>-8.6274509803921567E-2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539</v>
      </c>
      <c r="AA5765" s="11">
        <f t="shared" ref="AA5765:AA5828" si="273">ROUND(IFERROR(Z5765/M5765,0),1)</f>
        <v>-128.30000000000001</v>
      </c>
      <c r="AB5765" s="5">
        <f>IFERROR(VLOOKUP(C5765,[2]Sheet1!$B:$F,5,FALSE),0)</f>
        <v>1523349.5200000003</v>
      </c>
      <c r="AC5765" s="11">
        <f>IFERROR(VLOOKUP(AE5765,[3]Sheet2!$M:$O,3,FALSE),0)</f>
        <v>0</v>
      </c>
      <c r="AD5765" s="11">
        <f>IFERROR(VLOOKUP(AE5765,[3]Sheet2!$M:$O,2,FALSE),0)</f>
        <v>0</v>
      </c>
      <c r="AE5765" s="10" t="str">
        <f t="shared" ref="AE5765:AE5828" si="274">B5765&amp;C5765</f>
        <v>80/81BEDC</v>
      </c>
      <c r="AF5765" s="13">
        <f t="shared" si="272"/>
        <v>-7.7922077922077922E-3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315</v>
      </c>
      <c r="AA5766" s="11">
        <f t="shared" si="273"/>
        <v>31.9</v>
      </c>
      <c r="AB5766" s="5">
        <f>IFERROR(VLOOKUP(C5766,[2]Sheet1!$B:$F,5,FALSE),0)</f>
        <v>11000000</v>
      </c>
      <c r="AC5766" s="11">
        <f>IFERROR(VLOOKUP(AE5766,[3]Sheet2!$M:$O,3,FALSE),0)</f>
        <v>0</v>
      </c>
      <c r="AD5766" s="11">
        <f>IFERROR(VLOOKUP(AE5766,[3]Sheet2!$M:$O,2,FALSE),0)</f>
        <v>0</v>
      </c>
      <c r="AE5766" s="10" t="str">
        <f t="shared" si="274"/>
        <v>80/81PMHPL</v>
      </c>
      <c r="AF5766" s="13">
        <f t="shared" si="272"/>
        <v>3.1365079365079367E-2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1690</v>
      </c>
      <c r="AA5767" s="11">
        <f t="shared" si="273"/>
        <v>99.9</v>
      </c>
      <c r="AB5767" s="5">
        <f>IFERROR(VLOOKUP(C5767,[2]Sheet1!$B:$F,5,FALSE),0)</f>
        <v>147459.70000000001</v>
      </c>
      <c r="AC5767" s="11">
        <f>IFERROR(VLOOKUP(AE5767,[3]Sheet2!$M:$O,3,FALSE),0)</f>
        <v>10</v>
      </c>
      <c r="AD5767" s="11">
        <f>IFERROR(VLOOKUP(AE5767,[3]Sheet2!$M:$O,2,FALSE),0)</f>
        <v>0.52359999999999995</v>
      </c>
      <c r="AE5767" s="10" t="str">
        <f t="shared" si="274"/>
        <v>80/81KBSH</v>
      </c>
      <c r="AF5767" s="13">
        <f t="shared" si="272"/>
        <v>1.0011834319526628E-2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283</v>
      </c>
      <c r="AA5768" s="11">
        <f t="shared" si="273"/>
        <v>-832.4</v>
      </c>
      <c r="AB5768" s="5">
        <f>IFERROR(VLOOKUP(C5768,[2]Sheet1!$B:$F,5,FALSE),0)</f>
        <v>60000000</v>
      </c>
      <c r="AC5768" s="11">
        <f>IFERROR(VLOOKUP(AE5768,[3]Sheet2!$M:$O,3,FALSE),0)</f>
        <v>0</v>
      </c>
      <c r="AD5768" s="11">
        <f>IFERROR(VLOOKUP(AE5768,[3]Sheet2!$M:$O,2,FALSE),0)</f>
        <v>0</v>
      </c>
      <c r="AE5768" s="10" t="str">
        <f t="shared" si="274"/>
        <v>80/81MBJC</v>
      </c>
      <c r="AF5768" s="13">
        <f t="shared" si="272"/>
        <v>-1.2014134275618376E-3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249.5</v>
      </c>
      <c r="AA5769" s="11">
        <f t="shared" si="273"/>
        <v>-231</v>
      </c>
      <c r="AB5769" s="5">
        <f>IFERROR(VLOOKUP(C5769,[2]Sheet1!$B:$F,5,FALSE),0)</f>
        <v>18000000</v>
      </c>
      <c r="AC5769" s="11">
        <f>IFERROR(VLOOKUP(AE5769,[3]Sheet2!$M:$O,3,FALSE),0)</f>
        <v>0</v>
      </c>
      <c r="AD5769" s="11">
        <f>IFERROR(VLOOKUP(AE5769,[3]Sheet2!$M:$O,2,FALSE),0)</f>
        <v>0</v>
      </c>
      <c r="AE5769" s="10" t="str">
        <f t="shared" si="274"/>
        <v>80/81GLH</v>
      </c>
      <c r="AF5769" s="13">
        <f t="shared" si="272"/>
        <v>-4.3286573146292589E-3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460</v>
      </c>
      <c r="AA5770" s="11">
        <f t="shared" si="273"/>
        <v>37</v>
      </c>
      <c r="AB5770" s="5">
        <f>IFERROR(VLOOKUP(C5770,[2]Sheet1!$B:$F,5,FALSE),0)</f>
        <v>13500000</v>
      </c>
      <c r="AC5770" s="11">
        <f>IFERROR(VLOOKUP(AE5770,[3]Sheet2!$M:$O,3,FALSE),0)</f>
        <v>0</v>
      </c>
      <c r="AD5770" s="11">
        <f>IFERROR(VLOOKUP(AE5770,[3]Sheet2!$M:$O,2,FALSE),0)</f>
        <v>0</v>
      </c>
      <c r="AE5770" s="10" t="str">
        <f t="shared" si="274"/>
        <v>80/81USHEC</v>
      </c>
      <c r="AF5770" s="13">
        <f t="shared" si="272"/>
        <v>2.7E-2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193</v>
      </c>
      <c r="AA5771" s="11">
        <f t="shared" si="273"/>
        <v>50.8</v>
      </c>
      <c r="AB5771" s="5">
        <f>IFERROR(VLOOKUP(C5771,[2]Sheet1!$B:$F,5,FALSE),0)</f>
        <v>20000000</v>
      </c>
      <c r="AC5771" s="11">
        <f>IFERROR(VLOOKUP(AE5771,[3]Sheet2!$M:$O,3,FALSE),0)</f>
        <v>0</v>
      </c>
      <c r="AD5771" s="11">
        <f>IFERROR(VLOOKUP(AE5771,[3]Sheet2!$M:$O,2,FALSE),0)</f>
        <v>0</v>
      </c>
      <c r="AE5771" s="10" t="str">
        <f t="shared" si="274"/>
        <v>80/81AKJCL</v>
      </c>
      <c r="AF5771" s="13">
        <f t="shared" si="272"/>
        <v>1.9689119170984454E-2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195.5</v>
      </c>
      <c r="AA5772" s="11">
        <f t="shared" si="273"/>
        <v>-20.6</v>
      </c>
      <c r="AB5772" s="5">
        <f>IFERROR(VLOOKUP(C5772,[2]Sheet1!$B:$F,5,FALSE),0)</f>
        <v>22500000</v>
      </c>
      <c r="AC5772" s="11">
        <f>IFERROR(VLOOKUP(AE5772,[3]Sheet2!$M:$O,3,FALSE),0)</f>
        <v>0</v>
      </c>
      <c r="AD5772" s="11">
        <f>IFERROR(VLOOKUP(AE5772,[3]Sheet2!$M:$O,2,FALSE),0)</f>
        <v>0</v>
      </c>
      <c r="AE5772" s="10" t="str">
        <f t="shared" si="274"/>
        <v>80/81LEC</v>
      </c>
      <c r="AF5772" s="13">
        <f t="shared" si="272"/>
        <v>-4.8491048593350385E-2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367.8</v>
      </c>
      <c r="AA5773" s="11">
        <f t="shared" si="273"/>
        <v>114.2</v>
      </c>
      <c r="AB5773" s="5">
        <f>IFERROR(VLOOKUP(C5773,[2]Sheet1!$B:$F,5,FALSE),0)</f>
        <v>8000000</v>
      </c>
      <c r="AC5773" s="11">
        <f>IFERROR(VLOOKUP(AE5773,[3]Sheet2!$M:$O,3,FALSE),0)</f>
        <v>0</v>
      </c>
      <c r="AD5773" s="11">
        <f>IFERROR(VLOOKUP(AE5773,[3]Sheet2!$M:$O,2,FALSE),0)</f>
        <v>0</v>
      </c>
      <c r="AE5773" s="10" t="str">
        <f t="shared" si="274"/>
        <v>80/81TPC</v>
      </c>
      <c r="AF5773" s="13">
        <f t="shared" si="272"/>
        <v>8.7547580206634047E-3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272.7</v>
      </c>
      <c r="AA5774" s="11">
        <f t="shared" si="273"/>
        <v>-973.9</v>
      </c>
      <c r="AB5774" s="5">
        <f>IFERROR(VLOOKUP(C5774,[2]Sheet1!$B:$F,5,FALSE),0)</f>
        <v>30450000</v>
      </c>
      <c r="AC5774" s="11">
        <f>IFERROR(VLOOKUP(AE5774,[3]Sheet2!$M:$O,3,FALSE),0)</f>
        <v>0</v>
      </c>
      <c r="AD5774" s="11">
        <f>IFERROR(VLOOKUP(AE5774,[3]Sheet2!$M:$O,2,FALSE),0)</f>
        <v>0</v>
      </c>
      <c r="AE5774" s="10" t="str">
        <f t="shared" si="274"/>
        <v>80/81SHEL</v>
      </c>
      <c r="AF5774" s="13">
        <f t="shared" si="272"/>
        <v>-1.0267693436010268E-3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348</v>
      </c>
      <c r="AA5775" s="11">
        <f t="shared" si="273"/>
        <v>-15.9</v>
      </c>
      <c r="AB5775" s="5">
        <f>IFERROR(VLOOKUP(C5775,[2]Sheet1!$B:$F,5,FALSE),0)</f>
        <v>9625000</v>
      </c>
      <c r="AC5775" s="11">
        <f>IFERROR(VLOOKUP(AE5775,[3]Sheet2!$M:$O,3,FALSE),0)</f>
        <v>0</v>
      </c>
      <c r="AD5775" s="11">
        <f>IFERROR(VLOOKUP(AE5775,[3]Sheet2!$M:$O,2,FALSE),0)</f>
        <v>0</v>
      </c>
      <c r="AE5775" s="10" t="str">
        <f t="shared" si="274"/>
        <v>80/81PPCL</v>
      </c>
      <c r="AF5775" s="13">
        <f t="shared" si="272"/>
        <v>-6.2931034482758622E-2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722.7</v>
      </c>
      <c r="AA5776" s="11">
        <f t="shared" si="273"/>
        <v>-1445.4</v>
      </c>
      <c r="AB5776" s="5">
        <f>IFERROR(VLOOKUP(C5776,[2]Sheet1!$B:$F,5,FALSE),0)</f>
        <v>738750</v>
      </c>
      <c r="AC5776" s="11">
        <f>IFERROR(VLOOKUP(AE5776,[3]Sheet2!$M:$O,3,FALSE),0)</f>
        <v>0</v>
      </c>
      <c r="AD5776" s="11">
        <f>IFERROR(VLOOKUP(AE5776,[3]Sheet2!$M:$O,2,FALSE),0)</f>
        <v>0</v>
      </c>
      <c r="AE5776" s="10" t="str">
        <f t="shared" si="274"/>
        <v>80/81TSHL</v>
      </c>
      <c r="AF5776" s="13">
        <f t="shared" si="272"/>
        <v>-6.9185000691849999E-4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152.69999999999999</v>
      </c>
      <c r="AA5777" s="11">
        <f t="shared" si="273"/>
        <v>-12.6</v>
      </c>
      <c r="AB5777" s="5">
        <f>IFERROR(VLOOKUP(C5777,[2]Sheet1!$B:$F,5,FALSE),0)</f>
        <v>18541483</v>
      </c>
      <c r="AC5777" s="11">
        <f>IFERROR(VLOOKUP(AE5777,[3]Sheet2!$M:$O,3,FALSE),0)</f>
        <v>0</v>
      </c>
      <c r="AD5777" s="11">
        <f>IFERROR(VLOOKUP(AE5777,[3]Sheet2!$M:$O,2,FALSE),0)</f>
        <v>0</v>
      </c>
      <c r="AE5777" s="10" t="str">
        <f t="shared" si="274"/>
        <v>80/81SSHL</v>
      </c>
      <c r="AF5777" s="13">
        <f t="shared" si="272"/>
        <v>-7.9240340537000659E-2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281</v>
      </c>
      <c r="AA5778" s="11">
        <f t="shared" si="273"/>
        <v>-64.7</v>
      </c>
      <c r="AB5778" s="5">
        <f>IFERROR(VLOOKUP(C5778,[2]Sheet1!$B:$F,5,FALSE),0)</f>
        <v>6128100</v>
      </c>
      <c r="AC5778" s="11">
        <f>IFERROR(VLOOKUP(AE5778,[3]Sheet2!$M:$O,3,FALSE),0)</f>
        <v>0</v>
      </c>
      <c r="AD5778" s="11">
        <f>IFERROR(VLOOKUP(AE5778,[3]Sheet2!$M:$O,2,FALSE),0)</f>
        <v>0</v>
      </c>
      <c r="AE5778" s="10" t="str">
        <f t="shared" si="274"/>
        <v>80/81JOSHI</v>
      </c>
      <c r="AF5778" s="13">
        <f t="shared" si="272"/>
        <v>-1.5444839857651245E-2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173.9</v>
      </c>
      <c r="AA5779" s="11">
        <f t="shared" si="273"/>
        <v>-71.900000000000006</v>
      </c>
      <c r="AB5779" s="5">
        <f>IFERROR(VLOOKUP(C5779,[2]Sheet1!$B:$F,5,FALSE),0)</f>
        <v>211800000</v>
      </c>
      <c r="AC5779" s="11">
        <f>IFERROR(VLOOKUP(AE5779,[3]Sheet2!$M:$O,3,FALSE),0)</f>
        <v>0</v>
      </c>
      <c r="AD5779" s="11">
        <f>IFERROR(VLOOKUP(AE5779,[3]Sheet2!$M:$O,2,FALSE),0)</f>
        <v>0</v>
      </c>
      <c r="AE5779" s="10" t="str">
        <f t="shared" si="274"/>
        <v>80/81UPPER</v>
      </c>
      <c r="AF5779" s="13">
        <f t="shared" si="272"/>
        <v>-1.3916043703277745E-2</v>
      </c>
    </row>
    <row r="5780" spans="1:32" x14ac:dyDescent="0.45">
      <c r="A5780" t="s">
        <v>53</v>
      </c>
      <c r="B5780" t="s">
        <v>338</v>
      </c>
      <c r="C5780" t="s">
        <v>358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391.5</v>
      </c>
      <c r="AA5780" s="11">
        <f t="shared" si="273"/>
        <v>-195.8</v>
      </c>
      <c r="AB5780" s="5">
        <f>IFERROR(VLOOKUP(C5780,[2]Sheet1!$B:$F,5,FALSE),0)</f>
        <v>2504827.9200000004</v>
      </c>
      <c r="AC5780" s="11">
        <f>IFERROR(VLOOKUP(AE5780,[3]Sheet2!$M:$O,3,FALSE),0)</f>
        <v>0</v>
      </c>
      <c r="AD5780" s="11">
        <f>IFERROR(VLOOKUP(AE5780,[3]Sheet2!$M:$O,2,FALSE),0)</f>
        <v>0</v>
      </c>
      <c r="AE5780" s="10" t="str">
        <f t="shared" si="274"/>
        <v>80/81TVCL</v>
      </c>
      <c r="AF5780" s="13">
        <f t="shared" si="272"/>
        <v>-5.108556832694764E-3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475.7</v>
      </c>
      <c r="AA5781" s="11">
        <f t="shared" si="273"/>
        <v>99.1</v>
      </c>
      <c r="AB5781" s="5">
        <f>IFERROR(VLOOKUP(C5781,[2]Sheet1!$B:$F,5,FALSE),0)</f>
        <v>7500000</v>
      </c>
      <c r="AC5781" s="11">
        <f>IFERROR(VLOOKUP(AE5781,[3]Sheet2!$M:$O,3,FALSE),0)</f>
        <v>0</v>
      </c>
      <c r="AD5781" s="11">
        <f>IFERROR(VLOOKUP(AE5781,[3]Sheet2!$M:$O,2,FALSE),0)</f>
        <v>0</v>
      </c>
      <c r="AE5781" s="10" t="str">
        <f t="shared" si="274"/>
        <v>80/81UNHPL</v>
      </c>
      <c r="AF5781" s="13">
        <f t="shared" si="272"/>
        <v>1.0090393104898045E-2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533</v>
      </c>
      <c r="AA5782" s="11">
        <f t="shared" si="273"/>
        <v>97.3</v>
      </c>
      <c r="AB5782" s="5">
        <f>IFERROR(VLOOKUP(C5782,[2]Sheet1!$B:$F,5,FALSE),0)</f>
        <v>5000000</v>
      </c>
      <c r="AC5782" s="11">
        <f>IFERROR(VLOOKUP(AE5782,[3]Sheet2!$M:$O,3,FALSE),0)</f>
        <v>0</v>
      </c>
      <c r="AD5782" s="11">
        <f>IFERROR(VLOOKUP(AE5782,[3]Sheet2!$M:$O,2,FALSE),0)</f>
        <v>0</v>
      </c>
      <c r="AE5782" s="10" t="str">
        <f t="shared" si="274"/>
        <v>80/81SPC</v>
      </c>
      <c r="AF5782" s="13">
        <f t="shared" si="272"/>
        <v>1.028142589118199E-2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390</v>
      </c>
      <c r="AA5783" s="11">
        <f t="shared" si="273"/>
        <v>2785.7</v>
      </c>
      <c r="AB5783" s="5">
        <f>IFERROR(VLOOKUP(C5783,[2]Sheet1!$B:$F,5,FALSE),0)</f>
        <v>15930000</v>
      </c>
      <c r="AC5783" s="11">
        <f>IFERROR(VLOOKUP(AE5783,[3]Sheet2!$M:$O,3,FALSE),0)</f>
        <v>0</v>
      </c>
      <c r="AD5783" s="11">
        <f>IFERROR(VLOOKUP(AE5783,[3]Sheet2!$M:$O,2,FALSE),0)</f>
        <v>0</v>
      </c>
      <c r="AE5783" s="10" t="str">
        <f t="shared" si="274"/>
        <v>80/81SGHC</v>
      </c>
      <c r="AF5783" s="13">
        <f t="shared" si="272"/>
        <v>3.58974358974359E-4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543</v>
      </c>
      <c r="AA5784" s="11">
        <f t="shared" si="273"/>
        <v>-40.299999999999997</v>
      </c>
      <c r="AB5784" s="5">
        <f>IFERROR(VLOOKUP(C5784,[2]Sheet1!$B:$F,5,FALSE),0)</f>
        <v>816000</v>
      </c>
      <c r="AC5784" s="11">
        <f>IFERROR(VLOOKUP(AE5784,[3]Sheet2!$M:$O,3,FALSE),0)</f>
        <v>0</v>
      </c>
      <c r="AD5784" s="11">
        <f>IFERROR(VLOOKUP(AE5784,[3]Sheet2!$M:$O,2,FALSE),0)</f>
        <v>0</v>
      </c>
      <c r="AE5784" s="10" t="str">
        <f t="shared" si="274"/>
        <v>80/81AHL</v>
      </c>
      <c r="AF5784" s="13">
        <f t="shared" si="272"/>
        <v>-2.4825046040515653E-2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477.9</v>
      </c>
      <c r="AA5785" s="11">
        <f t="shared" si="273"/>
        <v>28.5</v>
      </c>
      <c r="AB5785" s="5">
        <f>IFERROR(VLOOKUP(C5785,[2]Sheet1!$B:$F,5,FALSE),0)</f>
        <v>11298000</v>
      </c>
      <c r="AC5785" s="11">
        <f>IFERROR(VLOOKUP(AE5785,[3]Sheet2!$M:$O,3,FALSE),0)</f>
        <v>8</v>
      </c>
      <c r="AD5785" s="11">
        <f>IFERROR(VLOOKUP(AE5785,[3]Sheet2!$M:$O,2,FALSE),0)</f>
        <v>0</v>
      </c>
      <c r="AE5785" s="10" t="str">
        <f t="shared" si="274"/>
        <v>80/81BHDC</v>
      </c>
      <c r="AF5785" s="13">
        <f t="shared" si="272"/>
        <v>3.5028248587570622E-2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175</v>
      </c>
      <c r="AA5786" s="11">
        <f t="shared" si="273"/>
        <v>-21.4</v>
      </c>
      <c r="AB5786" s="5">
        <f>IFERROR(VLOOKUP(C5786,[2]Sheet1!$B:$F,5,FALSE),0)</f>
        <v>28000000</v>
      </c>
      <c r="AC5786" s="11">
        <f>IFERROR(VLOOKUP(AE5786,[3]Sheet2!$M:$O,3,FALSE),0)</f>
        <v>0</v>
      </c>
      <c r="AD5786" s="11">
        <f>IFERROR(VLOOKUP(AE5786,[3]Sheet2!$M:$O,2,FALSE),0)</f>
        <v>0</v>
      </c>
      <c r="AE5786" s="10" t="str">
        <f t="shared" si="274"/>
        <v>80/81HDHPC</v>
      </c>
      <c r="AF5786" s="13">
        <f t="shared" si="272"/>
        <v>-4.6742857142857142E-2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389</v>
      </c>
      <c r="AA5787" s="11">
        <f t="shared" si="273"/>
        <v>341.2</v>
      </c>
      <c r="AB5787" s="5">
        <f>IFERROR(VLOOKUP(C5787,[2]Sheet1!$B:$F,5,FALSE),0)</f>
        <v>2648250</v>
      </c>
      <c r="AC5787" s="11">
        <f>IFERROR(VLOOKUP(AE5787,[3]Sheet2!$M:$O,3,FALSE),0)</f>
        <v>0</v>
      </c>
      <c r="AD5787" s="11">
        <f>IFERROR(VLOOKUP(AE5787,[3]Sheet2!$M:$O,2,FALSE),0)</f>
        <v>0</v>
      </c>
      <c r="AE5787" s="10" t="str">
        <f t="shared" si="274"/>
        <v>80/81MHCL</v>
      </c>
      <c r="AF5787" s="13">
        <f t="shared" si="272"/>
        <v>2.9305912596401026E-3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710</v>
      </c>
      <c r="AA5788" s="11">
        <f t="shared" si="273"/>
        <v>30.8</v>
      </c>
      <c r="AB5788" s="5">
        <f>IFERROR(VLOOKUP(C5788,[2]Sheet1!$B:$F,5,FALSE),0)</f>
        <v>535000</v>
      </c>
      <c r="AC5788" s="11">
        <f>IFERROR(VLOOKUP(AE5788,[3]Sheet2!$M:$O,3,FALSE),0)</f>
        <v>7</v>
      </c>
      <c r="AD5788" s="11">
        <f>IFERROR(VLOOKUP(AE5788,[3]Sheet2!$M:$O,2,FALSE),0)</f>
        <v>5.6310000000000002</v>
      </c>
      <c r="AE5788" s="10" t="str">
        <f t="shared" si="274"/>
        <v>80/81SMH</v>
      </c>
      <c r="AF5788" s="13">
        <f t="shared" si="272"/>
        <v>3.2478873239436615E-2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355.9</v>
      </c>
      <c r="AA5789" s="11">
        <f t="shared" si="273"/>
        <v>-37.1</v>
      </c>
      <c r="AB5789" s="5">
        <f>IFERROR(VLOOKUP(C5789,[2]Sheet1!$B:$F,5,FALSE),0)</f>
        <v>14000000</v>
      </c>
      <c r="AC5789" s="11">
        <f>IFERROR(VLOOKUP(AE5789,[3]Sheet2!$M:$O,3,FALSE),0)</f>
        <v>0</v>
      </c>
      <c r="AD5789" s="11">
        <f>IFERROR(VLOOKUP(AE5789,[3]Sheet2!$M:$O,2,FALSE),0)</f>
        <v>0</v>
      </c>
      <c r="AE5789" s="10" t="str">
        <f t="shared" si="274"/>
        <v>80/81RFPL</v>
      </c>
      <c r="AF5789" s="13">
        <f t="shared" si="272"/>
        <v>-2.6973869064343917E-2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565</v>
      </c>
      <c r="AA5790" s="11">
        <f t="shared" si="273"/>
        <v>18.3</v>
      </c>
      <c r="AB5790" s="5">
        <f>IFERROR(VLOOKUP(C5790,[2]Sheet1!$B:$F,5,FALSE),0)</f>
        <v>31232588</v>
      </c>
      <c r="AC5790" s="11">
        <f>IFERROR(VLOOKUP(AE5790,[3]Sheet2!$M:$O,3,FALSE),0)</f>
        <v>15</v>
      </c>
      <c r="AD5790" s="11">
        <f>IFERROR(VLOOKUP(AE5790,[3]Sheet2!$M:$O,2,FALSE),0)</f>
        <v>0.78949999999999998</v>
      </c>
      <c r="AE5790" s="10" t="str">
        <f t="shared" si="274"/>
        <v>80/81MEN</v>
      </c>
      <c r="AF5790" s="13">
        <f t="shared" si="272"/>
        <v>5.4725663716814164E-2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548.9</v>
      </c>
      <c r="AA5791" s="11">
        <f t="shared" si="273"/>
        <v>-15.8</v>
      </c>
      <c r="AB5791" s="5">
        <f>IFERROR(VLOOKUP(C5791,[2]Sheet1!$B:$F,5,FALSE),0)</f>
        <v>5750000</v>
      </c>
      <c r="AC5791" s="11">
        <f>IFERROR(VLOOKUP(AE5791,[3]Sheet2!$M:$O,3,FALSE),0)</f>
        <v>0</v>
      </c>
      <c r="AD5791" s="11">
        <f>IFERROR(VLOOKUP(AE5791,[3]Sheet2!$M:$O,2,FALSE),0)</f>
        <v>0</v>
      </c>
      <c r="AE5791" s="10" t="str">
        <f t="shared" si="274"/>
        <v>80/81UHEWA</v>
      </c>
      <c r="AF5791" s="13">
        <f t="shared" si="272"/>
        <v>-6.3290216797230833E-2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324</v>
      </c>
      <c r="AA5792" s="11">
        <f t="shared" si="273"/>
        <v>-207.7</v>
      </c>
      <c r="AB5792" s="5">
        <f>IFERROR(VLOOKUP(C5792,[2]Sheet1!$B:$F,5,FALSE),0)</f>
        <v>10950000</v>
      </c>
      <c r="AC5792" s="11">
        <f>IFERROR(VLOOKUP(AE5792,[3]Sheet2!$M:$O,3,FALSE),0)</f>
        <v>0</v>
      </c>
      <c r="AD5792" s="11">
        <f>IFERROR(VLOOKUP(AE5792,[3]Sheet2!$M:$O,2,FALSE),0)</f>
        <v>0</v>
      </c>
      <c r="AE5792" s="10" t="str">
        <f t="shared" si="274"/>
        <v>80/81HHL</v>
      </c>
      <c r="AF5792" s="13">
        <f t="shared" si="272"/>
        <v>-4.8148148148148152E-3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545</v>
      </c>
      <c r="AA5793" s="11">
        <f t="shared" si="273"/>
        <v>54.8</v>
      </c>
      <c r="AB5793" s="5">
        <f>IFERROR(VLOOKUP(C5793,[2]Sheet1!$B:$F,5,FALSE),0)</f>
        <v>4608240</v>
      </c>
      <c r="AC5793" s="11">
        <f>IFERROR(VLOOKUP(AE5793,[3]Sheet2!$M:$O,3,FALSE),0)</f>
        <v>4</v>
      </c>
      <c r="AD5793" s="11">
        <f>IFERROR(VLOOKUP(AE5793,[3]Sheet2!$M:$O,2,FALSE),0)</f>
        <v>0.21099999999999999</v>
      </c>
      <c r="AE5793" s="10" t="str">
        <f t="shared" si="274"/>
        <v>80/81UMRH</v>
      </c>
      <c r="AF5793" s="13">
        <f t="shared" si="272"/>
        <v>1.8238532110091743E-2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568</v>
      </c>
      <c r="AA5794" s="11">
        <f t="shared" si="273"/>
        <v>38.4</v>
      </c>
      <c r="AB5794" s="5">
        <f>IFERROR(VLOOKUP(C5794,[2]Sheet1!$B:$F,5,FALSE),0)</f>
        <v>9775000</v>
      </c>
      <c r="AC5794" s="11">
        <f>IFERROR(VLOOKUP(AE5794,[3]Sheet2!$M:$O,3,FALSE),0)</f>
        <v>0</v>
      </c>
      <c r="AD5794" s="11">
        <f>IFERROR(VLOOKUP(AE5794,[3]Sheet2!$M:$O,2,FALSE),0)</f>
        <v>0</v>
      </c>
      <c r="AE5794" s="10" t="str">
        <f t="shared" si="274"/>
        <v>80/81SIKLES</v>
      </c>
      <c r="AF5794" s="13">
        <f t="shared" si="272"/>
        <v>2.6056338028169014E-2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267.5</v>
      </c>
      <c r="AA5795" s="11">
        <f t="shared" si="273"/>
        <v>-19.5</v>
      </c>
      <c r="AB5795" s="5">
        <f>IFERROR(VLOOKUP(C5795,[2]Sheet1!$B:$F,5,FALSE),0)</f>
        <v>6380000</v>
      </c>
      <c r="AC5795" s="11">
        <f>IFERROR(VLOOKUP(AE5795,[3]Sheet2!$M:$O,3,FALSE),0)</f>
        <v>0</v>
      </c>
      <c r="AD5795" s="11">
        <f>IFERROR(VLOOKUP(AE5795,[3]Sheet2!$M:$O,2,FALSE),0)</f>
        <v>0</v>
      </c>
      <c r="AE5795" s="10" t="str">
        <f t="shared" si="274"/>
        <v>80/81MEL</v>
      </c>
      <c r="AF5795" s="13">
        <f t="shared" si="272"/>
        <v>-5.1214953271028034E-2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670.5</v>
      </c>
      <c r="AA5796" s="11">
        <f t="shared" si="273"/>
        <v>28.1</v>
      </c>
      <c r="AB5796" s="5">
        <f>IFERROR(VLOOKUP(C5796,[2]Sheet1!$B:$F,5,FALSE),0)</f>
        <v>6240544</v>
      </c>
      <c r="AC5796" s="11">
        <f>IFERROR(VLOOKUP(AE5796,[3]Sheet2!$M:$O,3,FALSE),0)</f>
        <v>15</v>
      </c>
      <c r="AD5796" s="11">
        <f>IFERROR(VLOOKUP(AE5796,[3]Sheet2!$M:$O,2,FALSE),0)</f>
        <v>0.78900000000000003</v>
      </c>
      <c r="AE5796" s="10" t="str">
        <f t="shared" si="274"/>
        <v>80/81RURU</v>
      </c>
      <c r="AF5796" s="13">
        <f t="shared" si="272"/>
        <v>3.5615212527964207E-2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545</v>
      </c>
      <c r="AA5797" s="11">
        <f t="shared" si="273"/>
        <v>120.6</v>
      </c>
      <c r="AB5797" s="5">
        <f>IFERROR(VLOOKUP(C5797,[2]Sheet1!$B:$F,5,FALSE),0)</f>
        <v>1596000</v>
      </c>
      <c r="AC5797" s="11">
        <f>IFERROR(VLOOKUP(AE5797,[3]Sheet2!$M:$O,3,FALSE),0)</f>
        <v>0</v>
      </c>
      <c r="AD5797" s="11">
        <f>IFERROR(VLOOKUP(AE5797,[3]Sheet2!$M:$O,2,FALSE),0)</f>
        <v>0</v>
      </c>
      <c r="AE5797" s="10" t="str">
        <f t="shared" si="274"/>
        <v>80/81MAKAR</v>
      </c>
      <c r="AF5797" s="13">
        <f t="shared" si="272"/>
        <v>8.2935779816513747E-3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492</v>
      </c>
      <c r="AA5798" s="11">
        <f t="shared" si="273"/>
        <v>41.8</v>
      </c>
      <c r="AB5798" s="5">
        <f>IFERROR(VLOOKUP(C5798,[2]Sheet1!$B:$F,5,FALSE),0)</f>
        <v>4458160</v>
      </c>
      <c r="AC5798" s="11">
        <f>IFERROR(VLOOKUP(AE5798,[3]Sheet2!$M:$O,3,FALSE),0)</f>
        <v>4.75</v>
      </c>
      <c r="AD5798" s="11">
        <f>IFERROR(VLOOKUP(AE5798,[3]Sheet2!$M:$O,2,FALSE),0)</f>
        <v>0.25</v>
      </c>
      <c r="AE5798" s="10" t="str">
        <f t="shared" si="274"/>
        <v>80/81SMJC</v>
      </c>
      <c r="AF5798" s="13">
        <f t="shared" si="272"/>
        <v>2.3902439024390244E-2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771.5</v>
      </c>
      <c r="AA5799" s="11">
        <f t="shared" si="273"/>
        <v>199.9</v>
      </c>
      <c r="AB5799" s="5">
        <f>IFERROR(VLOOKUP(C5799,[2]Sheet1!$B:$F,5,FALSE),0)</f>
        <v>1490195.84</v>
      </c>
      <c r="AC5799" s="11">
        <f>IFERROR(VLOOKUP(AE5799,[3]Sheet2!$M:$O,3,FALSE),0)</f>
        <v>0</v>
      </c>
      <c r="AD5799" s="11">
        <f>IFERROR(VLOOKUP(AE5799,[3]Sheet2!$M:$O,2,FALSE),0)</f>
        <v>0</v>
      </c>
      <c r="AE5799" s="10" t="str">
        <f t="shared" si="274"/>
        <v>80/81MKHL</v>
      </c>
      <c r="AF5799" s="13">
        <f t="shared" si="272"/>
        <v>5.0032404406999348E-3</v>
      </c>
    </row>
    <row r="5800" spans="1:32" x14ac:dyDescent="0.45">
      <c r="A5800" t="s">
        <v>53</v>
      </c>
      <c r="B5800" t="s">
        <v>338</v>
      </c>
      <c r="C5800" t="s">
        <v>363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665</v>
      </c>
      <c r="AA5800" s="11">
        <f t="shared" si="273"/>
        <v>-1583.3</v>
      </c>
      <c r="AB5800" s="5">
        <f>IFERROR(VLOOKUP(C5800,[2]Sheet1!$B:$F,5,FALSE),0)</f>
        <v>960000</v>
      </c>
      <c r="AC5800" s="11">
        <f>IFERROR(VLOOKUP(AE5800,[3]Sheet2!$M:$O,3,FALSE),0)</f>
        <v>0</v>
      </c>
      <c r="AD5800" s="11">
        <f>IFERROR(VLOOKUP(AE5800,[3]Sheet2!$M:$O,2,FALSE),0)</f>
        <v>0</v>
      </c>
      <c r="AE5800" s="10" t="str">
        <f t="shared" si="274"/>
        <v>80/81CKHL</v>
      </c>
      <c r="AF5800" s="13">
        <f t="shared" si="272"/>
        <v>-6.3157894736842106E-4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614.79999999999995</v>
      </c>
      <c r="AA5801" s="11">
        <f t="shared" si="273"/>
        <v>-394.1</v>
      </c>
      <c r="AB5801" s="5">
        <f>IFERROR(VLOOKUP(C5801,[2]Sheet1!$B:$F,5,FALSE),0)</f>
        <v>1500000</v>
      </c>
      <c r="AC5801" s="11">
        <f>IFERROR(VLOOKUP(AE5801,[3]Sheet2!$M:$O,3,FALSE),0)</f>
        <v>0</v>
      </c>
      <c r="AD5801" s="11">
        <f>IFERROR(VLOOKUP(AE5801,[3]Sheet2!$M:$O,2,FALSE),0)</f>
        <v>0</v>
      </c>
      <c r="AE5801" s="10" t="str">
        <f t="shared" si="274"/>
        <v>80/81MMKJL</v>
      </c>
      <c r="AF5801" s="13">
        <f t="shared" si="272"/>
        <v>-2.5374105400130125E-3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508</v>
      </c>
      <c r="AA5802" s="11">
        <f t="shared" si="273"/>
        <v>-138</v>
      </c>
      <c r="AB5802" s="5">
        <f>IFERROR(VLOOKUP(C5802,[2]Sheet1!$B:$F,5,FALSE),0)</f>
        <v>1609458</v>
      </c>
      <c r="AC5802" s="11">
        <f>IFERROR(VLOOKUP(AE5802,[3]Sheet2!$M:$O,3,FALSE),0)</f>
        <v>0</v>
      </c>
      <c r="AD5802" s="11">
        <f>IFERROR(VLOOKUP(AE5802,[3]Sheet2!$M:$O,2,FALSE),0)</f>
        <v>0</v>
      </c>
      <c r="AE5802" s="10" t="str">
        <f t="shared" si="274"/>
        <v>80/81DOLTI</v>
      </c>
      <c r="AF5802" s="13">
        <f t="shared" si="272"/>
        <v>-7.2440944881889766E-3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177.1</v>
      </c>
      <c r="AA5803" s="11">
        <f t="shared" si="273"/>
        <v>-9.6999999999999993</v>
      </c>
      <c r="AB5803" s="5">
        <f>IFERROR(VLOOKUP(C5803,[2]Sheet1!$B:$F,5,FALSE),0)</f>
        <v>36559400</v>
      </c>
      <c r="AC5803" s="11">
        <f>IFERROR(VLOOKUP(AE5803,[3]Sheet2!$M:$O,3,FALSE),0)</f>
        <v>0</v>
      </c>
      <c r="AD5803" s="11">
        <f>IFERROR(VLOOKUP(AE5803,[3]Sheet2!$M:$O,2,FALSE),0)</f>
        <v>0</v>
      </c>
      <c r="AE5803" s="10" t="str">
        <f t="shared" si="274"/>
        <v>80/81BHL</v>
      </c>
      <c r="AF5803" s="13">
        <f t="shared" si="272"/>
        <v>-0.10333145115753813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501</v>
      </c>
      <c r="AA5804" s="11">
        <f t="shared" si="273"/>
        <v>25.7</v>
      </c>
      <c r="AB5804" s="5">
        <f>IFERROR(VLOOKUP(C5804,[2]Sheet1!$B:$F,5,FALSE),0)</f>
        <v>34375000</v>
      </c>
      <c r="AC5804" s="11">
        <f>IFERROR(VLOOKUP(AE5804,[3]Sheet2!$M:$O,3,FALSE),0)</f>
        <v>10</v>
      </c>
      <c r="AD5804" s="11">
        <f>IFERROR(VLOOKUP(AE5804,[3]Sheet2!$M:$O,2,FALSE),0)</f>
        <v>0.52629999999999999</v>
      </c>
      <c r="AE5804" s="10" t="str">
        <f t="shared" si="274"/>
        <v>80/81GVL</v>
      </c>
      <c r="AF5804" s="13">
        <f t="shared" si="272"/>
        <v>3.8962075848303392E-2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840</v>
      </c>
      <c r="AA5805" s="11">
        <f t="shared" si="273"/>
        <v>141.4</v>
      </c>
      <c r="AB5805" s="5">
        <f>IFERROR(VLOOKUP(C5805,[2]Sheet1!$B:$F,5,FALSE),0)</f>
        <v>860660</v>
      </c>
      <c r="AC5805" s="11">
        <f>IFERROR(VLOOKUP(AE5805,[3]Sheet2!$M:$O,3,FALSE),0)</f>
        <v>0</v>
      </c>
      <c r="AD5805" s="11">
        <f>IFERROR(VLOOKUP(AE5805,[3]Sheet2!$M:$O,2,FALSE),0)</f>
        <v>0</v>
      </c>
      <c r="AE5805" s="10" t="str">
        <f t="shared" si="274"/>
        <v>80/81MSHL</v>
      </c>
      <c r="AF5805" s="13">
        <f t="shared" si="272"/>
        <v>7.0714285714285723E-3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221.9</v>
      </c>
      <c r="AA5806" s="11">
        <f t="shared" si="273"/>
        <v>-29</v>
      </c>
      <c r="AB5806" s="5">
        <f>IFERROR(VLOOKUP(C5806,[2]Sheet1!$B:$F,5,FALSE),0)</f>
        <v>23233518</v>
      </c>
      <c r="AC5806" s="11">
        <f>IFERROR(VLOOKUP(AE5806,[3]Sheet2!$M:$O,3,FALSE),0)</f>
        <v>0</v>
      </c>
      <c r="AD5806" s="11">
        <f>IFERROR(VLOOKUP(AE5806,[3]Sheet2!$M:$O,2,FALSE),0)</f>
        <v>0</v>
      </c>
      <c r="AE5806" s="10" t="str">
        <f t="shared" si="274"/>
        <v>80/81RIDI</v>
      </c>
      <c r="AF5806" s="13">
        <f t="shared" si="272"/>
        <v>-3.4429923388913923E-2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427</v>
      </c>
      <c r="AA5807" s="11">
        <f t="shared" si="273"/>
        <v>-239.9</v>
      </c>
      <c r="AB5807" s="5">
        <f>IFERROR(VLOOKUP(C5807,[2]Sheet1!$B:$F,5,FALSE),0)</f>
        <v>2560000</v>
      </c>
      <c r="AC5807" s="11">
        <f>IFERROR(VLOOKUP(AE5807,[3]Sheet2!$M:$O,3,FALSE),0)</f>
        <v>0</v>
      </c>
      <c r="AD5807" s="11">
        <f>IFERROR(VLOOKUP(AE5807,[3]Sheet2!$M:$O,2,FALSE),0)</f>
        <v>0</v>
      </c>
      <c r="AE5807" s="10" t="str">
        <f t="shared" si="274"/>
        <v>80/81MEHL</v>
      </c>
      <c r="AF5807" s="13">
        <f t="shared" si="272"/>
        <v>-4.1686182669789231E-3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565.20000000000005</v>
      </c>
      <c r="AA5808" s="11">
        <f t="shared" si="273"/>
        <v>-2173.8000000000002</v>
      </c>
      <c r="AB5808" s="5">
        <f>IFERROR(VLOOKUP(C5808,[2]Sheet1!$B:$F,5,FALSE),0)</f>
        <v>1440000</v>
      </c>
      <c r="AC5808" s="11">
        <f>IFERROR(VLOOKUP(AE5808,[3]Sheet2!$M:$O,3,FALSE),0)</f>
        <v>0</v>
      </c>
      <c r="AD5808" s="11">
        <f>IFERROR(VLOOKUP(AE5808,[3]Sheet2!$M:$O,2,FALSE),0)</f>
        <v>0</v>
      </c>
      <c r="AE5808" s="10" t="str">
        <f t="shared" si="274"/>
        <v>80/81IHL</v>
      </c>
      <c r="AF5808" s="13">
        <f t="shared" si="272"/>
        <v>-4.6001415428167019E-4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560</v>
      </c>
      <c r="AA5809" s="11">
        <f t="shared" si="273"/>
        <v>39.9</v>
      </c>
      <c r="AB5809" s="5">
        <f>IFERROR(VLOOKUP(C5809,[2]Sheet1!$B:$F,5,FALSE),0)</f>
        <v>2315250</v>
      </c>
      <c r="AC5809" s="11">
        <f>IFERROR(VLOOKUP(AE5809,[3]Sheet2!$M:$O,3,FALSE),0)</f>
        <v>5</v>
      </c>
      <c r="AD5809" s="11">
        <f>IFERROR(VLOOKUP(AE5809,[3]Sheet2!$M:$O,2,FALSE),0)</f>
        <v>0.26</v>
      </c>
      <c r="AE5809" s="10" t="str">
        <f t="shared" si="274"/>
        <v>80/81SMHL</v>
      </c>
      <c r="AF5809" s="13">
        <f t="shared" si="272"/>
        <v>2.5035714285714286E-2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431.5</v>
      </c>
      <c r="AA5810" s="11">
        <f t="shared" si="273"/>
        <v>25.4</v>
      </c>
      <c r="AB5810" s="5">
        <f>IFERROR(VLOOKUP(C5810,[2]Sheet1!$B:$F,5,FALSE),0)</f>
        <v>1085166.6000000001</v>
      </c>
      <c r="AC5810" s="11">
        <f>IFERROR(VLOOKUP(AE5810,[3]Sheet2!$M:$O,3,FALSE),0)</f>
        <v>0</v>
      </c>
      <c r="AD5810" s="11">
        <f>IFERROR(VLOOKUP(AE5810,[3]Sheet2!$M:$O,2,FALSE),0)</f>
        <v>0</v>
      </c>
      <c r="AE5810" s="10" t="str">
        <f t="shared" si="274"/>
        <v>80/81MCHL</v>
      </c>
      <c r="AF5810" s="13">
        <f t="shared" si="272"/>
        <v>3.944380069524913E-2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709</v>
      </c>
      <c r="AA5811" s="11">
        <f t="shared" si="273"/>
        <v>-1969.4</v>
      </c>
      <c r="AB5811" s="5">
        <f>IFERROR(VLOOKUP(C5811,[2]Sheet1!$B:$F,5,FALSE),0)</f>
        <v>728000</v>
      </c>
      <c r="AC5811" s="11">
        <f>IFERROR(VLOOKUP(AE5811,[3]Sheet2!$M:$O,3,FALSE),0)</f>
        <v>0</v>
      </c>
      <c r="AD5811" s="11">
        <f>IFERROR(VLOOKUP(AE5811,[3]Sheet2!$M:$O,2,FALSE),0)</f>
        <v>0</v>
      </c>
      <c r="AE5811" s="10" t="str">
        <f t="shared" si="274"/>
        <v>80/81RAWA</v>
      </c>
      <c r="AF5811" s="13">
        <f t="shared" si="272"/>
        <v>-5.0775740479548658E-4</v>
      </c>
    </row>
    <row r="5812" spans="1:32" x14ac:dyDescent="0.45">
      <c r="A5812" t="s">
        <v>53</v>
      </c>
      <c r="B5812" t="s">
        <v>338</v>
      </c>
      <c r="C5812" t="s">
        <v>361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459</v>
      </c>
      <c r="AA5812" s="11">
        <f t="shared" si="273"/>
        <v>0</v>
      </c>
      <c r="AB5812" s="5">
        <f>IFERROR(VLOOKUP(C5812,[2]Sheet1!$B:$F,5,FALSE),0)</f>
        <v>2243137.6</v>
      </c>
      <c r="AC5812" s="11">
        <f>IFERROR(VLOOKUP(AE5812,[3]Sheet2!$M:$O,3,FALSE),0)</f>
        <v>0</v>
      </c>
      <c r="AD5812" s="11">
        <f>IFERROR(VLOOKUP(AE5812,[3]Sheet2!$M:$O,2,FALSE),0)</f>
        <v>0</v>
      </c>
      <c r="AE5812" s="10" t="str">
        <f t="shared" si="274"/>
        <v>80/81ULHC</v>
      </c>
      <c r="AF5812" s="13">
        <f t="shared" si="272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765</v>
      </c>
      <c r="AA5813" s="11">
        <f t="shared" si="273"/>
        <v>58</v>
      </c>
      <c r="AB5813" s="5">
        <f>IFERROR(VLOOKUP(C5813,[2]Sheet1!$B:$F,5,FALSE),0)</f>
        <v>1017359.85</v>
      </c>
      <c r="AC5813" s="11">
        <f>IFERROR(VLOOKUP(AE5813,[3]Sheet2!$M:$O,3,FALSE),0)</f>
        <v>4</v>
      </c>
      <c r="AD5813" s="11">
        <f>IFERROR(VLOOKUP(AE5813,[3]Sheet2!$M:$O,2,FALSE),0)</f>
        <v>10.736800000000001</v>
      </c>
      <c r="AE5813" s="10" t="str">
        <f t="shared" si="274"/>
        <v>80/81BGWT</v>
      </c>
      <c r="AF5813" s="13">
        <f t="shared" si="272"/>
        <v>1.7254901960784313E-2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793</v>
      </c>
      <c r="AA5814" s="11">
        <f t="shared" si="273"/>
        <v>31.7</v>
      </c>
      <c r="AB5814" s="5">
        <f>IFERROR(VLOOKUP(C5814,[2]Sheet1!$B:$F,5,FALSE),0)</f>
        <v>1363637</v>
      </c>
      <c r="AC5814" s="11">
        <f>IFERROR(VLOOKUP(AE5814,[3]Sheet2!$M:$O,3,FALSE),0)</f>
        <v>0</v>
      </c>
      <c r="AD5814" s="11">
        <f>IFERROR(VLOOKUP(AE5814,[3]Sheet2!$M:$O,2,FALSE),0)</f>
        <v>12</v>
      </c>
      <c r="AE5814" s="10" t="str">
        <f t="shared" si="274"/>
        <v>80/81MANDU</v>
      </c>
      <c r="AF5814" s="13">
        <f t="shared" si="272"/>
        <v>3.1525851197982346E-2</v>
      </c>
    </row>
    <row r="5815" spans="1:32" x14ac:dyDescent="0.45">
      <c r="A5815" t="s">
        <v>53</v>
      </c>
      <c r="B5815" t="s">
        <v>338</v>
      </c>
      <c r="C5815" t="s">
        <v>359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564.5</v>
      </c>
      <c r="AA5815" s="11">
        <f t="shared" si="273"/>
        <v>76.099999999999994</v>
      </c>
      <c r="AB5815" s="5">
        <f>IFERROR(VLOOKUP(C5815,[2]Sheet1!$B:$F,5,FALSE),0)</f>
        <v>1912500</v>
      </c>
      <c r="AC5815" s="11">
        <f>IFERROR(VLOOKUP(AE5815,[3]Sheet2!$M:$O,3,FALSE),0)</f>
        <v>0</v>
      </c>
      <c r="AD5815" s="11">
        <f>IFERROR(VLOOKUP(AE5815,[3]Sheet2!$M:$O,2,FALSE),0)</f>
        <v>0</v>
      </c>
      <c r="AE5815" s="10" t="str">
        <f t="shared" si="274"/>
        <v>80/81VLUCL</v>
      </c>
      <c r="AF5815" s="13">
        <f t="shared" si="272"/>
        <v>1.3144375553587245E-2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273.89999999999998</v>
      </c>
      <c r="AA5816" s="11">
        <f t="shared" si="273"/>
        <v>1369.5</v>
      </c>
      <c r="AB5816" s="5">
        <f>IFERROR(VLOOKUP(C5816,[2]Sheet1!$B:$F,5,FALSE),0)</f>
        <v>38480027</v>
      </c>
      <c r="AC5816" s="11">
        <f>IFERROR(VLOOKUP(AE5816,[3]Sheet2!$M:$O,3,FALSE),0)</f>
        <v>3</v>
      </c>
      <c r="AD5816" s="11">
        <f>IFERROR(VLOOKUP(AE5816,[3]Sheet2!$M:$O,2,FALSE),0)</f>
        <v>0.157</v>
      </c>
      <c r="AE5816" s="10" t="str">
        <f t="shared" si="274"/>
        <v>80/81AHPC</v>
      </c>
      <c r="AF5816" s="13">
        <f t="shared" si="272"/>
        <v>7.3019350127783876E-4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745.1</v>
      </c>
      <c r="AA5817" s="11">
        <f t="shared" si="273"/>
        <v>105.8</v>
      </c>
      <c r="AB5817" s="5">
        <f>IFERROR(VLOOKUP(C5817,[2]Sheet1!$B:$F,5,FALSE),0)</f>
        <v>34090650</v>
      </c>
      <c r="AC5817" s="11">
        <f>IFERROR(VLOOKUP(AE5817,[3]Sheet2!$M:$O,3,FALSE),0)</f>
        <v>0</v>
      </c>
      <c r="AD5817" s="11">
        <f>IFERROR(VLOOKUP(AE5817,[3]Sheet2!$M:$O,2,FALSE),0)</f>
        <v>5</v>
      </c>
      <c r="AE5817" s="10" t="str">
        <f t="shared" si="274"/>
        <v>80/81BPCL</v>
      </c>
      <c r="AF5817" s="13">
        <f t="shared" si="272"/>
        <v>9.4483961884310828E-3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471</v>
      </c>
      <c r="AA5818" s="11">
        <f t="shared" si="273"/>
        <v>60.6</v>
      </c>
      <c r="AB5818" s="5">
        <f>IFERROR(VLOOKUP(C5818,[2]Sheet1!$B:$F,5,FALSE),0)</f>
        <v>94849887</v>
      </c>
      <c r="AC5818" s="11">
        <f>IFERROR(VLOOKUP(AE5818,[3]Sheet2!$M:$O,3,FALSE),0)</f>
        <v>10</v>
      </c>
      <c r="AD5818" s="11">
        <f>IFERROR(VLOOKUP(AE5818,[3]Sheet2!$M:$O,2,FALSE),0)</f>
        <v>2</v>
      </c>
      <c r="AE5818" s="10" t="str">
        <f t="shared" si="274"/>
        <v>80/81CHCL</v>
      </c>
      <c r="AF5818" s="13">
        <f t="shared" si="272"/>
        <v>1.6496815286624202E-2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187.9</v>
      </c>
      <c r="AA5819" s="11">
        <f t="shared" si="273"/>
        <v>-308</v>
      </c>
      <c r="AB5819" s="5">
        <f>IFERROR(VLOOKUP(C5819,[2]Sheet1!$B:$F,5,FALSE),0)</f>
        <v>24671629</v>
      </c>
      <c r="AC5819" s="11">
        <f>IFERROR(VLOOKUP(AE5819,[3]Sheet2!$M:$O,3,FALSE),0)</f>
        <v>0</v>
      </c>
      <c r="AD5819" s="11">
        <f>IFERROR(VLOOKUP(AE5819,[3]Sheet2!$M:$O,2,FALSE),0)</f>
        <v>0</v>
      </c>
      <c r="AE5819" s="10" t="str">
        <f t="shared" si="274"/>
        <v>80/81NHPC</v>
      </c>
      <c r="AF5819" s="13">
        <f t="shared" si="272"/>
        <v>-3.2464076636508779E-3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525</v>
      </c>
      <c r="AA5820" s="11">
        <f t="shared" si="273"/>
        <v>42.5</v>
      </c>
      <c r="AB5820" s="5">
        <f>IFERROR(VLOOKUP(C5820,[2]Sheet1!$B:$F,5,FALSE),0)</f>
        <v>37379937</v>
      </c>
      <c r="AC5820" s="11">
        <f>IFERROR(VLOOKUP(AE5820,[3]Sheet2!$M:$O,3,FALSE),0)</f>
        <v>10</v>
      </c>
      <c r="AD5820" s="11">
        <f>IFERROR(VLOOKUP(AE5820,[3]Sheet2!$M:$O,2,FALSE),0)</f>
        <v>0.52629999999999999</v>
      </c>
      <c r="AE5820" s="10" t="str">
        <f t="shared" si="274"/>
        <v>80/81SHPC</v>
      </c>
      <c r="AF5820" s="13">
        <f t="shared" si="272"/>
        <v>2.3523809523809523E-2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221.1</v>
      </c>
      <c r="AA5821" s="11">
        <f t="shared" si="273"/>
        <v>-14.7</v>
      </c>
      <c r="AB5821" s="5">
        <f>IFERROR(VLOOKUP(C5821,[2]Sheet1!$B:$F,5,FALSE),0)</f>
        <v>19800000</v>
      </c>
      <c r="AC5821" s="11">
        <f>IFERROR(VLOOKUP(AE5821,[3]Sheet2!$M:$O,3,FALSE),0)</f>
        <v>0</v>
      </c>
      <c r="AD5821" s="11">
        <f>IFERROR(VLOOKUP(AE5821,[3]Sheet2!$M:$O,2,FALSE),0)</f>
        <v>0</v>
      </c>
      <c r="AE5821" s="10" t="str">
        <f t="shared" si="274"/>
        <v>80/81HURJA</v>
      </c>
      <c r="AF5821" s="13">
        <f t="shared" si="272"/>
        <v>-6.788783355947535E-2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245.8</v>
      </c>
      <c r="AA5822" s="11">
        <f t="shared" si="273"/>
        <v>-21</v>
      </c>
      <c r="AB5822" s="5">
        <f>IFERROR(VLOOKUP(C5822,[2]Sheet1!$B:$F,5,FALSE),0)</f>
        <v>38959421</v>
      </c>
      <c r="AC5822" s="11">
        <f>IFERROR(VLOOKUP(AE5822,[3]Sheet2!$M:$O,3,FALSE),0)</f>
        <v>0</v>
      </c>
      <c r="AD5822" s="11">
        <f>IFERROR(VLOOKUP(AE5822,[3]Sheet2!$M:$O,2,FALSE),0)</f>
        <v>0</v>
      </c>
      <c r="AE5822" s="10" t="str">
        <f t="shared" si="274"/>
        <v>80/81AKPL</v>
      </c>
      <c r="AF5822" s="13">
        <f t="shared" si="272"/>
        <v>-4.7518307567127743E-2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313.89999999999998</v>
      </c>
      <c r="AA5823" s="11">
        <f t="shared" si="273"/>
        <v>-25.6</v>
      </c>
      <c r="AB5823" s="5">
        <f>IFERROR(VLOOKUP(C5823,[2]Sheet1!$B:$F,5,FALSE),0)</f>
        <v>10975566</v>
      </c>
      <c r="AC5823" s="11">
        <f>IFERROR(VLOOKUP(AE5823,[3]Sheet2!$M:$O,3,FALSE),0)</f>
        <v>0</v>
      </c>
      <c r="AD5823" s="11">
        <f>IFERROR(VLOOKUP(AE5823,[3]Sheet2!$M:$O,2,FALSE),0)</f>
        <v>0</v>
      </c>
      <c r="AE5823" s="10" t="str">
        <f t="shared" si="274"/>
        <v>80/81BARUN</v>
      </c>
      <c r="AF5823" s="13">
        <f t="shared" si="272"/>
        <v>-3.9025167250716794E-2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294</v>
      </c>
      <c r="AA5824" s="11">
        <f t="shared" si="273"/>
        <v>285.39999999999998</v>
      </c>
      <c r="AB5824" s="5">
        <f>IFERROR(VLOOKUP(C5824,[2]Sheet1!$B:$F,5,FALSE),0)</f>
        <v>60759278</v>
      </c>
      <c r="AC5824" s="11">
        <f>IFERROR(VLOOKUP(AE5824,[3]Sheet2!$M:$O,3,FALSE),0)</f>
        <v>5</v>
      </c>
      <c r="AD5824" s="11">
        <f>IFERROR(VLOOKUP(AE5824,[3]Sheet2!$M:$O,2,FALSE),0)</f>
        <v>0.26319999999999999</v>
      </c>
      <c r="AE5824" s="10" t="str">
        <f t="shared" si="274"/>
        <v>80/81API</v>
      </c>
      <c r="AF5824" s="13">
        <f t="shared" si="272"/>
        <v>3.5034013605442179E-3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396.9</v>
      </c>
      <c r="AA5825" s="11">
        <f t="shared" si="273"/>
        <v>194.6</v>
      </c>
      <c r="AB5825" s="5">
        <f>IFERROR(VLOOKUP(C5825,[2]Sheet1!$B:$F,5,FALSE),0)</f>
        <v>38876864</v>
      </c>
      <c r="AC5825" s="11">
        <f>IFERROR(VLOOKUP(AE5825,[3]Sheet2!$M:$O,3,FALSE),0)</f>
        <v>0</v>
      </c>
      <c r="AD5825" s="11">
        <f>IFERROR(VLOOKUP(AE5825,[3]Sheet2!$M:$O,2,FALSE),0)</f>
        <v>0</v>
      </c>
      <c r="AE5825" s="10" t="str">
        <f t="shared" si="274"/>
        <v>80/81NGPL</v>
      </c>
      <c r="AF5825" s="13">
        <f t="shared" si="272"/>
        <v>5.1398337112622833E-3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486</v>
      </c>
      <c r="AA5826" s="11">
        <f t="shared" si="273"/>
        <v>-16200</v>
      </c>
      <c r="AB5826" s="5">
        <f>IFERROR(VLOOKUP(C5826,[2]Sheet1!$B:$F,5,FALSE),0)</f>
        <v>6467671</v>
      </c>
      <c r="AC5826" s="11">
        <f>IFERROR(VLOOKUP(AE5826,[3]Sheet2!$M:$O,3,FALSE),0)</f>
        <v>5</v>
      </c>
      <c r="AD5826" s="11">
        <f>IFERROR(VLOOKUP(AE5826,[3]Sheet2!$M:$O,2,FALSE),0)</f>
        <v>0.26319999999999999</v>
      </c>
      <c r="AE5826" s="10" t="str">
        <f t="shared" si="274"/>
        <v>80/81MHL</v>
      </c>
      <c r="AF5826" s="13">
        <f t="shared" si="272"/>
        <v>-6.1728395061728397E-5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417</v>
      </c>
      <c r="AA5827" s="11">
        <f t="shared" si="273"/>
        <v>-31</v>
      </c>
      <c r="AB5827" s="5">
        <f>IFERROR(VLOOKUP(C5827,[2]Sheet1!$B:$F,5,FALSE),0)</f>
        <v>15000000</v>
      </c>
      <c r="AC5827" s="11">
        <f>IFERROR(VLOOKUP(AE5827,[3]Sheet2!$M:$O,3,FALSE),0)</f>
        <v>0</v>
      </c>
      <c r="AD5827" s="11">
        <f>IFERROR(VLOOKUP(AE5827,[3]Sheet2!$M:$O,2,FALSE),0)</f>
        <v>0</v>
      </c>
      <c r="AE5827" s="10" t="str">
        <f t="shared" si="274"/>
        <v>80/81NYADI</v>
      </c>
      <c r="AF5827" s="13">
        <f t="shared" ref="AF5827:AF5890" si="275">IFERROR(M5827/Z5827,0)</f>
        <v>-3.2206235011990408E-2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286.60000000000002</v>
      </c>
      <c r="AA5828" s="11">
        <f t="shared" si="273"/>
        <v>-62.3</v>
      </c>
      <c r="AB5828" s="5">
        <f>IFERROR(VLOOKUP(C5828,[2]Sheet1!$B:$F,5,FALSE),0)</f>
        <v>36500000</v>
      </c>
      <c r="AC5828" s="11">
        <f>IFERROR(VLOOKUP(AE5828,[3]Sheet2!$M:$O,3,FALSE),0)</f>
        <v>0</v>
      </c>
      <c r="AD5828" s="11">
        <f>IFERROR(VLOOKUP(AE5828,[3]Sheet2!$M:$O,2,FALSE),0)</f>
        <v>0</v>
      </c>
      <c r="AE5828" s="10" t="str">
        <f t="shared" si="274"/>
        <v>80/81SJCL</v>
      </c>
      <c r="AF5828" s="13">
        <f t="shared" si="275"/>
        <v>-1.6050244242847171E-2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272</v>
      </c>
      <c r="AA5829" s="11">
        <f t="shared" ref="AA5829:AA5892" si="276">ROUND(IFERROR(Z5829/M5829,0),1)</f>
        <v>-523.1</v>
      </c>
      <c r="AB5829" s="5">
        <f>IFERROR(VLOOKUP(C5829,[2]Sheet1!$B:$F,5,FALSE),0)</f>
        <v>68421000</v>
      </c>
      <c r="AC5829" s="11">
        <f>IFERROR(VLOOKUP(AE5829,[3]Sheet2!$M:$O,3,FALSE),0)</f>
        <v>0</v>
      </c>
      <c r="AD5829" s="11">
        <f>IFERROR(VLOOKUP(AE5829,[3]Sheet2!$M:$O,2,FALSE),0)</f>
        <v>0</v>
      </c>
      <c r="AE5829" s="10" t="str">
        <f t="shared" ref="AE5829:AE5892" si="277">B5829&amp;C5829</f>
        <v>80/81RHPL</v>
      </c>
      <c r="AF5829" s="13">
        <f t="shared" si="275"/>
        <v>-1.911764705882353E-3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564</v>
      </c>
      <c r="AA5830" s="11">
        <f t="shared" si="276"/>
        <v>261.10000000000002</v>
      </c>
      <c r="AB5830" s="5">
        <f>IFERROR(VLOOKUP(C5830,[2]Sheet1!$B:$F,5,FALSE),0)</f>
        <v>12305000</v>
      </c>
      <c r="AC5830" s="11">
        <f>IFERROR(VLOOKUP(AE5830,[3]Sheet2!$M:$O,3,FALSE),0)</f>
        <v>0</v>
      </c>
      <c r="AD5830" s="11">
        <f>IFERROR(VLOOKUP(AE5830,[3]Sheet2!$M:$O,2,FALSE),0)</f>
        <v>0</v>
      </c>
      <c r="AE5830" s="10" t="str">
        <f t="shared" si="277"/>
        <v>80/81UMHL</v>
      </c>
      <c r="AF5830" s="13">
        <f t="shared" si="275"/>
        <v>3.8297872340425534E-3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254.5</v>
      </c>
      <c r="AA5831" s="11">
        <f t="shared" si="276"/>
        <v>379.9</v>
      </c>
      <c r="AB5831" s="5">
        <f>IFERROR(VLOOKUP(C5831,[2]Sheet1!$B:$F,5,FALSE),0)</f>
        <v>20991579</v>
      </c>
      <c r="AC5831" s="11">
        <f>IFERROR(VLOOKUP(AE5831,[3]Sheet2!$M:$O,3,FALSE),0)</f>
        <v>0</v>
      </c>
      <c r="AD5831" s="11">
        <f>IFERROR(VLOOKUP(AE5831,[3]Sheet2!$M:$O,2,FALSE),0)</f>
        <v>0</v>
      </c>
      <c r="AE5831" s="10" t="str">
        <f t="shared" si="277"/>
        <v>80/81DORDI</v>
      </c>
      <c r="AF5831" s="13">
        <f t="shared" si="275"/>
        <v>2.6326129666011788E-3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Power</v>
      </c>
      <c r="Z5832">
        <f>IFERROR(VLOOKUP(C5832,[1]LP!$B:$C,2,FALSE),0)</f>
        <v>265</v>
      </c>
      <c r="AA5832" s="11">
        <f t="shared" si="276"/>
        <v>129.9</v>
      </c>
      <c r="AB5832" s="5">
        <f>IFERROR(VLOOKUP(C5832,[2]Sheet1!$B:$F,5,FALSE),0)</f>
        <v>32000000</v>
      </c>
      <c r="AC5832" s="11">
        <f>IFERROR(VLOOKUP(AE5832,[3]Sheet2!$M:$O,3,FALSE),0)</f>
        <v>0</v>
      </c>
      <c r="AD5832" s="11">
        <f>IFERROR(VLOOKUP(AE5832,[3]Sheet2!$M:$O,2,FALSE),0)</f>
        <v>0</v>
      </c>
      <c r="AE5832" s="10" t="str">
        <f t="shared" si="277"/>
        <v>80/81PHCL</v>
      </c>
      <c r="AF5832" s="13">
        <f t="shared" si="275"/>
        <v>7.6981132075471699E-3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317</v>
      </c>
      <c r="AA5833" s="11">
        <f t="shared" si="276"/>
        <v>121.9</v>
      </c>
      <c r="AB5833" s="5">
        <f>IFERROR(VLOOKUP(C5833,[2]Sheet1!$B:$F,5,FALSE),0)</f>
        <v>9489000</v>
      </c>
      <c r="AC5833" s="11">
        <f>IFERROR(VLOOKUP(AE5833,[3]Sheet2!$M:$O,3,FALSE),0)</f>
        <v>0</v>
      </c>
      <c r="AD5833" s="11">
        <f>IFERROR(VLOOKUP(AE5833,[3]Sheet2!$M:$O,2,FALSE),0)</f>
        <v>0</v>
      </c>
      <c r="AE5833" s="10" t="str">
        <f t="shared" si="277"/>
        <v>80/81PPL</v>
      </c>
      <c r="AF5833" s="13">
        <f t="shared" si="275"/>
        <v>8.201892744479496E-3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361</v>
      </c>
      <c r="AA5834" s="11">
        <f t="shared" si="276"/>
        <v>82.8</v>
      </c>
      <c r="AB5834" s="5">
        <f>IFERROR(VLOOKUP(C5834,[2]Sheet1!$B:$F,5,FALSE),0)</f>
        <v>24851236</v>
      </c>
      <c r="AC5834" s="11">
        <f>IFERROR(VLOOKUP(AE5834,[3]Sheet2!$M:$O,3,FALSE),0)</f>
        <v>0</v>
      </c>
      <c r="AD5834" s="11">
        <f>IFERROR(VLOOKUP(AE5834,[3]Sheet2!$M:$O,2,FALSE),0)</f>
        <v>0</v>
      </c>
      <c r="AE5834" s="10" t="str">
        <f t="shared" si="277"/>
        <v>80/81UPCL</v>
      </c>
      <c r="AF5834" s="13">
        <f t="shared" si="275"/>
        <v>1.2077562326869807E-2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827</v>
      </c>
      <c r="AA5835" s="11">
        <f t="shared" si="276"/>
        <v>-131.9</v>
      </c>
      <c r="AB5835" s="5">
        <f>IFERROR(VLOOKUP(C5835,[2]Sheet1!$B:$F,5,FALSE),0)</f>
        <v>560000</v>
      </c>
      <c r="AC5835" s="11">
        <f>IFERROR(VLOOKUP(AE5835,[3]Sheet2!$M:$O,3,FALSE),0)</f>
        <v>0</v>
      </c>
      <c r="AD5835" s="11">
        <f>IFERROR(VLOOKUP(AE5835,[3]Sheet2!$M:$O,2,FALSE),0)</f>
        <v>0</v>
      </c>
      <c r="AE5835" s="10" t="str">
        <f t="shared" si="277"/>
        <v>80/81SPL</v>
      </c>
      <c r="AF5835" s="13">
        <f t="shared" si="275"/>
        <v>-7.581620314389359E-3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383</v>
      </c>
      <c r="AA5836" s="11">
        <f t="shared" si="276"/>
        <v>157</v>
      </c>
      <c r="AB5836" s="5">
        <f>IFERROR(VLOOKUP(C5836,[2]Sheet1!$B:$F,5,FALSE),0)</f>
        <v>13308488</v>
      </c>
      <c r="AC5836" s="11">
        <f>IFERROR(VLOOKUP(AE5836,[3]Sheet2!$M:$O,3,FALSE),0)</f>
        <v>0</v>
      </c>
      <c r="AD5836" s="11">
        <f>IFERROR(VLOOKUP(AE5836,[3]Sheet2!$M:$O,2,FALSE),0)</f>
        <v>0</v>
      </c>
      <c r="AE5836" s="10" t="str">
        <f t="shared" si="277"/>
        <v>80/81SPDL</v>
      </c>
      <c r="AF5836" s="13">
        <f t="shared" si="275"/>
        <v>6.3707571801566582E-3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510.4</v>
      </c>
      <c r="AA5837" s="11">
        <f t="shared" si="276"/>
        <v>235.2</v>
      </c>
      <c r="AB5837" s="5">
        <f>IFERROR(VLOOKUP(C5837,[2]Sheet1!$B:$F,5,FALSE),0)</f>
        <v>3763198</v>
      </c>
      <c r="AC5837" s="11">
        <f>IFERROR(VLOOKUP(AE5837,[3]Sheet2!$M:$O,3,FALSE),0)</f>
        <v>0</v>
      </c>
      <c r="AD5837" s="11">
        <f>IFERROR(VLOOKUP(AE5837,[3]Sheet2!$M:$O,2,FALSE),0)</f>
        <v>0</v>
      </c>
      <c r="AE5837" s="10" t="str">
        <f t="shared" si="277"/>
        <v>80/81MKJC</v>
      </c>
      <c r="AF5837" s="13">
        <f t="shared" si="275"/>
        <v>4.2515673981191222E-3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548</v>
      </c>
      <c r="AA5838" s="11">
        <f t="shared" si="276"/>
        <v>30.1</v>
      </c>
      <c r="AB5838" s="5">
        <f>IFERROR(VLOOKUP(C5838,[2]Sheet1!$B:$F,5,FALSE),0)</f>
        <v>45738000</v>
      </c>
      <c r="AC5838" s="11">
        <f>IFERROR(VLOOKUP(AE5838,[3]Sheet2!$M:$O,3,FALSE),0)</f>
        <v>8</v>
      </c>
      <c r="AD5838" s="11">
        <f>IFERROR(VLOOKUP(AE5838,[3]Sheet2!$M:$O,2,FALSE),0)</f>
        <v>0.42099999999999999</v>
      </c>
      <c r="AE5838" s="10" t="str">
        <f t="shared" si="277"/>
        <v>80/81SAHAS</v>
      </c>
      <c r="AF5838" s="13">
        <f t="shared" si="275"/>
        <v>3.3229927007299272E-2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214.1</v>
      </c>
      <c r="AA5839" s="11">
        <f t="shared" si="276"/>
        <v>-157.4</v>
      </c>
      <c r="AB5839" s="5">
        <f>IFERROR(VLOOKUP(C5839,[2]Sheet1!$B:$F,5,FALSE),0)</f>
        <v>8854937</v>
      </c>
      <c r="AC5839" s="11">
        <f>IFERROR(VLOOKUP(AE5839,[3]Sheet2!$M:$O,3,FALSE),0)</f>
        <v>0</v>
      </c>
      <c r="AD5839" s="11">
        <f>IFERROR(VLOOKUP(AE5839,[3]Sheet2!$M:$O,2,FALSE),0)</f>
        <v>0</v>
      </c>
      <c r="AE5839" s="10" t="str">
        <f t="shared" si="277"/>
        <v>80/81KKHC</v>
      </c>
      <c r="AF5839" s="13">
        <f t="shared" si="275"/>
        <v>-6.3521718822979918E-3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462.1</v>
      </c>
      <c r="AA5840" s="11">
        <f t="shared" si="276"/>
        <v>-18.3</v>
      </c>
      <c r="AB5840" s="5">
        <f>IFERROR(VLOOKUP(C5840,[2]Sheet1!$B:$F,5,FALSE),0)</f>
        <v>10654170</v>
      </c>
      <c r="AC5840" s="11">
        <f>IFERROR(VLOOKUP(AE5840,[3]Sheet2!$M:$O,3,FALSE),0)</f>
        <v>0</v>
      </c>
      <c r="AD5840" s="11">
        <f>IFERROR(VLOOKUP(AE5840,[3]Sheet2!$M:$O,2,FALSE),0)</f>
        <v>0</v>
      </c>
      <c r="AE5840" s="10" t="str">
        <f t="shared" si="277"/>
        <v>80/81HPPL</v>
      </c>
      <c r="AF5840" s="13">
        <f t="shared" si="275"/>
        <v>-5.4555291062540576E-2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291.60000000000002</v>
      </c>
      <c r="AA5841" s="11">
        <f t="shared" si="276"/>
        <v>-18.7</v>
      </c>
      <c r="AB5841" s="5">
        <f>IFERROR(VLOOKUP(C5841,[2]Sheet1!$B:$F,5,FALSE),0)</f>
        <v>2640000</v>
      </c>
      <c r="AC5841" s="11">
        <f>IFERROR(VLOOKUP(AE5841,[3]Sheet2!$M:$O,3,FALSE),0)</f>
        <v>0</v>
      </c>
      <c r="AD5841" s="11">
        <f>IFERROR(VLOOKUP(AE5841,[3]Sheet2!$M:$O,2,FALSE),0)</f>
        <v>0</v>
      </c>
      <c r="AE5841" s="10" t="str">
        <f t="shared" si="277"/>
        <v>80/81DHPL</v>
      </c>
      <c r="AF5841" s="13">
        <f t="shared" si="275"/>
        <v>-5.360082304526749E-2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516</v>
      </c>
      <c r="AA5842" s="11">
        <f t="shared" si="276"/>
        <v>-107.3</v>
      </c>
      <c r="AB5842" s="5">
        <f>IFERROR(VLOOKUP(C5842,[2]Sheet1!$B:$F,5,FALSE),0)</f>
        <v>2500000</v>
      </c>
      <c r="AC5842" s="11">
        <f>IFERROR(VLOOKUP(AE5842,[3]Sheet2!$M:$O,3,FALSE),0)</f>
        <v>0</v>
      </c>
      <c r="AD5842" s="11">
        <f>IFERROR(VLOOKUP(AE5842,[3]Sheet2!$M:$O,2,FALSE),0)</f>
        <v>0</v>
      </c>
      <c r="AE5842" s="10" t="str">
        <f t="shared" si="277"/>
        <v>80/81BHPL</v>
      </c>
      <c r="AF5842" s="13">
        <f t="shared" si="275"/>
        <v>-9.3217054263565885E-3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241.1</v>
      </c>
      <c r="AA5843" s="11">
        <f t="shared" si="276"/>
        <v>-54.8</v>
      </c>
      <c r="AB5843" s="5">
        <f>IFERROR(VLOOKUP(C5843,[2]Sheet1!$B:$F,5,FALSE),0)</f>
        <v>12500000</v>
      </c>
      <c r="AC5843" s="11">
        <f>IFERROR(VLOOKUP(AE5843,[3]Sheet2!$M:$O,3,FALSE),0)</f>
        <v>0</v>
      </c>
      <c r="AD5843" s="11">
        <f>IFERROR(VLOOKUP(AE5843,[3]Sheet2!$M:$O,2,FALSE),0)</f>
        <v>0</v>
      </c>
      <c r="AE5843" s="10" t="str">
        <f t="shared" si="277"/>
        <v>80/81MHNL</v>
      </c>
      <c r="AF5843" s="13">
        <f t="shared" si="275"/>
        <v>-1.824968892575695E-2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256.7</v>
      </c>
      <c r="AA5844" s="11">
        <f t="shared" si="276"/>
        <v>-19.8</v>
      </c>
      <c r="AB5844" s="5">
        <f>IFERROR(VLOOKUP(C5844,[2]Sheet1!$B:$F,5,FALSE),0)</f>
        <v>7739550</v>
      </c>
      <c r="AC5844" s="11">
        <f>IFERROR(VLOOKUP(AE5844,[3]Sheet2!$M:$O,3,FALSE),0)</f>
        <v>0</v>
      </c>
      <c r="AD5844" s="11">
        <f>IFERROR(VLOOKUP(AE5844,[3]Sheet2!$M:$O,2,FALSE),0)</f>
        <v>0</v>
      </c>
      <c r="AE5844" s="10" t="str">
        <f t="shared" si="277"/>
        <v>80/81CHL</v>
      </c>
      <c r="AF5844" s="13">
        <f t="shared" si="275"/>
        <v>-5.0486949746786136E-2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847.9</v>
      </c>
      <c r="AA5845" s="11">
        <f t="shared" si="276"/>
        <v>-409.6</v>
      </c>
      <c r="AB5845" s="5">
        <f>IFERROR(VLOOKUP(C5845,[2]Sheet1!$B:$F,5,FALSE),0)</f>
        <v>638000</v>
      </c>
      <c r="AC5845" s="11">
        <f>IFERROR(VLOOKUP(AE5845,[3]Sheet2!$M:$O,3,FALSE),0)</f>
        <v>0</v>
      </c>
      <c r="AD5845" s="11">
        <f>IFERROR(VLOOKUP(AE5845,[3]Sheet2!$M:$O,2,FALSE),0)</f>
        <v>0</v>
      </c>
      <c r="AE5845" s="10" t="str">
        <f t="shared" si="277"/>
        <v>80/81USHL</v>
      </c>
      <c r="AF5845" s="13">
        <f t="shared" si="275"/>
        <v>-2.4413256280221723E-3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543</v>
      </c>
      <c r="AA5846" s="11">
        <f t="shared" si="276"/>
        <v>196</v>
      </c>
      <c r="AB5846" s="5">
        <f>IFERROR(VLOOKUP(C5846,[2]Sheet1!$B:$F,5,FALSE),0)</f>
        <v>3000000</v>
      </c>
      <c r="AC5846" s="11">
        <f>IFERROR(VLOOKUP(AE5846,[3]Sheet2!$M:$O,3,FALSE),0)</f>
        <v>0</v>
      </c>
      <c r="AD5846" s="11">
        <f>IFERROR(VLOOKUP(AE5846,[3]Sheet2!$M:$O,2,FALSE),0)</f>
        <v>0</v>
      </c>
      <c r="AE5846" s="10" t="str">
        <f t="shared" si="277"/>
        <v>80/81SPHL</v>
      </c>
      <c r="AF5846" s="13">
        <f t="shared" si="275"/>
        <v>5.1012891344383061E-3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742</v>
      </c>
      <c r="AA5847" s="11">
        <f t="shared" si="276"/>
        <v>53.1</v>
      </c>
      <c r="AB5847" s="5">
        <f>IFERROR(VLOOKUP(C5847,[2]Sheet1!$B:$F,5,FALSE),0)</f>
        <v>4231344</v>
      </c>
      <c r="AC5847" s="11">
        <f>IFERROR(VLOOKUP(AE5847,[3]Sheet2!$M:$O,3,FALSE),0)</f>
        <v>8</v>
      </c>
      <c r="AD5847" s="11">
        <f>IFERROR(VLOOKUP(AE5847,[3]Sheet2!$M:$O,2,FALSE),0)</f>
        <v>0.42</v>
      </c>
      <c r="AE5847" s="10" t="str">
        <f t="shared" si="277"/>
        <v>80/81NHDL</v>
      </c>
      <c r="AF5847" s="13">
        <f t="shared" si="275"/>
        <v>1.8827493261455528E-2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745</v>
      </c>
      <c r="AA5848" s="11">
        <f t="shared" si="276"/>
        <v>105.4</v>
      </c>
      <c r="AB5848" s="5">
        <f>IFERROR(VLOOKUP(C5848,[2]Sheet1!$B:$F,5,FALSE),0)</f>
        <v>18389793</v>
      </c>
      <c r="AC5848" s="11">
        <f>IFERROR(VLOOKUP(AE5848,[3]Sheet2!$M:$O,3,FALSE),0)</f>
        <v>4.75</v>
      </c>
      <c r="AD5848" s="11">
        <f>IFERROR(VLOOKUP(AE5848,[3]Sheet2!$M:$O,2,FALSE),0)</f>
        <v>0.25</v>
      </c>
      <c r="AE5848" s="10" t="str">
        <f t="shared" si="277"/>
        <v>80/81RADHI</v>
      </c>
      <c r="AF5848" s="13">
        <f t="shared" si="275"/>
        <v>9.4899328859060408E-3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439</v>
      </c>
      <c r="AA5849" s="11">
        <f t="shared" si="276"/>
        <v>1330.3</v>
      </c>
      <c r="AB5849" s="5">
        <f>IFERROR(VLOOKUP(C5849,[2]Sheet1!$B:$F,5,FALSE),0)</f>
        <v>4000000</v>
      </c>
      <c r="AC5849" s="11">
        <f>IFERROR(VLOOKUP(AE5849,[3]Sheet2!$M:$O,3,FALSE),0)</f>
        <v>0</v>
      </c>
      <c r="AD5849" s="11">
        <f>IFERROR(VLOOKUP(AE5849,[3]Sheet2!$M:$O,2,FALSE),0)</f>
        <v>0</v>
      </c>
      <c r="AE5849" s="10" t="str">
        <f t="shared" si="277"/>
        <v>80/81BNHC</v>
      </c>
      <c r="AF5849" s="13">
        <f t="shared" si="275"/>
        <v>7.5170842824601365E-4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243</v>
      </c>
      <c r="AA5850" s="11">
        <f t="shared" si="276"/>
        <v>-16.600000000000001</v>
      </c>
      <c r="AB5850" s="5">
        <f>IFERROR(VLOOKUP(C5850,[2]Sheet1!$B:$F,5,FALSE),0)</f>
        <v>12255876</v>
      </c>
      <c r="AC5850" s="11">
        <f>IFERROR(VLOOKUP(AE5850,[3]Sheet2!$M:$O,3,FALSE),0)</f>
        <v>0</v>
      </c>
      <c r="AD5850" s="11">
        <f>IFERROR(VLOOKUP(AE5850,[3]Sheet2!$M:$O,2,FALSE),0)</f>
        <v>0</v>
      </c>
      <c r="AE5850" s="10" t="str">
        <f t="shared" si="277"/>
        <v>80/81RHGCL</v>
      </c>
      <c r="AF5850" s="13">
        <f t="shared" si="275"/>
        <v>-6.0205761316872435E-2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568</v>
      </c>
      <c r="AA5851" s="11">
        <f t="shared" si="276"/>
        <v>47.2</v>
      </c>
      <c r="AB5851" s="5">
        <f>IFERROR(VLOOKUP(C5851,[2]Sheet1!$B:$F,5,FALSE),0)</f>
        <v>9339495</v>
      </c>
      <c r="AC5851" s="11">
        <f>IFERROR(VLOOKUP(AE5851,[3]Sheet2!$M:$O,3,FALSE),0)</f>
        <v>7</v>
      </c>
      <c r="AD5851" s="11">
        <f>IFERROR(VLOOKUP(AE5851,[3]Sheet2!$M:$O,2,FALSE),0)</f>
        <v>0.36840000000000001</v>
      </c>
      <c r="AE5851" s="10" t="str">
        <f t="shared" si="277"/>
        <v>80/81KPCL</v>
      </c>
      <c r="AF5851" s="13">
        <f t="shared" si="275"/>
        <v>2.117957746478873E-2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444</v>
      </c>
      <c r="AA5852" s="11">
        <f t="shared" si="276"/>
        <v>-379.5</v>
      </c>
      <c r="AB5852" s="5">
        <f>IFERROR(VLOOKUP(C5852,[2]Sheet1!$B:$F,5,FALSE),0)</f>
        <v>4998750</v>
      </c>
      <c r="AC5852" s="11">
        <f>IFERROR(VLOOKUP(AE5852,[3]Sheet2!$M:$O,3,FALSE),0)</f>
        <v>0</v>
      </c>
      <c r="AD5852" s="11">
        <f>IFERROR(VLOOKUP(AE5852,[3]Sheet2!$M:$O,2,FALSE),0)</f>
        <v>0</v>
      </c>
      <c r="AE5852" s="10" t="str">
        <f t="shared" si="277"/>
        <v>80/81TAMOR</v>
      </c>
      <c r="AF5852" s="13">
        <f t="shared" si="275"/>
        <v>-2.6351351351351351E-3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211.7</v>
      </c>
      <c r="AA5853" s="11">
        <f t="shared" si="276"/>
        <v>-120.3</v>
      </c>
      <c r="AB5853" s="5">
        <f>IFERROR(VLOOKUP(C5853,[2]Sheet1!$B:$F,5,FALSE),0)</f>
        <v>16500000</v>
      </c>
      <c r="AC5853" s="11">
        <f>IFERROR(VLOOKUP(AE5853,[3]Sheet2!$M:$O,3,FALSE),0)</f>
        <v>0</v>
      </c>
      <c r="AD5853" s="11">
        <f>IFERROR(VLOOKUP(AE5853,[3]Sheet2!$M:$O,2,FALSE),0)</f>
        <v>0</v>
      </c>
      <c r="AE5853" s="10" t="str">
        <f t="shared" si="277"/>
        <v>80/81GHL</v>
      </c>
      <c r="AF5853" s="13">
        <f t="shared" si="275"/>
        <v>-8.3136513934813413E-3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390</v>
      </c>
      <c r="AA5854" s="11">
        <f t="shared" si="276"/>
        <v>541.70000000000005</v>
      </c>
      <c r="AB5854" s="5">
        <f>IFERROR(VLOOKUP(C5854,[2]Sheet1!$B:$F,5,FALSE),0)</f>
        <v>6200000</v>
      </c>
      <c r="AC5854" s="11">
        <f>IFERROR(VLOOKUP(AE5854,[3]Sheet2!$M:$O,3,FALSE),0)</f>
        <v>0</v>
      </c>
      <c r="AD5854" s="11">
        <f>IFERROR(VLOOKUP(AE5854,[3]Sheet2!$M:$O,2,FALSE),0)</f>
        <v>0</v>
      </c>
      <c r="AE5854" s="10" t="str">
        <f t="shared" si="277"/>
        <v>80/81EHPL</v>
      </c>
      <c r="AF5854" s="13">
        <f t="shared" si="275"/>
        <v>1.8461538461538461E-3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357</v>
      </c>
      <c r="AA5855" s="11">
        <f t="shared" si="276"/>
        <v>-11.8</v>
      </c>
      <c r="AB5855" s="5">
        <f>IFERROR(VLOOKUP(C5855,[2]Sheet1!$B:$F,5,FALSE),0)</f>
        <v>2400000</v>
      </c>
      <c r="AC5855" s="11">
        <f>IFERROR(VLOOKUP(AE5855,[3]Sheet2!$M:$O,3,FALSE),0)</f>
        <v>0</v>
      </c>
      <c r="AD5855" s="11">
        <f>IFERROR(VLOOKUP(AE5855,[3]Sheet2!$M:$O,2,FALSE),0)</f>
        <v>0</v>
      </c>
      <c r="AE5855" s="10" t="str">
        <f t="shared" si="277"/>
        <v>80/81MKHC</v>
      </c>
      <c r="AF5855" s="13">
        <f t="shared" si="275"/>
        <v>-8.459383753501401E-2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539</v>
      </c>
      <c r="AA5856" s="11">
        <f t="shared" si="276"/>
        <v>-78.900000000000006</v>
      </c>
      <c r="AB5856" s="5">
        <f>IFERROR(VLOOKUP(C5856,[2]Sheet1!$B:$F,5,FALSE),0)</f>
        <v>1523349.5200000003</v>
      </c>
      <c r="AC5856" s="11">
        <f>IFERROR(VLOOKUP(AE5856,[3]Sheet2!$M:$O,3,FALSE),0)</f>
        <v>0</v>
      </c>
      <c r="AD5856" s="11">
        <f>IFERROR(VLOOKUP(AE5856,[3]Sheet2!$M:$O,2,FALSE),0)</f>
        <v>0</v>
      </c>
      <c r="AE5856" s="10" t="str">
        <f t="shared" si="277"/>
        <v>80/81BEDC</v>
      </c>
      <c r="AF5856" s="13">
        <f t="shared" si="275"/>
        <v>-1.2671614100185529E-2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315</v>
      </c>
      <c r="AA5857" s="11">
        <f t="shared" si="276"/>
        <v>122.6</v>
      </c>
      <c r="AB5857" s="5">
        <f>IFERROR(VLOOKUP(C5857,[2]Sheet1!$B:$F,5,FALSE),0)</f>
        <v>11000000</v>
      </c>
      <c r="AC5857" s="11">
        <f>IFERROR(VLOOKUP(AE5857,[3]Sheet2!$M:$O,3,FALSE),0)</f>
        <v>0</v>
      </c>
      <c r="AD5857" s="11">
        <f>IFERROR(VLOOKUP(AE5857,[3]Sheet2!$M:$O,2,FALSE),0)</f>
        <v>0</v>
      </c>
      <c r="AE5857" s="10" t="str">
        <f t="shared" si="277"/>
        <v>80/81PMHPL</v>
      </c>
      <c r="AF5857" s="13">
        <f t="shared" si="275"/>
        <v>8.1587301587301587E-3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1690</v>
      </c>
      <c r="AA5858" s="11">
        <f t="shared" si="276"/>
        <v>108.3</v>
      </c>
      <c r="AB5858" s="5">
        <f>IFERROR(VLOOKUP(C5858,[2]Sheet1!$B:$F,5,FALSE),0)</f>
        <v>147459.70000000001</v>
      </c>
      <c r="AC5858" s="11">
        <f>IFERROR(VLOOKUP(AE5858,[3]Sheet2!$M:$O,3,FALSE),0)</f>
        <v>10</v>
      </c>
      <c r="AD5858" s="11">
        <f>IFERROR(VLOOKUP(AE5858,[3]Sheet2!$M:$O,2,FALSE),0)</f>
        <v>0.52359999999999995</v>
      </c>
      <c r="AE5858" s="10" t="str">
        <f t="shared" si="277"/>
        <v>80/81KBSH</v>
      </c>
      <c r="AF5858" s="13">
        <f t="shared" si="275"/>
        <v>9.2366863905325447E-3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283</v>
      </c>
      <c r="AA5859" s="11">
        <f t="shared" si="276"/>
        <v>-1010.7</v>
      </c>
      <c r="AB5859" s="5">
        <f>IFERROR(VLOOKUP(C5859,[2]Sheet1!$B:$F,5,FALSE),0)</f>
        <v>60000000</v>
      </c>
      <c r="AC5859" s="11">
        <f>IFERROR(VLOOKUP(AE5859,[3]Sheet2!$M:$O,3,FALSE),0)</f>
        <v>0</v>
      </c>
      <c r="AD5859" s="11">
        <f>IFERROR(VLOOKUP(AE5859,[3]Sheet2!$M:$O,2,FALSE),0)</f>
        <v>0</v>
      </c>
      <c r="AE5859" s="10" t="str">
        <f t="shared" si="277"/>
        <v>80/81MBJC</v>
      </c>
      <c r="AF5859" s="13">
        <f t="shared" si="275"/>
        <v>-9.8939929328621928E-4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249.5</v>
      </c>
      <c r="AA5860" s="11">
        <f t="shared" si="276"/>
        <v>-224.8</v>
      </c>
      <c r="AB5860" s="5">
        <f>IFERROR(VLOOKUP(C5860,[2]Sheet1!$B:$F,5,FALSE),0)</f>
        <v>18000000</v>
      </c>
      <c r="AC5860" s="11">
        <f>IFERROR(VLOOKUP(AE5860,[3]Sheet2!$M:$O,3,FALSE),0)</f>
        <v>0</v>
      </c>
      <c r="AD5860" s="11">
        <f>IFERROR(VLOOKUP(AE5860,[3]Sheet2!$M:$O,2,FALSE),0)</f>
        <v>0</v>
      </c>
      <c r="AE5860" s="10" t="str">
        <f t="shared" si="277"/>
        <v>80/81GLH</v>
      </c>
      <c r="AF5860" s="13">
        <f t="shared" si="275"/>
        <v>-4.4488977955911826E-3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460</v>
      </c>
      <c r="AA5861" s="11">
        <f t="shared" si="276"/>
        <v>112.5</v>
      </c>
      <c r="AB5861" s="5">
        <f>IFERROR(VLOOKUP(C5861,[2]Sheet1!$B:$F,5,FALSE),0)</f>
        <v>13500000</v>
      </c>
      <c r="AC5861" s="11">
        <f>IFERROR(VLOOKUP(AE5861,[3]Sheet2!$M:$O,3,FALSE),0)</f>
        <v>0</v>
      </c>
      <c r="AD5861" s="11">
        <f>IFERROR(VLOOKUP(AE5861,[3]Sheet2!$M:$O,2,FALSE),0)</f>
        <v>0</v>
      </c>
      <c r="AE5861" s="10" t="str">
        <f t="shared" si="277"/>
        <v>80/81USHEC</v>
      </c>
      <c r="AF5861" s="13">
        <f t="shared" si="275"/>
        <v>8.8913043478260866E-3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193</v>
      </c>
      <c r="AA5862" s="11">
        <f t="shared" si="276"/>
        <v>448.8</v>
      </c>
      <c r="AB5862" s="5">
        <f>IFERROR(VLOOKUP(C5862,[2]Sheet1!$B:$F,5,FALSE),0)</f>
        <v>20000000</v>
      </c>
      <c r="AC5862" s="11">
        <f>IFERROR(VLOOKUP(AE5862,[3]Sheet2!$M:$O,3,FALSE),0)</f>
        <v>0</v>
      </c>
      <c r="AD5862" s="11">
        <f>IFERROR(VLOOKUP(AE5862,[3]Sheet2!$M:$O,2,FALSE),0)</f>
        <v>0</v>
      </c>
      <c r="AE5862" s="10" t="str">
        <f t="shared" si="277"/>
        <v>80/81AKJCL</v>
      </c>
      <c r="AF5862" s="13">
        <f t="shared" si="275"/>
        <v>2.2279792746113989E-3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195.5</v>
      </c>
      <c r="AA5863" s="11">
        <f t="shared" si="276"/>
        <v>-46.7</v>
      </c>
      <c r="AB5863" s="5">
        <f>IFERROR(VLOOKUP(C5863,[2]Sheet1!$B:$F,5,FALSE),0)</f>
        <v>22500000</v>
      </c>
      <c r="AC5863" s="11">
        <f>IFERROR(VLOOKUP(AE5863,[3]Sheet2!$M:$O,3,FALSE),0)</f>
        <v>0</v>
      </c>
      <c r="AD5863" s="11">
        <f>IFERROR(VLOOKUP(AE5863,[3]Sheet2!$M:$O,2,FALSE),0)</f>
        <v>0</v>
      </c>
      <c r="AE5863" s="10" t="str">
        <f t="shared" si="277"/>
        <v>80/81LEC</v>
      </c>
      <c r="AF5863" s="13">
        <f t="shared" si="275"/>
        <v>-2.1432225063938621E-2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367.8</v>
      </c>
      <c r="AA5864" s="11">
        <f t="shared" si="276"/>
        <v>-56.2</v>
      </c>
      <c r="AB5864" s="5">
        <f>IFERROR(VLOOKUP(C5864,[2]Sheet1!$B:$F,5,FALSE),0)</f>
        <v>8000000</v>
      </c>
      <c r="AC5864" s="11">
        <f>IFERROR(VLOOKUP(AE5864,[3]Sheet2!$M:$O,3,FALSE),0)</f>
        <v>0</v>
      </c>
      <c r="AD5864" s="11">
        <f>IFERROR(VLOOKUP(AE5864,[3]Sheet2!$M:$O,2,FALSE),0)</f>
        <v>0</v>
      </c>
      <c r="AE5864" s="10" t="str">
        <f t="shared" si="277"/>
        <v>80/81TPC</v>
      </c>
      <c r="AF5864" s="13">
        <f t="shared" si="275"/>
        <v>-1.7808591625883632E-2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272.7</v>
      </c>
      <c r="AA5865" s="11">
        <f t="shared" si="276"/>
        <v>-185.5</v>
      </c>
      <c r="AB5865" s="5">
        <f>IFERROR(VLOOKUP(C5865,[2]Sheet1!$B:$F,5,FALSE),0)</f>
        <v>30450000</v>
      </c>
      <c r="AC5865" s="11">
        <f>IFERROR(VLOOKUP(AE5865,[3]Sheet2!$M:$O,3,FALSE),0)</f>
        <v>0</v>
      </c>
      <c r="AD5865" s="11">
        <f>IFERROR(VLOOKUP(AE5865,[3]Sheet2!$M:$O,2,FALSE),0)</f>
        <v>0</v>
      </c>
      <c r="AE5865" s="10" t="str">
        <f t="shared" si="277"/>
        <v>80/81SHEL</v>
      </c>
      <c r="AF5865" s="13">
        <f t="shared" si="275"/>
        <v>-5.3905390539053903E-3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348</v>
      </c>
      <c r="AA5866" s="11">
        <f t="shared" si="276"/>
        <v>-20.9</v>
      </c>
      <c r="AB5866" s="5">
        <f>IFERROR(VLOOKUP(C5866,[2]Sheet1!$B:$F,5,FALSE),0)</f>
        <v>9625000</v>
      </c>
      <c r="AC5866" s="11">
        <f>IFERROR(VLOOKUP(AE5866,[3]Sheet2!$M:$O,3,FALSE),0)</f>
        <v>0</v>
      </c>
      <c r="AD5866" s="11">
        <f>IFERROR(VLOOKUP(AE5866,[3]Sheet2!$M:$O,2,FALSE),0)</f>
        <v>0</v>
      </c>
      <c r="AE5866" s="10" t="str">
        <f t="shared" si="277"/>
        <v>80/81PPCL</v>
      </c>
      <c r="AF5866" s="13">
        <f t="shared" si="275"/>
        <v>-4.7959770114942533E-2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722.7</v>
      </c>
      <c r="AA5867" s="11">
        <f t="shared" si="276"/>
        <v>-111.5</v>
      </c>
      <c r="AB5867" s="5">
        <f>IFERROR(VLOOKUP(C5867,[2]Sheet1!$B:$F,5,FALSE),0)</f>
        <v>738750</v>
      </c>
      <c r="AC5867" s="11">
        <f>IFERROR(VLOOKUP(AE5867,[3]Sheet2!$M:$O,3,FALSE),0)</f>
        <v>0</v>
      </c>
      <c r="AD5867" s="11">
        <f>IFERROR(VLOOKUP(AE5867,[3]Sheet2!$M:$O,2,FALSE),0)</f>
        <v>0</v>
      </c>
      <c r="AE5867" s="10" t="str">
        <f t="shared" si="277"/>
        <v>80/81TSHL</v>
      </c>
      <c r="AF5867" s="13">
        <f t="shared" si="275"/>
        <v>-8.9663760896637607E-3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152.69999999999999</v>
      </c>
      <c r="AA5868" s="11">
        <f t="shared" si="276"/>
        <v>-7.6</v>
      </c>
      <c r="AB5868" s="5">
        <f>IFERROR(VLOOKUP(C5868,[2]Sheet1!$B:$F,5,FALSE),0)</f>
        <v>18541483</v>
      </c>
      <c r="AC5868" s="11">
        <f>IFERROR(VLOOKUP(AE5868,[3]Sheet2!$M:$O,3,FALSE),0)</f>
        <v>0</v>
      </c>
      <c r="AD5868" s="11">
        <f>IFERROR(VLOOKUP(AE5868,[3]Sheet2!$M:$O,2,FALSE),0)</f>
        <v>0</v>
      </c>
      <c r="AE5868" s="10" t="str">
        <f t="shared" si="277"/>
        <v>80/81SSHL</v>
      </c>
      <c r="AF5868" s="13">
        <f t="shared" si="275"/>
        <v>-0.13104125736738706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281</v>
      </c>
      <c r="AA5869" s="11">
        <f t="shared" si="276"/>
        <v>-50.8</v>
      </c>
      <c r="AB5869" s="5">
        <f>IFERROR(VLOOKUP(C5869,[2]Sheet1!$B:$F,5,FALSE),0)</f>
        <v>6128100</v>
      </c>
      <c r="AC5869" s="11">
        <f>IFERROR(VLOOKUP(AE5869,[3]Sheet2!$M:$O,3,FALSE),0)</f>
        <v>0</v>
      </c>
      <c r="AD5869" s="11">
        <f>IFERROR(VLOOKUP(AE5869,[3]Sheet2!$M:$O,2,FALSE),0)</f>
        <v>0</v>
      </c>
      <c r="AE5869" s="10" t="str">
        <f t="shared" si="277"/>
        <v>80/81JOSHI</v>
      </c>
      <c r="AF5869" s="13">
        <f t="shared" si="275"/>
        <v>-1.9679715302491105E-2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173.9</v>
      </c>
      <c r="AA5870" s="11">
        <f t="shared" si="276"/>
        <v>-19.899999999999999</v>
      </c>
      <c r="AB5870" s="5">
        <f>IFERROR(VLOOKUP(C5870,[2]Sheet1!$B:$F,5,FALSE),0)</f>
        <v>211800000</v>
      </c>
      <c r="AC5870" s="11">
        <f>IFERROR(VLOOKUP(AE5870,[3]Sheet2!$M:$O,3,FALSE),0)</f>
        <v>0</v>
      </c>
      <c r="AD5870" s="11">
        <f>IFERROR(VLOOKUP(AE5870,[3]Sheet2!$M:$O,2,FALSE),0)</f>
        <v>0</v>
      </c>
      <c r="AE5870" s="10" t="str">
        <f t="shared" si="277"/>
        <v>80/81UPPER</v>
      </c>
      <c r="AF5870" s="13">
        <f t="shared" si="275"/>
        <v>-5.0316273720529041E-2</v>
      </c>
    </row>
    <row r="5871" spans="1:32" x14ac:dyDescent="0.45">
      <c r="A5871" s="12" t="s">
        <v>54</v>
      </c>
      <c r="B5871" s="12" t="s">
        <v>338</v>
      </c>
      <c r="C5871" s="12" t="s">
        <v>358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391.5</v>
      </c>
      <c r="AA5871" s="11">
        <f t="shared" si="276"/>
        <v>-17.100000000000001</v>
      </c>
      <c r="AB5871" s="5">
        <f>IFERROR(VLOOKUP(C5871,[2]Sheet1!$B:$F,5,FALSE),0)</f>
        <v>2504827.9200000004</v>
      </c>
      <c r="AC5871" s="11">
        <f>IFERROR(VLOOKUP(AE5871,[3]Sheet2!$M:$O,3,FALSE),0)</f>
        <v>0</v>
      </c>
      <c r="AD5871" s="11">
        <f>IFERROR(VLOOKUP(AE5871,[3]Sheet2!$M:$O,2,FALSE),0)</f>
        <v>0</v>
      </c>
      <c r="AE5871" s="10" t="str">
        <f t="shared" si="277"/>
        <v>80/81TVCL</v>
      </c>
      <c r="AF5871" s="13">
        <f t="shared" si="275"/>
        <v>-5.8314176245210722E-2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475.7</v>
      </c>
      <c r="AA5872" s="11">
        <f t="shared" si="276"/>
        <v>174.9</v>
      </c>
      <c r="AB5872" s="5">
        <f>IFERROR(VLOOKUP(C5872,[2]Sheet1!$B:$F,5,FALSE),0)</f>
        <v>7500000</v>
      </c>
      <c r="AC5872" s="11">
        <f>IFERROR(VLOOKUP(AE5872,[3]Sheet2!$M:$O,3,FALSE),0)</f>
        <v>0</v>
      </c>
      <c r="AD5872" s="11">
        <f>IFERROR(VLOOKUP(AE5872,[3]Sheet2!$M:$O,2,FALSE),0)</f>
        <v>0</v>
      </c>
      <c r="AE5872" s="10" t="str">
        <f t="shared" si="277"/>
        <v>80/81UNHPL</v>
      </c>
      <c r="AF5872" s="13">
        <f t="shared" si="275"/>
        <v>5.7178894261088924E-3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533</v>
      </c>
      <c r="AA5873" s="11">
        <f t="shared" si="276"/>
        <v>-100.4</v>
      </c>
      <c r="AB5873" s="5">
        <f>IFERROR(VLOOKUP(C5873,[2]Sheet1!$B:$F,5,FALSE),0)</f>
        <v>5000000</v>
      </c>
      <c r="AC5873" s="11">
        <f>IFERROR(VLOOKUP(AE5873,[3]Sheet2!$M:$O,3,FALSE),0)</f>
        <v>0</v>
      </c>
      <c r="AD5873" s="11">
        <f>IFERROR(VLOOKUP(AE5873,[3]Sheet2!$M:$O,2,FALSE),0)</f>
        <v>0</v>
      </c>
      <c r="AE5873" s="10" t="str">
        <f t="shared" si="277"/>
        <v>80/81SPC</v>
      </c>
      <c r="AF5873" s="13">
        <f t="shared" si="275"/>
        <v>-9.9624765478424013E-3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390</v>
      </c>
      <c r="AA5874" s="11">
        <f t="shared" si="276"/>
        <v>-56.3</v>
      </c>
      <c r="AB5874" s="5">
        <f>IFERROR(VLOOKUP(C5874,[2]Sheet1!$B:$F,5,FALSE),0)</f>
        <v>15930000</v>
      </c>
      <c r="AC5874" s="11">
        <f>IFERROR(VLOOKUP(AE5874,[3]Sheet2!$M:$O,3,FALSE),0)</f>
        <v>0</v>
      </c>
      <c r="AD5874" s="11">
        <f>IFERROR(VLOOKUP(AE5874,[3]Sheet2!$M:$O,2,FALSE),0)</f>
        <v>0</v>
      </c>
      <c r="AE5874" s="10" t="str">
        <f t="shared" si="277"/>
        <v>80/81SGHC</v>
      </c>
      <c r="AF5874" s="13">
        <f t="shared" si="275"/>
        <v>-1.776923076923077E-2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543</v>
      </c>
      <c r="AA5875" s="11">
        <f t="shared" si="276"/>
        <v>-28.4</v>
      </c>
      <c r="AB5875" s="5">
        <f>IFERROR(VLOOKUP(C5875,[2]Sheet1!$B:$F,5,FALSE),0)</f>
        <v>816000</v>
      </c>
      <c r="AC5875" s="11">
        <f>IFERROR(VLOOKUP(AE5875,[3]Sheet2!$M:$O,3,FALSE),0)</f>
        <v>0</v>
      </c>
      <c r="AD5875" s="11">
        <f>IFERROR(VLOOKUP(AE5875,[3]Sheet2!$M:$O,2,FALSE),0)</f>
        <v>0</v>
      </c>
      <c r="AE5875" s="10" t="str">
        <f t="shared" si="277"/>
        <v>80/81AHL</v>
      </c>
      <c r="AF5875" s="13">
        <f t="shared" si="275"/>
        <v>-3.5267034990791896E-2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477.9</v>
      </c>
      <c r="AA5876" s="11">
        <f t="shared" si="276"/>
        <v>52.9</v>
      </c>
      <c r="AB5876" s="5">
        <f>IFERROR(VLOOKUP(C5876,[2]Sheet1!$B:$F,5,FALSE),0)</f>
        <v>11298000</v>
      </c>
      <c r="AC5876" s="11">
        <f>IFERROR(VLOOKUP(AE5876,[3]Sheet2!$M:$O,3,FALSE),0)</f>
        <v>8</v>
      </c>
      <c r="AD5876" s="11">
        <f>IFERROR(VLOOKUP(AE5876,[3]Sheet2!$M:$O,2,FALSE),0)</f>
        <v>0</v>
      </c>
      <c r="AE5876" s="10" t="str">
        <f t="shared" si="277"/>
        <v>80/81BHDC</v>
      </c>
      <c r="AF5876" s="13">
        <f t="shared" si="275"/>
        <v>1.8895166352793469E-2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175</v>
      </c>
      <c r="AA5877" s="11">
        <f t="shared" si="276"/>
        <v>176.8</v>
      </c>
      <c r="AB5877" s="5">
        <f>IFERROR(VLOOKUP(C5877,[2]Sheet1!$B:$F,5,FALSE),0)</f>
        <v>28000000</v>
      </c>
      <c r="AC5877" s="11">
        <f>IFERROR(VLOOKUP(AE5877,[3]Sheet2!$M:$O,3,FALSE),0)</f>
        <v>0</v>
      </c>
      <c r="AD5877" s="11">
        <f>IFERROR(VLOOKUP(AE5877,[3]Sheet2!$M:$O,2,FALSE),0)</f>
        <v>0</v>
      </c>
      <c r="AE5877" s="10" t="str">
        <f t="shared" si="277"/>
        <v>80/81HDHPC</v>
      </c>
      <c r="AF5877" s="13">
        <f t="shared" si="275"/>
        <v>5.6571428571428571E-3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389</v>
      </c>
      <c r="AA5878" s="11">
        <f t="shared" si="276"/>
        <v>-129.19999999999999</v>
      </c>
      <c r="AB5878" s="5">
        <f>IFERROR(VLOOKUP(C5878,[2]Sheet1!$B:$F,5,FALSE),0)</f>
        <v>2648250</v>
      </c>
      <c r="AC5878" s="11">
        <f>IFERROR(VLOOKUP(AE5878,[3]Sheet2!$M:$O,3,FALSE),0)</f>
        <v>0</v>
      </c>
      <c r="AD5878" s="11">
        <f>IFERROR(VLOOKUP(AE5878,[3]Sheet2!$M:$O,2,FALSE),0)</f>
        <v>0</v>
      </c>
      <c r="AE5878" s="10" t="str">
        <f t="shared" si="277"/>
        <v>80/81MHCL</v>
      </c>
      <c r="AF5878" s="13">
        <f t="shared" si="275"/>
        <v>-7.7377892030848321E-3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710</v>
      </c>
      <c r="AA5879" s="11">
        <f t="shared" si="276"/>
        <v>46.8</v>
      </c>
      <c r="AB5879" s="5">
        <f>IFERROR(VLOOKUP(C5879,[2]Sheet1!$B:$F,5,FALSE),0)</f>
        <v>535000</v>
      </c>
      <c r="AC5879" s="11">
        <f>IFERROR(VLOOKUP(AE5879,[3]Sheet2!$M:$O,3,FALSE),0)</f>
        <v>7</v>
      </c>
      <c r="AD5879" s="11">
        <f>IFERROR(VLOOKUP(AE5879,[3]Sheet2!$M:$O,2,FALSE),0)</f>
        <v>5.6310000000000002</v>
      </c>
      <c r="AE5879" s="10" t="str">
        <f t="shared" si="277"/>
        <v>80/81SMH</v>
      </c>
      <c r="AF5879" s="13">
        <f t="shared" si="275"/>
        <v>2.1352112676056339E-2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355.9</v>
      </c>
      <c r="AA5880" s="11">
        <f t="shared" si="276"/>
        <v>-34.5</v>
      </c>
      <c r="AB5880" s="5">
        <f>IFERROR(VLOOKUP(C5880,[2]Sheet1!$B:$F,5,FALSE),0)</f>
        <v>14000000</v>
      </c>
      <c r="AC5880" s="11">
        <f>IFERROR(VLOOKUP(AE5880,[3]Sheet2!$M:$O,3,FALSE),0)</f>
        <v>0</v>
      </c>
      <c r="AD5880" s="11">
        <f>IFERROR(VLOOKUP(AE5880,[3]Sheet2!$M:$O,2,FALSE),0)</f>
        <v>0</v>
      </c>
      <c r="AE5880" s="10" t="str">
        <f t="shared" si="277"/>
        <v>80/81RFPL</v>
      </c>
      <c r="AF5880" s="13">
        <f t="shared" si="275"/>
        <v>-2.8968811463894354E-2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565</v>
      </c>
      <c r="AA5881" s="11">
        <f t="shared" si="276"/>
        <v>31</v>
      </c>
      <c r="AB5881" s="5">
        <f>IFERROR(VLOOKUP(C5881,[2]Sheet1!$B:$F,5,FALSE),0)</f>
        <v>31232588</v>
      </c>
      <c r="AC5881" s="11">
        <f>IFERROR(VLOOKUP(AE5881,[3]Sheet2!$M:$O,3,FALSE),0)</f>
        <v>15</v>
      </c>
      <c r="AD5881" s="11">
        <f>IFERROR(VLOOKUP(AE5881,[3]Sheet2!$M:$O,2,FALSE),0)</f>
        <v>0.78949999999999998</v>
      </c>
      <c r="AE5881" s="10" t="str">
        <f t="shared" si="277"/>
        <v>80/81MEN</v>
      </c>
      <c r="AF5881" s="13">
        <f t="shared" si="275"/>
        <v>3.2212389380530969E-2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548.9</v>
      </c>
      <c r="AA5882" s="11">
        <f t="shared" si="276"/>
        <v>-2386.5</v>
      </c>
      <c r="AB5882" s="5">
        <f>IFERROR(VLOOKUP(C5882,[2]Sheet1!$B:$F,5,FALSE),0)</f>
        <v>5750000</v>
      </c>
      <c r="AC5882" s="11">
        <f>IFERROR(VLOOKUP(AE5882,[3]Sheet2!$M:$O,3,FALSE),0)</f>
        <v>0</v>
      </c>
      <c r="AD5882" s="11">
        <f>IFERROR(VLOOKUP(AE5882,[3]Sheet2!$M:$O,2,FALSE),0)</f>
        <v>0</v>
      </c>
      <c r="AE5882" s="10" t="str">
        <f t="shared" si="277"/>
        <v>80/81UHEWA</v>
      </c>
      <c r="AF5882" s="13">
        <f t="shared" si="275"/>
        <v>-4.1901985789761343E-4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324</v>
      </c>
      <c r="AA5883" s="11">
        <f t="shared" si="276"/>
        <v>-276.89999999999998</v>
      </c>
      <c r="AB5883" s="5">
        <f>IFERROR(VLOOKUP(C5883,[2]Sheet1!$B:$F,5,FALSE),0)</f>
        <v>10950000</v>
      </c>
      <c r="AC5883" s="11">
        <f>IFERROR(VLOOKUP(AE5883,[3]Sheet2!$M:$O,3,FALSE),0)</f>
        <v>0</v>
      </c>
      <c r="AD5883" s="11">
        <f>IFERROR(VLOOKUP(AE5883,[3]Sheet2!$M:$O,2,FALSE),0)</f>
        <v>0</v>
      </c>
      <c r="AE5883" s="10" t="str">
        <f t="shared" si="277"/>
        <v>80/81HHL</v>
      </c>
      <c r="AF5883" s="13">
        <f t="shared" si="275"/>
        <v>-3.6111111111111109E-3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545</v>
      </c>
      <c r="AA5884" s="11">
        <f t="shared" si="276"/>
        <v>76.2</v>
      </c>
      <c r="AB5884" s="5">
        <f>IFERROR(VLOOKUP(C5884,[2]Sheet1!$B:$F,5,FALSE),0)</f>
        <v>4608240</v>
      </c>
      <c r="AC5884" s="11">
        <f>IFERROR(VLOOKUP(AE5884,[3]Sheet2!$M:$O,3,FALSE),0)</f>
        <v>4</v>
      </c>
      <c r="AD5884" s="11">
        <f>IFERROR(VLOOKUP(AE5884,[3]Sheet2!$M:$O,2,FALSE),0)</f>
        <v>0.21099999999999999</v>
      </c>
      <c r="AE5884" s="10" t="str">
        <f t="shared" si="277"/>
        <v>80/81UMRH</v>
      </c>
      <c r="AF5884" s="13">
        <f t="shared" si="275"/>
        <v>1.3119266055045872E-2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568</v>
      </c>
      <c r="AA5885" s="11">
        <f t="shared" si="276"/>
        <v>69.3</v>
      </c>
      <c r="AB5885" s="5">
        <f>IFERROR(VLOOKUP(C5885,[2]Sheet1!$B:$F,5,FALSE),0)</f>
        <v>9775000</v>
      </c>
      <c r="AC5885" s="11">
        <f>IFERROR(VLOOKUP(AE5885,[3]Sheet2!$M:$O,3,FALSE),0)</f>
        <v>0</v>
      </c>
      <c r="AD5885" s="11">
        <f>IFERROR(VLOOKUP(AE5885,[3]Sheet2!$M:$O,2,FALSE),0)</f>
        <v>0</v>
      </c>
      <c r="AE5885" s="10" t="str">
        <f t="shared" si="277"/>
        <v>80/81SIKLES</v>
      </c>
      <c r="AF5885" s="13">
        <f t="shared" si="275"/>
        <v>1.4436619718309857E-2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267.5</v>
      </c>
      <c r="AA5886" s="11">
        <f t="shared" si="276"/>
        <v>-22.2</v>
      </c>
      <c r="AB5886" s="5">
        <f>IFERROR(VLOOKUP(C5886,[2]Sheet1!$B:$F,5,FALSE),0)</f>
        <v>6380000</v>
      </c>
      <c r="AC5886" s="11">
        <f>IFERROR(VLOOKUP(AE5886,[3]Sheet2!$M:$O,3,FALSE),0)</f>
        <v>0</v>
      </c>
      <c r="AD5886" s="11">
        <f>IFERROR(VLOOKUP(AE5886,[3]Sheet2!$M:$O,2,FALSE),0)</f>
        <v>0</v>
      </c>
      <c r="AE5886" s="10" t="str">
        <f t="shared" si="277"/>
        <v>80/81MEL</v>
      </c>
      <c r="AF5886" s="13">
        <f t="shared" si="275"/>
        <v>-4.5009345794392523E-2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670.5</v>
      </c>
      <c r="AA5887" s="11">
        <f t="shared" si="276"/>
        <v>36.200000000000003</v>
      </c>
      <c r="AB5887" s="5">
        <f>IFERROR(VLOOKUP(C5887,[2]Sheet1!$B:$F,5,FALSE),0)</f>
        <v>6240544</v>
      </c>
      <c r="AC5887" s="11">
        <f>IFERROR(VLOOKUP(AE5887,[3]Sheet2!$M:$O,3,FALSE),0)</f>
        <v>15</v>
      </c>
      <c r="AD5887" s="11">
        <f>IFERROR(VLOOKUP(AE5887,[3]Sheet2!$M:$O,2,FALSE),0)</f>
        <v>0.78900000000000003</v>
      </c>
      <c r="AE5887" s="10" t="str">
        <f t="shared" si="277"/>
        <v>80/81RURU</v>
      </c>
      <c r="AF5887" s="13">
        <f t="shared" si="275"/>
        <v>2.7636092468307234E-2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545</v>
      </c>
      <c r="AA5888" s="11">
        <f t="shared" si="276"/>
        <v>258.3</v>
      </c>
      <c r="AB5888" s="5">
        <f>IFERROR(VLOOKUP(C5888,[2]Sheet1!$B:$F,5,FALSE),0)</f>
        <v>1596000</v>
      </c>
      <c r="AC5888" s="11">
        <f>IFERROR(VLOOKUP(AE5888,[3]Sheet2!$M:$O,3,FALSE),0)</f>
        <v>0</v>
      </c>
      <c r="AD5888" s="11">
        <f>IFERROR(VLOOKUP(AE5888,[3]Sheet2!$M:$O,2,FALSE),0)</f>
        <v>0</v>
      </c>
      <c r="AE5888" s="10" t="str">
        <f t="shared" si="277"/>
        <v>80/81MAKAR</v>
      </c>
      <c r="AF5888" s="13">
        <f t="shared" si="275"/>
        <v>3.8715596330275229E-3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492</v>
      </c>
      <c r="AA5889" s="11">
        <f t="shared" si="276"/>
        <v>79.7</v>
      </c>
      <c r="AB5889" s="5">
        <f>IFERROR(VLOOKUP(C5889,[2]Sheet1!$B:$F,5,FALSE),0)</f>
        <v>4458160</v>
      </c>
      <c r="AC5889" s="11">
        <f>IFERROR(VLOOKUP(AE5889,[3]Sheet2!$M:$O,3,FALSE),0)</f>
        <v>4.75</v>
      </c>
      <c r="AD5889" s="11">
        <f>IFERROR(VLOOKUP(AE5889,[3]Sheet2!$M:$O,2,FALSE),0)</f>
        <v>0.25</v>
      </c>
      <c r="AE5889" s="10" t="str">
        <f t="shared" si="277"/>
        <v>80/81SMJC</v>
      </c>
      <c r="AF5889" s="13">
        <f t="shared" si="275"/>
        <v>1.2540650406504065E-2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771.5</v>
      </c>
      <c r="AA5890" s="11">
        <f t="shared" si="276"/>
        <v>876.7</v>
      </c>
      <c r="AB5890" s="5">
        <f>IFERROR(VLOOKUP(C5890,[2]Sheet1!$B:$F,5,FALSE),0)</f>
        <v>1490195.84</v>
      </c>
      <c r="AC5890" s="11">
        <f>IFERROR(VLOOKUP(AE5890,[3]Sheet2!$M:$O,3,FALSE),0)</f>
        <v>0</v>
      </c>
      <c r="AD5890" s="11">
        <f>IFERROR(VLOOKUP(AE5890,[3]Sheet2!$M:$O,2,FALSE),0)</f>
        <v>0</v>
      </c>
      <c r="AE5890" s="10" t="str">
        <f t="shared" si="277"/>
        <v>80/81MKHL</v>
      </c>
      <c r="AF5890" s="13">
        <f t="shared" si="275"/>
        <v>1.1406351263771872E-3</v>
      </c>
    </row>
    <row r="5891" spans="1:32" x14ac:dyDescent="0.45">
      <c r="A5891" s="12" t="s">
        <v>54</v>
      </c>
      <c r="B5891" s="12" t="s">
        <v>338</v>
      </c>
      <c r="C5891" s="12" t="s">
        <v>363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665</v>
      </c>
      <c r="AA5891" s="11">
        <f t="shared" si="276"/>
        <v>-1622</v>
      </c>
      <c r="AB5891" s="5">
        <f>IFERROR(VLOOKUP(C5891,[2]Sheet1!$B:$F,5,FALSE),0)</f>
        <v>960000</v>
      </c>
      <c r="AC5891" s="11">
        <f>IFERROR(VLOOKUP(AE5891,[3]Sheet2!$M:$O,3,FALSE),0)</f>
        <v>0</v>
      </c>
      <c r="AD5891" s="11">
        <f>IFERROR(VLOOKUP(AE5891,[3]Sheet2!$M:$O,2,FALSE),0)</f>
        <v>0</v>
      </c>
      <c r="AE5891" s="10" t="str">
        <f t="shared" si="277"/>
        <v>80/81CKHL</v>
      </c>
      <c r="AF5891" s="13">
        <f t="shared" ref="AF5891:AF5954" si="278">IFERROR(M5891/Z5891,0)</f>
        <v>-6.1654135338345864E-4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614.79999999999995</v>
      </c>
      <c r="AA5892" s="11">
        <f t="shared" si="276"/>
        <v>-145.30000000000001</v>
      </c>
      <c r="AB5892" s="5">
        <f>IFERROR(VLOOKUP(C5892,[2]Sheet1!$B:$F,5,FALSE),0)</f>
        <v>1500000</v>
      </c>
      <c r="AC5892" s="11">
        <f>IFERROR(VLOOKUP(AE5892,[3]Sheet2!$M:$O,3,FALSE),0)</f>
        <v>0</v>
      </c>
      <c r="AD5892" s="11">
        <f>IFERROR(VLOOKUP(AE5892,[3]Sheet2!$M:$O,2,FALSE),0)</f>
        <v>0</v>
      </c>
      <c r="AE5892" s="10" t="str">
        <f t="shared" si="277"/>
        <v>80/81MMKJL</v>
      </c>
      <c r="AF5892" s="13">
        <f t="shared" si="278"/>
        <v>-6.8802862719583614E-3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508</v>
      </c>
      <c r="AA5893" s="11">
        <f t="shared" ref="AA5893:AA5906" si="279">ROUND(IFERROR(Z5893/M5893,0),1)</f>
        <v>-63.2</v>
      </c>
      <c r="AB5893" s="5">
        <f>IFERROR(VLOOKUP(C5893,[2]Sheet1!$B:$F,5,FALSE),0)</f>
        <v>1609458</v>
      </c>
      <c r="AC5893" s="11">
        <f>IFERROR(VLOOKUP(AE5893,[3]Sheet2!$M:$O,3,FALSE),0)</f>
        <v>0</v>
      </c>
      <c r="AD5893" s="11">
        <f>IFERROR(VLOOKUP(AE5893,[3]Sheet2!$M:$O,2,FALSE),0)</f>
        <v>0</v>
      </c>
      <c r="AE5893" s="10" t="str">
        <f t="shared" ref="AE5893:AE5906" si="280">B5893&amp;C5893</f>
        <v>80/81DOLTI</v>
      </c>
      <c r="AF5893" s="13">
        <f t="shared" si="278"/>
        <v>-1.5826771653543306E-2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177.1</v>
      </c>
      <c r="AA5894" s="11">
        <f t="shared" si="279"/>
        <v>-9</v>
      </c>
      <c r="AB5894" s="5">
        <f>IFERROR(VLOOKUP(C5894,[2]Sheet1!$B:$F,5,FALSE),0)</f>
        <v>36559400</v>
      </c>
      <c r="AC5894" s="11">
        <f>IFERROR(VLOOKUP(AE5894,[3]Sheet2!$M:$O,3,FALSE),0)</f>
        <v>0</v>
      </c>
      <c r="AD5894" s="11">
        <f>IFERROR(VLOOKUP(AE5894,[3]Sheet2!$M:$O,2,FALSE),0)</f>
        <v>0</v>
      </c>
      <c r="AE5894" s="10" t="str">
        <f t="shared" si="280"/>
        <v>80/81BHL</v>
      </c>
      <c r="AF5894" s="13">
        <f t="shared" si="278"/>
        <v>-0.11050254093732355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501</v>
      </c>
      <c r="AA5895" s="11">
        <f t="shared" si="279"/>
        <v>45.1</v>
      </c>
      <c r="AB5895" s="5">
        <f>IFERROR(VLOOKUP(C5895,[2]Sheet1!$B:$F,5,FALSE),0)</f>
        <v>34375000</v>
      </c>
      <c r="AC5895" s="11">
        <f>IFERROR(VLOOKUP(AE5895,[3]Sheet2!$M:$O,3,FALSE),0)</f>
        <v>10</v>
      </c>
      <c r="AD5895" s="11">
        <f>IFERROR(VLOOKUP(AE5895,[3]Sheet2!$M:$O,2,FALSE),0)</f>
        <v>0.52629999999999999</v>
      </c>
      <c r="AE5895" s="10" t="str">
        <f t="shared" si="280"/>
        <v>80/81GVL</v>
      </c>
      <c r="AF5895" s="13">
        <f t="shared" si="278"/>
        <v>2.2175648702594808E-2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840</v>
      </c>
      <c r="AA5896" s="11">
        <f t="shared" si="279"/>
        <v>218.8</v>
      </c>
      <c r="AB5896" s="5">
        <f>IFERROR(VLOOKUP(C5896,[2]Sheet1!$B:$F,5,FALSE),0)</f>
        <v>860660</v>
      </c>
      <c r="AC5896" s="11">
        <f>IFERROR(VLOOKUP(AE5896,[3]Sheet2!$M:$O,3,FALSE),0)</f>
        <v>0</v>
      </c>
      <c r="AD5896" s="11">
        <f>IFERROR(VLOOKUP(AE5896,[3]Sheet2!$M:$O,2,FALSE),0)</f>
        <v>0</v>
      </c>
      <c r="AE5896" s="10" t="str">
        <f t="shared" si="280"/>
        <v>80/81MSHL</v>
      </c>
      <c r="AF5896" s="13">
        <f t="shared" si="278"/>
        <v>4.5714285714285709E-3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221.9</v>
      </c>
      <c r="AA5897" s="11">
        <f t="shared" si="279"/>
        <v>-32.6</v>
      </c>
      <c r="AB5897" s="5">
        <f>IFERROR(VLOOKUP(C5897,[2]Sheet1!$B:$F,5,FALSE),0)</f>
        <v>23233518</v>
      </c>
      <c r="AC5897" s="11">
        <f>IFERROR(VLOOKUP(AE5897,[3]Sheet2!$M:$O,3,FALSE),0)</f>
        <v>0</v>
      </c>
      <c r="AD5897" s="11">
        <f>IFERROR(VLOOKUP(AE5897,[3]Sheet2!$M:$O,2,FALSE),0)</f>
        <v>0</v>
      </c>
      <c r="AE5897" s="10" t="str">
        <f t="shared" si="280"/>
        <v>80/81RIDI</v>
      </c>
      <c r="AF5897" s="13">
        <f t="shared" si="278"/>
        <v>-3.0689499774673272E-2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427</v>
      </c>
      <c r="AA5898" s="11">
        <f t="shared" si="279"/>
        <v>-82</v>
      </c>
      <c r="AB5898" s="5">
        <f>IFERROR(VLOOKUP(C5898,[2]Sheet1!$B:$F,5,FALSE),0)</f>
        <v>2560000</v>
      </c>
      <c r="AC5898" s="11">
        <f>IFERROR(VLOOKUP(AE5898,[3]Sheet2!$M:$O,3,FALSE),0)</f>
        <v>0</v>
      </c>
      <c r="AD5898" s="11">
        <f>IFERROR(VLOOKUP(AE5898,[3]Sheet2!$M:$O,2,FALSE),0)</f>
        <v>0</v>
      </c>
      <c r="AE5898" s="10" t="str">
        <f t="shared" si="280"/>
        <v>80/81MEHL</v>
      </c>
      <c r="AF5898" s="13">
        <f t="shared" si="278"/>
        <v>-1.2201405152224825E-2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565.20000000000005</v>
      </c>
      <c r="AA5899" s="11">
        <f t="shared" si="279"/>
        <v>3324.7</v>
      </c>
      <c r="AB5899" s="5">
        <f>IFERROR(VLOOKUP(C5899,[2]Sheet1!$B:$F,5,FALSE),0)</f>
        <v>1440000</v>
      </c>
      <c r="AC5899" s="11">
        <f>IFERROR(VLOOKUP(AE5899,[3]Sheet2!$M:$O,3,FALSE),0)</f>
        <v>0</v>
      </c>
      <c r="AD5899" s="11">
        <f>IFERROR(VLOOKUP(AE5899,[3]Sheet2!$M:$O,2,FALSE),0)</f>
        <v>0</v>
      </c>
      <c r="AE5899" s="10" t="str">
        <f t="shared" si="280"/>
        <v>80/81IHL</v>
      </c>
      <c r="AF5899" s="13">
        <f t="shared" si="278"/>
        <v>3.0077848549186131E-4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560</v>
      </c>
      <c r="AA5900" s="11">
        <f t="shared" si="279"/>
        <v>97.9</v>
      </c>
      <c r="AB5900" s="5">
        <f>IFERROR(VLOOKUP(C5900,[2]Sheet1!$B:$F,5,FALSE),0)</f>
        <v>2315250</v>
      </c>
      <c r="AC5900" s="11">
        <f>IFERROR(VLOOKUP(AE5900,[3]Sheet2!$M:$O,3,FALSE),0)</f>
        <v>5</v>
      </c>
      <c r="AD5900" s="11">
        <f>IFERROR(VLOOKUP(AE5900,[3]Sheet2!$M:$O,2,FALSE),0)</f>
        <v>0.26</v>
      </c>
      <c r="AE5900" s="10" t="str">
        <f t="shared" si="280"/>
        <v>80/81SMHL</v>
      </c>
      <c r="AF5900" s="13">
        <f t="shared" si="278"/>
        <v>1.0214285714285714E-2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431.5</v>
      </c>
      <c r="AA5901" s="11">
        <f t="shared" si="279"/>
        <v>282</v>
      </c>
      <c r="AB5901" s="5">
        <f>IFERROR(VLOOKUP(C5901,[2]Sheet1!$B:$F,5,FALSE),0)</f>
        <v>1085166.6000000001</v>
      </c>
      <c r="AC5901" s="11">
        <f>IFERROR(VLOOKUP(AE5901,[3]Sheet2!$M:$O,3,FALSE),0)</f>
        <v>0</v>
      </c>
      <c r="AD5901" s="11">
        <f>IFERROR(VLOOKUP(AE5901,[3]Sheet2!$M:$O,2,FALSE),0)</f>
        <v>0</v>
      </c>
      <c r="AE5901" s="10" t="str">
        <f t="shared" si="280"/>
        <v>80/81MCHL</v>
      </c>
      <c r="AF5901" s="13">
        <f t="shared" si="278"/>
        <v>3.5457705677867904E-3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709</v>
      </c>
      <c r="AA5902" s="11">
        <f t="shared" si="279"/>
        <v>688.3</v>
      </c>
      <c r="AB5902" s="5">
        <f>IFERROR(VLOOKUP(C5902,[2]Sheet1!$B:$F,5,FALSE),0)</f>
        <v>728000</v>
      </c>
      <c r="AC5902" s="11">
        <f>IFERROR(VLOOKUP(AE5902,[3]Sheet2!$M:$O,3,FALSE),0)</f>
        <v>0</v>
      </c>
      <c r="AD5902" s="11">
        <f>IFERROR(VLOOKUP(AE5902,[3]Sheet2!$M:$O,2,FALSE),0)</f>
        <v>0</v>
      </c>
      <c r="AE5902" s="10" t="str">
        <f t="shared" si="280"/>
        <v>80/81RAWA</v>
      </c>
      <c r="AF5902" s="13">
        <f t="shared" si="278"/>
        <v>1.452750352609309E-3</v>
      </c>
    </row>
    <row r="5903" spans="1:32" x14ac:dyDescent="0.45">
      <c r="A5903" s="12" t="s">
        <v>54</v>
      </c>
      <c r="B5903" s="12" t="s">
        <v>338</v>
      </c>
      <c r="C5903" s="12" t="s">
        <v>361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459</v>
      </c>
      <c r="AA5903" s="11">
        <f t="shared" si="279"/>
        <v>0</v>
      </c>
      <c r="AB5903" s="5">
        <f>IFERROR(VLOOKUP(C5903,[2]Sheet1!$B:$F,5,FALSE),0)</f>
        <v>2243137.6</v>
      </c>
      <c r="AC5903" s="11">
        <f>IFERROR(VLOOKUP(AE5903,[3]Sheet2!$M:$O,3,FALSE),0)</f>
        <v>0</v>
      </c>
      <c r="AD5903" s="11">
        <f>IFERROR(VLOOKUP(AE5903,[3]Sheet2!$M:$O,2,FALSE),0)</f>
        <v>0</v>
      </c>
      <c r="AE5903" s="10" t="str">
        <f t="shared" si="280"/>
        <v>80/81ULHC</v>
      </c>
      <c r="AF5903" s="13">
        <f t="shared" si="278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765</v>
      </c>
      <c r="AA5904" s="11">
        <f t="shared" si="279"/>
        <v>51.8</v>
      </c>
      <c r="AB5904" s="5">
        <f>IFERROR(VLOOKUP(C5904,[2]Sheet1!$B:$F,5,FALSE),0)</f>
        <v>1017359.85</v>
      </c>
      <c r="AC5904" s="11">
        <f>IFERROR(VLOOKUP(AE5904,[3]Sheet2!$M:$O,3,FALSE),0)</f>
        <v>4</v>
      </c>
      <c r="AD5904" s="11">
        <f>IFERROR(VLOOKUP(AE5904,[3]Sheet2!$M:$O,2,FALSE),0)</f>
        <v>10.736800000000001</v>
      </c>
      <c r="AE5904" s="10" t="str">
        <f t="shared" si="280"/>
        <v>80/81BGWT</v>
      </c>
      <c r="AF5904" s="13">
        <f t="shared" si="278"/>
        <v>1.9294117647058823E-2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793</v>
      </c>
      <c r="AA5905" s="11">
        <f t="shared" si="279"/>
        <v>36.6</v>
      </c>
      <c r="AB5905" s="5">
        <f>IFERROR(VLOOKUP(C5905,[2]Sheet1!$B:$F,5,FALSE),0)</f>
        <v>1363637</v>
      </c>
      <c r="AC5905" s="11">
        <f>IFERROR(VLOOKUP(AE5905,[3]Sheet2!$M:$O,3,FALSE),0)</f>
        <v>0</v>
      </c>
      <c r="AD5905" s="11">
        <f>IFERROR(VLOOKUP(AE5905,[3]Sheet2!$M:$O,2,FALSE),0)</f>
        <v>12</v>
      </c>
      <c r="AE5905" s="10" t="str">
        <f t="shared" si="280"/>
        <v>80/81MANDU</v>
      </c>
      <c r="AF5905" s="13">
        <f t="shared" si="278"/>
        <v>2.7301387137452709E-2</v>
      </c>
    </row>
    <row r="5906" spans="1:32" x14ac:dyDescent="0.45">
      <c r="A5906" s="12" t="s">
        <v>54</v>
      </c>
      <c r="B5906" s="12" t="s">
        <v>338</v>
      </c>
      <c r="C5906" s="12" t="s">
        <v>359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564.5</v>
      </c>
      <c r="AA5906" s="11">
        <f t="shared" si="279"/>
        <v>68.599999999999994</v>
      </c>
      <c r="AB5906" s="5">
        <f>IFERROR(VLOOKUP(C5906,[2]Sheet1!$B:$F,5,FALSE),0)</f>
        <v>1912500</v>
      </c>
      <c r="AC5906" s="11">
        <f>IFERROR(VLOOKUP(AE5906,[3]Sheet2!$M:$O,3,FALSE),0)</f>
        <v>0</v>
      </c>
      <c r="AD5906" s="11">
        <f>IFERROR(VLOOKUP(AE5906,[3]Sheet2!$M:$O,2,FALSE),0)</f>
        <v>0</v>
      </c>
      <c r="AE5906" s="10" t="str">
        <f t="shared" si="280"/>
        <v>80/81VLUCL</v>
      </c>
      <c r="AF5906" s="13">
        <f t="shared" si="278"/>
        <v>1.4579273693534102E-2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500.2</v>
      </c>
      <c r="AA5907" s="11">
        <f t="shared" ref="AA5907:AA5970" si="281">ROUND(IFERROR(Z5907/M5907,0),1)</f>
        <v>12.8</v>
      </c>
      <c r="AB5907" s="5">
        <f>IFERROR(VLOOKUP(C5907,[2]Sheet1!$B:$F,5,FALSE),0)</f>
        <v>12488017.5</v>
      </c>
      <c r="AC5907" s="11">
        <f>IFERROR(VLOOKUP(AE5907,[3]Sheet2!$M:$O,3,FALSE),0)</f>
        <v>15</v>
      </c>
      <c r="AD5907" s="11">
        <f>IFERROR(VLOOKUP(AE5907,[3]Sheet2!$M:$O,2,FALSE),0)</f>
        <v>0.79</v>
      </c>
      <c r="AE5907" s="10" t="str">
        <f t="shared" ref="AE5907:AE5970" si="282">B5907&amp;C5907</f>
        <v>80/81NICL</v>
      </c>
      <c r="AF5907" s="13">
        <f t="shared" si="278"/>
        <v>7.8128748500599754E-2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618.5</v>
      </c>
      <c r="AA5908" s="11">
        <f t="shared" si="281"/>
        <v>35.4</v>
      </c>
      <c r="AB5908" s="5">
        <f>IFERROR(VLOOKUP(C5908,[2]Sheet1!$B:$F,5,FALSE),0)</f>
        <v>10766129.200000001</v>
      </c>
      <c r="AC5908" s="11">
        <f>IFERROR(VLOOKUP(AE5908,[3]Sheet2!$M:$O,3,FALSE),0)</f>
        <v>7</v>
      </c>
      <c r="AD5908" s="11">
        <f>IFERROR(VLOOKUP(AE5908,[3]Sheet2!$M:$O,2,FALSE),0)</f>
        <v>0.36840000000000001</v>
      </c>
      <c r="AE5908" s="10" t="str">
        <f t="shared" si="282"/>
        <v>80/81NIL</v>
      </c>
      <c r="AF5908" s="13">
        <f t="shared" si="278"/>
        <v>2.826192400970089E-2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695</v>
      </c>
      <c r="AA5909" s="11">
        <f t="shared" si="281"/>
        <v>49.4</v>
      </c>
      <c r="AB5909" s="5">
        <f>IFERROR(VLOOKUP(C5909,[2]Sheet1!$B:$F,5,FALSE),0)</f>
        <v>12569599.07</v>
      </c>
      <c r="AC5909" s="11">
        <f>IFERROR(VLOOKUP(AE5909,[3]Sheet2!$M:$O,3,FALSE),0)</f>
        <v>2.5</v>
      </c>
      <c r="AD5909" s="11">
        <f>IFERROR(VLOOKUP(AE5909,[3]Sheet2!$M:$O,2,FALSE),0)</f>
        <v>0.13159999999999999</v>
      </c>
      <c r="AE5909" s="10" t="str">
        <f t="shared" si="282"/>
        <v>80/81NLG</v>
      </c>
      <c r="AF5909" s="13">
        <f t="shared" si="278"/>
        <v>2.0258992805755396E-2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631</v>
      </c>
      <c r="AA5910" s="11">
        <f t="shared" si="281"/>
        <v>37.299999999999997</v>
      </c>
      <c r="AB5910" s="5">
        <f>IFERROR(VLOOKUP(C5910,[2]Sheet1!$B:$F,5,FALSE),0)</f>
        <v>15182576.01</v>
      </c>
      <c r="AC5910" s="11">
        <f>IFERROR(VLOOKUP(AE5910,[3]Sheet2!$M:$O,3,FALSE),0)</f>
        <v>10</v>
      </c>
      <c r="AD5910" s="11">
        <f>IFERROR(VLOOKUP(AE5910,[3]Sheet2!$M:$O,2,FALSE),0)</f>
        <v>0.52629999999999999</v>
      </c>
      <c r="AE5910" s="10" t="str">
        <f t="shared" si="282"/>
        <v>80/81SICL</v>
      </c>
      <c r="AF5910" s="13">
        <f t="shared" si="278"/>
        <v>2.6814580031695723E-2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684</v>
      </c>
      <c r="AA5911" s="11">
        <f t="shared" si="281"/>
        <v>46.5</v>
      </c>
      <c r="AB5911" s="5">
        <f>IFERROR(VLOOKUP(C5911,[2]Sheet1!$B:$F,5,FALSE),0)</f>
        <v>8334685.3799999999</v>
      </c>
      <c r="AC5911" s="11">
        <f>IFERROR(VLOOKUP(AE5911,[3]Sheet2!$M:$O,3,FALSE),0)</f>
        <v>18</v>
      </c>
      <c r="AD5911" s="11">
        <f>IFERROR(VLOOKUP(AE5911,[3]Sheet2!$M:$O,2,FALSE),0)</f>
        <v>0.94740000000000002</v>
      </c>
      <c r="AE5911" s="10" t="str">
        <f t="shared" si="282"/>
        <v>80/81PRIN</v>
      </c>
      <c r="AF5911" s="13">
        <f t="shared" si="278"/>
        <v>2.1520467836257311E-2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14948</v>
      </c>
      <c r="AA5912" s="11">
        <f t="shared" si="281"/>
        <v>72.400000000000006</v>
      </c>
      <c r="AB5912" s="5">
        <f>IFERROR(VLOOKUP(C5912,[2]Sheet1!$B:$F,5,FALSE),0)</f>
        <v>319966.92</v>
      </c>
      <c r="AC5912" s="11">
        <f>IFERROR(VLOOKUP(AE5912,[3]Sheet2!$M:$O,3,FALSE),0)</f>
        <v>0</v>
      </c>
      <c r="AD5912" s="11">
        <f>IFERROR(VLOOKUP(AE5912,[3]Sheet2!$M:$O,2,FALSE),0)</f>
        <v>0</v>
      </c>
      <c r="AE5912" s="10" t="str">
        <f t="shared" si="282"/>
        <v>80/81RBCL</v>
      </c>
      <c r="AF5912" s="13">
        <f t="shared" si="278"/>
        <v>1.3813219159753812E-2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415</v>
      </c>
      <c r="AA5913" s="11">
        <f t="shared" si="281"/>
        <v>61.8</v>
      </c>
      <c r="AB5913" s="5">
        <f>IFERROR(VLOOKUP(C5913,[2]Sheet1!$B:$F,5,FALSE),0)</f>
        <v>14843741.5</v>
      </c>
      <c r="AC5913" s="11">
        <f>IFERROR(VLOOKUP(AE5913,[3]Sheet2!$M:$O,3,FALSE),0)</f>
        <v>0</v>
      </c>
      <c r="AD5913" s="11">
        <f>IFERROR(VLOOKUP(AE5913,[3]Sheet2!$M:$O,2,FALSE),0)</f>
        <v>9.7368000000000006</v>
      </c>
      <c r="AE5913" s="10" t="str">
        <f t="shared" si="282"/>
        <v>80/81IGI</v>
      </c>
      <c r="AF5913" s="13">
        <f t="shared" si="278"/>
        <v>1.6192771084337348E-2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507</v>
      </c>
      <c r="AA5914" s="11">
        <f t="shared" si="281"/>
        <v>15.8</v>
      </c>
      <c r="AB5914" s="5">
        <f>IFERROR(VLOOKUP(C5914,[2]Sheet1!$B:$F,5,FALSE),0)</f>
        <v>12250773.220000001</v>
      </c>
      <c r="AC5914" s="11">
        <f>IFERROR(VLOOKUP(AE5914,[3]Sheet2!$M:$O,3,FALSE),0)</f>
        <v>0</v>
      </c>
      <c r="AD5914" s="11">
        <f>IFERROR(VLOOKUP(AE5914,[3]Sheet2!$M:$O,2,FALSE),0)</f>
        <v>8.75</v>
      </c>
      <c r="AE5914" s="10" t="str">
        <f t="shared" si="282"/>
        <v>80/81HEI</v>
      </c>
      <c r="AF5914" s="13">
        <f t="shared" si="278"/>
        <v>6.3116370808678504E-2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478</v>
      </c>
      <c r="AA5915" s="11">
        <f t="shared" si="281"/>
        <v>71.099999999999994</v>
      </c>
      <c r="AB5915" s="5">
        <f>IFERROR(VLOOKUP(C5915,[2]Sheet1!$B:$F,5,FALSE),0)</f>
        <v>10535000</v>
      </c>
      <c r="AC5915" s="11">
        <f>IFERROR(VLOOKUP(AE5915,[3]Sheet2!$M:$O,3,FALSE),0)</f>
        <v>7.5</v>
      </c>
      <c r="AD5915" s="11">
        <f>IFERROR(VLOOKUP(AE5915,[3]Sheet2!$M:$O,2,FALSE),0)</f>
        <v>0.3947</v>
      </c>
      <c r="AE5915" s="10" t="str">
        <f t="shared" si="282"/>
        <v>80/81SGIC</v>
      </c>
      <c r="AF5915" s="13">
        <f t="shared" si="278"/>
        <v>1.4058577405857741E-2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759</v>
      </c>
      <c r="AA5916" s="11">
        <f t="shared" si="281"/>
        <v>38</v>
      </c>
      <c r="AB5916" s="5">
        <f>IFERROR(VLOOKUP(C5916,[2]Sheet1!$B:$F,5,FALSE),0)</f>
        <v>13752094.51</v>
      </c>
      <c r="AC5916" s="11">
        <f>IFERROR(VLOOKUP(AE5916,[3]Sheet2!$M:$O,3,FALSE),0)</f>
        <v>0</v>
      </c>
      <c r="AD5916" s="11">
        <f>IFERROR(VLOOKUP(AE5916,[3]Sheet2!$M:$O,2,FALSE),0)</f>
        <v>30</v>
      </c>
      <c r="AE5916" s="10" t="str">
        <f t="shared" si="282"/>
        <v>80/81SPIL</v>
      </c>
      <c r="AF5916" s="13">
        <f t="shared" si="278"/>
        <v>2.629776021080369E-2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618.5</v>
      </c>
      <c r="AA5917" s="11">
        <f t="shared" si="281"/>
        <v>71.3</v>
      </c>
      <c r="AB5917" s="5">
        <f>IFERROR(VLOOKUP(C5917,[2]Sheet1!$B:$F,5,FALSE),0)</f>
        <v>12850927.18</v>
      </c>
      <c r="AC5917" s="11">
        <f>IFERROR(VLOOKUP(AE5917,[3]Sheet2!$M:$O,3,FALSE),0)</f>
        <v>0</v>
      </c>
      <c r="AD5917" s="11">
        <f>IFERROR(VLOOKUP(AE5917,[3]Sheet2!$M:$O,2,FALSE),0)</f>
        <v>15</v>
      </c>
      <c r="AE5917" s="10" t="str">
        <f t="shared" si="282"/>
        <v>80/81SALICO</v>
      </c>
      <c r="AF5917" s="13">
        <f t="shared" si="278"/>
        <v>1.4033953112368634E-2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452</v>
      </c>
      <c r="AA5918" s="11">
        <f t="shared" si="281"/>
        <v>55.7</v>
      </c>
      <c r="AB5918" s="5">
        <f>IFERROR(VLOOKUP(C5918,[2]Sheet1!$B:$F,5,FALSE),0)</f>
        <v>11318997.549999999</v>
      </c>
      <c r="AC5918" s="11">
        <f>IFERROR(VLOOKUP(AE5918,[3]Sheet2!$M:$O,3,FALSE),0)</f>
        <v>10</v>
      </c>
      <c r="AD5918" s="11">
        <f>IFERROR(VLOOKUP(AE5918,[3]Sheet2!$M:$O,2,FALSE),0)</f>
        <v>0.52629999999999999</v>
      </c>
      <c r="AE5918" s="10" t="str">
        <f t="shared" si="282"/>
        <v>80/81UAIL</v>
      </c>
      <c r="AF5918" s="13">
        <f t="shared" si="278"/>
        <v>1.7964601769911503E-2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500.2</v>
      </c>
      <c r="AA5919" s="11">
        <f t="shared" si="281"/>
        <v>8.3000000000000007</v>
      </c>
      <c r="AB5919" s="5">
        <f>IFERROR(VLOOKUP(C5919,[2]Sheet1!$B:$F,5,FALSE),0)</f>
        <v>12488017.5</v>
      </c>
      <c r="AC5919" s="11">
        <f>IFERROR(VLOOKUP(AE5919,[3]Sheet2!$M:$O,3,FALSE),0)</f>
        <v>15</v>
      </c>
      <c r="AD5919" s="11">
        <f>IFERROR(VLOOKUP(AE5919,[3]Sheet2!$M:$O,2,FALSE),0)</f>
        <v>0.79</v>
      </c>
      <c r="AE5919" s="10" t="str">
        <f t="shared" si="282"/>
        <v>80/81NICL</v>
      </c>
      <c r="AF5919" s="13">
        <f t="shared" si="278"/>
        <v>0.12103158736505398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618.5</v>
      </c>
      <c r="AA5920" s="11">
        <f t="shared" si="281"/>
        <v>28.1</v>
      </c>
      <c r="AB5920" s="5">
        <f>IFERROR(VLOOKUP(C5920,[2]Sheet1!$B:$F,5,FALSE),0)</f>
        <v>10766129.200000001</v>
      </c>
      <c r="AC5920" s="11">
        <f>IFERROR(VLOOKUP(AE5920,[3]Sheet2!$M:$O,3,FALSE),0)</f>
        <v>7</v>
      </c>
      <c r="AD5920" s="11">
        <f>IFERROR(VLOOKUP(AE5920,[3]Sheet2!$M:$O,2,FALSE),0)</f>
        <v>0.36840000000000001</v>
      </c>
      <c r="AE5920" s="10" t="str">
        <f t="shared" si="282"/>
        <v>80/81NIL</v>
      </c>
      <c r="AF5920" s="13">
        <f t="shared" si="278"/>
        <v>3.5537590945836701E-2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695</v>
      </c>
      <c r="AA5921" s="11">
        <f t="shared" si="281"/>
        <v>58</v>
      </c>
      <c r="AB5921" s="5">
        <f>IFERROR(VLOOKUP(C5921,[2]Sheet1!$B:$F,5,FALSE),0)</f>
        <v>12569599.07</v>
      </c>
      <c r="AC5921" s="11">
        <f>IFERROR(VLOOKUP(AE5921,[3]Sheet2!$M:$O,3,FALSE),0)</f>
        <v>2.5</v>
      </c>
      <c r="AD5921" s="11">
        <f>IFERROR(VLOOKUP(AE5921,[3]Sheet2!$M:$O,2,FALSE),0)</f>
        <v>0.13159999999999999</v>
      </c>
      <c r="AE5921" s="10" t="str">
        <f t="shared" si="282"/>
        <v>80/81NLG</v>
      </c>
      <c r="AF5921" s="13">
        <f t="shared" si="278"/>
        <v>1.7237410071942447E-2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631</v>
      </c>
      <c r="AA5922" s="11">
        <f t="shared" si="281"/>
        <v>33.4</v>
      </c>
      <c r="AB5922" s="5">
        <f>IFERROR(VLOOKUP(C5922,[2]Sheet1!$B:$F,5,FALSE),0)</f>
        <v>15182576.01</v>
      </c>
      <c r="AC5922" s="11">
        <f>IFERROR(VLOOKUP(AE5922,[3]Sheet2!$M:$O,3,FALSE),0)</f>
        <v>10</v>
      </c>
      <c r="AD5922" s="11">
        <f>IFERROR(VLOOKUP(AE5922,[3]Sheet2!$M:$O,2,FALSE),0)</f>
        <v>0.52629999999999999</v>
      </c>
      <c r="AE5922" s="10" t="str">
        <f t="shared" si="282"/>
        <v>80/81SICL</v>
      </c>
      <c r="AF5922" s="13">
        <f t="shared" si="278"/>
        <v>2.9952456418383518E-2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684</v>
      </c>
      <c r="AA5923" s="11">
        <f t="shared" si="281"/>
        <v>45.4</v>
      </c>
      <c r="AB5923" s="5">
        <f>IFERROR(VLOOKUP(C5923,[2]Sheet1!$B:$F,5,FALSE),0)</f>
        <v>8334685.3799999999</v>
      </c>
      <c r="AC5923" s="11">
        <f>IFERROR(VLOOKUP(AE5923,[3]Sheet2!$M:$O,3,FALSE),0)</f>
        <v>18</v>
      </c>
      <c r="AD5923" s="11">
        <f>IFERROR(VLOOKUP(AE5923,[3]Sheet2!$M:$O,2,FALSE),0)</f>
        <v>0.94740000000000002</v>
      </c>
      <c r="AE5923" s="10" t="str">
        <f t="shared" si="282"/>
        <v>80/81PRIN</v>
      </c>
      <c r="AF5923" s="13">
        <f t="shared" si="278"/>
        <v>2.2017543859649123E-2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14948</v>
      </c>
      <c r="AA5924" s="11">
        <f t="shared" si="281"/>
        <v>36.799999999999997</v>
      </c>
      <c r="AB5924" s="5">
        <f>IFERROR(VLOOKUP(C5924,[2]Sheet1!$B:$F,5,FALSE),0)</f>
        <v>319966.92</v>
      </c>
      <c r="AC5924" s="11">
        <f>IFERROR(VLOOKUP(AE5924,[3]Sheet2!$M:$O,3,FALSE),0)</f>
        <v>0</v>
      </c>
      <c r="AD5924" s="11">
        <f>IFERROR(VLOOKUP(AE5924,[3]Sheet2!$M:$O,2,FALSE),0)</f>
        <v>0</v>
      </c>
      <c r="AE5924" s="10" t="str">
        <f t="shared" si="282"/>
        <v>80/81RBCL</v>
      </c>
      <c r="AF5924" s="13">
        <f t="shared" si="278"/>
        <v>2.7144768530907144E-2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415</v>
      </c>
      <c r="AA5925" s="11">
        <f t="shared" si="281"/>
        <v>34.200000000000003</v>
      </c>
      <c r="AB5925" s="5">
        <f>IFERROR(VLOOKUP(C5925,[2]Sheet1!$B:$F,5,FALSE),0)</f>
        <v>14843741.5</v>
      </c>
      <c r="AC5925" s="11">
        <f>IFERROR(VLOOKUP(AE5925,[3]Sheet2!$M:$O,3,FALSE),0)</f>
        <v>0</v>
      </c>
      <c r="AD5925" s="11">
        <f>IFERROR(VLOOKUP(AE5925,[3]Sheet2!$M:$O,2,FALSE),0)</f>
        <v>9.7368000000000006</v>
      </c>
      <c r="AE5925" s="10" t="str">
        <f t="shared" si="282"/>
        <v>80/81IGI</v>
      </c>
      <c r="AF5925" s="13">
        <f t="shared" si="278"/>
        <v>2.9204819277108433E-2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507</v>
      </c>
      <c r="AA5926" s="11">
        <f t="shared" si="281"/>
        <v>31.7</v>
      </c>
      <c r="AB5926" s="5">
        <f>IFERROR(VLOOKUP(C5926,[2]Sheet1!$B:$F,5,FALSE),0)</f>
        <v>12250773.220000001</v>
      </c>
      <c r="AC5926" s="11">
        <f>IFERROR(VLOOKUP(AE5926,[3]Sheet2!$M:$O,3,FALSE),0)</f>
        <v>0</v>
      </c>
      <c r="AD5926" s="11">
        <f>IFERROR(VLOOKUP(AE5926,[3]Sheet2!$M:$O,2,FALSE),0)</f>
        <v>8.75</v>
      </c>
      <c r="AE5926" s="10" t="str">
        <f t="shared" si="282"/>
        <v>80/81HEI</v>
      </c>
      <c r="AF5926" s="13">
        <f t="shared" si="278"/>
        <v>3.1558185404339252E-2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478</v>
      </c>
      <c r="AA5927" s="11">
        <f t="shared" si="281"/>
        <v>45.4</v>
      </c>
      <c r="AB5927" s="5">
        <f>IFERROR(VLOOKUP(C5927,[2]Sheet1!$B:$F,5,FALSE),0)</f>
        <v>10535000</v>
      </c>
      <c r="AC5927" s="11">
        <f>IFERROR(VLOOKUP(AE5927,[3]Sheet2!$M:$O,3,FALSE),0)</f>
        <v>7.5</v>
      </c>
      <c r="AD5927" s="11">
        <f>IFERROR(VLOOKUP(AE5927,[3]Sheet2!$M:$O,2,FALSE),0)</f>
        <v>0.3947</v>
      </c>
      <c r="AE5927" s="10" t="str">
        <f t="shared" si="282"/>
        <v>80/81SGIC</v>
      </c>
      <c r="AF5927" s="13">
        <f t="shared" si="278"/>
        <v>2.2050209205020918E-2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759</v>
      </c>
      <c r="AA5928" s="11">
        <f t="shared" si="281"/>
        <v>29.5</v>
      </c>
      <c r="AB5928" s="5">
        <f>IFERROR(VLOOKUP(C5928,[2]Sheet1!$B:$F,5,FALSE),0)</f>
        <v>13752094.51</v>
      </c>
      <c r="AC5928" s="11">
        <f>IFERROR(VLOOKUP(AE5928,[3]Sheet2!$M:$O,3,FALSE),0)</f>
        <v>0</v>
      </c>
      <c r="AD5928" s="11">
        <f>IFERROR(VLOOKUP(AE5928,[3]Sheet2!$M:$O,2,FALSE),0)</f>
        <v>30</v>
      </c>
      <c r="AE5928" s="10" t="str">
        <f t="shared" si="282"/>
        <v>80/81SPIL</v>
      </c>
      <c r="AF5928" s="13">
        <f t="shared" si="278"/>
        <v>3.3886693017127802E-2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618.5</v>
      </c>
      <c r="AA5929" s="11">
        <f t="shared" si="281"/>
        <v>40.4</v>
      </c>
      <c r="AB5929" s="5">
        <f>IFERROR(VLOOKUP(C5929,[2]Sheet1!$B:$F,5,FALSE),0)</f>
        <v>12850927.18</v>
      </c>
      <c r="AC5929" s="11">
        <f>IFERROR(VLOOKUP(AE5929,[3]Sheet2!$M:$O,3,FALSE),0)</f>
        <v>0</v>
      </c>
      <c r="AD5929" s="11">
        <f>IFERROR(VLOOKUP(AE5929,[3]Sheet2!$M:$O,2,FALSE),0)</f>
        <v>15</v>
      </c>
      <c r="AE5929" s="10" t="str">
        <f t="shared" si="282"/>
        <v>80/81SALICO</v>
      </c>
      <c r="AF5929" s="13">
        <f t="shared" si="278"/>
        <v>2.4737267582861763E-2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452</v>
      </c>
      <c r="AA5930" s="11">
        <f t="shared" si="281"/>
        <v>32.700000000000003</v>
      </c>
      <c r="AB5930" s="5">
        <f>IFERROR(VLOOKUP(C5930,[2]Sheet1!$B:$F,5,FALSE),0)</f>
        <v>11318997.549999999</v>
      </c>
      <c r="AC5930" s="11">
        <f>IFERROR(VLOOKUP(AE5930,[3]Sheet2!$M:$O,3,FALSE),0)</f>
        <v>10</v>
      </c>
      <c r="AD5930" s="11">
        <f>IFERROR(VLOOKUP(AE5930,[3]Sheet2!$M:$O,2,FALSE),0)</f>
        <v>0.52629999999999999</v>
      </c>
      <c r="AE5930" s="10" t="str">
        <f t="shared" si="282"/>
        <v>80/81UAIL</v>
      </c>
      <c r="AF5930" s="13">
        <f t="shared" si="278"/>
        <v>3.0619469026548673E-2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500.2</v>
      </c>
      <c r="AA5931" s="11">
        <f t="shared" si="281"/>
        <v>10</v>
      </c>
      <c r="AB5931" s="5">
        <f>IFERROR(VLOOKUP(C5931,[2]Sheet1!$B:$F,5,FALSE),0)</f>
        <v>12488017.5</v>
      </c>
      <c r="AC5931" s="11">
        <f>IFERROR(VLOOKUP(AE5931,[3]Sheet2!$M:$O,3,FALSE),0)</f>
        <v>15</v>
      </c>
      <c r="AD5931" s="11">
        <f>IFERROR(VLOOKUP(AE5931,[3]Sheet2!$M:$O,2,FALSE),0)</f>
        <v>0.79</v>
      </c>
      <c r="AE5931" s="10" t="str">
        <f t="shared" si="282"/>
        <v>80/81NICL</v>
      </c>
      <c r="AF5931" s="13">
        <f t="shared" si="278"/>
        <v>9.9600159936025598E-2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618.5</v>
      </c>
      <c r="AA5932" s="11">
        <f t="shared" si="281"/>
        <v>24.7</v>
      </c>
      <c r="AB5932" s="5">
        <f>IFERROR(VLOOKUP(C5932,[2]Sheet1!$B:$F,5,FALSE),0)</f>
        <v>10766129.200000001</v>
      </c>
      <c r="AC5932" s="11">
        <f>IFERROR(VLOOKUP(AE5932,[3]Sheet2!$M:$O,3,FALSE),0)</f>
        <v>7</v>
      </c>
      <c r="AD5932" s="11">
        <f>IFERROR(VLOOKUP(AE5932,[3]Sheet2!$M:$O,2,FALSE),0)</f>
        <v>0.36840000000000001</v>
      </c>
      <c r="AE5932" s="10" t="str">
        <f t="shared" si="282"/>
        <v>80/81NIL</v>
      </c>
      <c r="AF5932" s="13">
        <f t="shared" si="278"/>
        <v>4.042037186742118E-2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695</v>
      </c>
      <c r="AA5933" s="11">
        <f t="shared" si="281"/>
        <v>55.7</v>
      </c>
      <c r="AB5933" s="5">
        <f>IFERROR(VLOOKUP(C5933,[2]Sheet1!$B:$F,5,FALSE),0)</f>
        <v>12569599.07</v>
      </c>
      <c r="AC5933" s="11">
        <f>IFERROR(VLOOKUP(AE5933,[3]Sheet2!$M:$O,3,FALSE),0)</f>
        <v>2.5</v>
      </c>
      <c r="AD5933" s="11">
        <f>IFERROR(VLOOKUP(AE5933,[3]Sheet2!$M:$O,2,FALSE),0)</f>
        <v>0.13159999999999999</v>
      </c>
      <c r="AE5933" s="10" t="str">
        <f t="shared" si="282"/>
        <v>80/81NLG</v>
      </c>
      <c r="AF5933" s="13">
        <f t="shared" si="278"/>
        <v>1.7956834532374101E-2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631</v>
      </c>
      <c r="AA5934" s="11">
        <f t="shared" si="281"/>
        <v>32.200000000000003</v>
      </c>
      <c r="AB5934" s="5">
        <f>IFERROR(VLOOKUP(C5934,[2]Sheet1!$B:$F,5,FALSE),0)</f>
        <v>15182576.01</v>
      </c>
      <c r="AC5934" s="11">
        <f>IFERROR(VLOOKUP(AE5934,[3]Sheet2!$M:$O,3,FALSE),0)</f>
        <v>10</v>
      </c>
      <c r="AD5934" s="11">
        <f>IFERROR(VLOOKUP(AE5934,[3]Sheet2!$M:$O,2,FALSE),0)</f>
        <v>0.52629999999999999</v>
      </c>
      <c r="AE5934" s="10" t="str">
        <f t="shared" si="282"/>
        <v>80/81SICL</v>
      </c>
      <c r="AF5934" s="13">
        <f t="shared" si="278"/>
        <v>3.10459587955626E-2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684</v>
      </c>
      <c r="AA5935" s="11">
        <f t="shared" si="281"/>
        <v>18</v>
      </c>
      <c r="AB5935" s="5">
        <f>IFERROR(VLOOKUP(C5935,[2]Sheet1!$B:$F,5,FALSE),0)</f>
        <v>8334685.3799999999</v>
      </c>
      <c r="AC5935" s="11">
        <f>IFERROR(VLOOKUP(AE5935,[3]Sheet2!$M:$O,3,FALSE),0)</f>
        <v>18</v>
      </c>
      <c r="AD5935" s="11">
        <f>IFERROR(VLOOKUP(AE5935,[3]Sheet2!$M:$O,2,FALSE),0)</f>
        <v>0.94740000000000002</v>
      </c>
      <c r="AE5935" s="10" t="str">
        <f t="shared" si="282"/>
        <v>80/81PRIN</v>
      </c>
      <c r="AF5935" s="13">
        <f t="shared" si="278"/>
        <v>5.5438596491228072E-2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14948</v>
      </c>
      <c r="AA5936" s="11">
        <f t="shared" si="281"/>
        <v>57.9</v>
      </c>
      <c r="AB5936" s="5">
        <f>IFERROR(VLOOKUP(C5936,[2]Sheet1!$B:$F,5,FALSE),0)</f>
        <v>319966.92</v>
      </c>
      <c r="AC5936" s="11">
        <f>IFERROR(VLOOKUP(AE5936,[3]Sheet2!$M:$O,3,FALSE),0)</f>
        <v>0</v>
      </c>
      <c r="AD5936" s="11">
        <f>IFERROR(VLOOKUP(AE5936,[3]Sheet2!$M:$O,2,FALSE),0)</f>
        <v>0</v>
      </c>
      <c r="AE5936" s="10" t="str">
        <f t="shared" si="282"/>
        <v>80/81RBCL</v>
      </c>
      <c r="AF5936" s="13">
        <f t="shared" si="278"/>
        <v>1.7273213807867272E-2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415</v>
      </c>
      <c r="AA5937" s="11">
        <f t="shared" si="281"/>
        <v>20.2</v>
      </c>
      <c r="AB5937" s="5">
        <f>IFERROR(VLOOKUP(C5937,[2]Sheet1!$B:$F,5,FALSE),0)</f>
        <v>14843741.5</v>
      </c>
      <c r="AC5937" s="11">
        <f>IFERROR(VLOOKUP(AE5937,[3]Sheet2!$M:$O,3,FALSE),0)</f>
        <v>0</v>
      </c>
      <c r="AD5937" s="11">
        <f>IFERROR(VLOOKUP(AE5937,[3]Sheet2!$M:$O,2,FALSE),0)</f>
        <v>9.7368000000000006</v>
      </c>
      <c r="AE5937" s="10" t="str">
        <f t="shared" si="282"/>
        <v>80/81IGI</v>
      </c>
      <c r="AF5937" s="13">
        <f t="shared" si="278"/>
        <v>4.9566265060240963E-2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507</v>
      </c>
      <c r="AA5938" s="11">
        <f t="shared" si="281"/>
        <v>15.7</v>
      </c>
      <c r="AB5938" s="5">
        <f>IFERROR(VLOOKUP(C5938,[2]Sheet1!$B:$F,5,FALSE),0)</f>
        <v>12250773.220000001</v>
      </c>
      <c r="AC5938" s="11">
        <f>IFERROR(VLOOKUP(AE5938,[3]Sheet2!$M:$O,3,FALSE),0)</f>
        <v>0</v>
      </c>
      <c r="AD5938" s="11">
        <f>IFERROR(VLOOKUP(AE5938,[3]Sheet2!$M:$O,2,FALSE),0)</f>
        <v>8.75</v>
      </c>
      <c r="AE5938" s="10" t="str">
        <f t="shared" si="282"/>
        <v>80/81HEI</v>
      </c>
      <c r="AF5938" s="13">
        <f t="shared" si="278"/>
        <v>6.3806706114398426E-2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478</v>
      </c>
      <c r="AA5939" s="11">
        <f t="shared" si="281"/>
        <v>35.700000000000003</v>
      </c>
      <c r="AB5939" s="5">
        <f>IFERROR(VLOOKUP(C5939,[2]Sheet1!$B:$F,5,FALSE),0)</f>
        <v>10535000</v>
      </c>
      <c r="AC5939" s="11">
        <f>IFERROR(VLOOKUP(AE5939,[3]Sheet2!$M:$O,3,FALSE),0)</f>
        <v>7.5</v>
      </c>
      <c r="AD5939" s="11">
        <f>IFERROR(VLOOKUP(AE5939,[3]Sheet2!$M:$O,2,FALSE),0)</f>
        <v>0.3947</v>
      </c>
      <c r="AE5939" s="10" t="str">
        <f t="shared" si="282"/>
        <v>80/81SGIC</v>
      </c>
      <c r="AF5939" s="13">
        <f t="shared" si="278"/>
        <v>2.8012552301255232E-2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759</v>
      </c>
      <c r="AA5940" s="11">
        <f t="shared" si="281"/>
        <v>26.8</v>
      </c>
      <c r="AB5940" s="5">
        <f>IFERROR(VLOOKUP(C5940,[2]Sheet1!$B:$F,5,FALSE),0)</f>
        <v>13752094.51</v>
      </c>
      <c r="AC5940" s="11">
        <f>IFERROR(VLOOKUP(AE5940,[3]Sheet2!$M:$O,3,FALSE),0)</f>
        <v>0</v>
      </c>
      <c r="AD5940" s="11">
        <f>IFERROR(VLOOKUP(AE5940,[3]Sheet2!$M:$O,2,FALSE),0)</f>
        <v>30</v>
      </c>
      <c r="AE5940" s="10" t="str">
        <f t="shared" si="282"/>
        <v>80/81SPIL</v>
      </c>
      <c r="AF5940" s="13">
        <f t="shared" si="278"/>
        <v>3.7364953886693017E-2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618.5</v>
      </c>
      <c r="AA5941" s="11">
        <f t="shared" si="281"/>
        <v>25.6</v>
      </c>
      <c r="AB5941" s="5">
        <f>IFERROR(VLOOKUP(C5941,[2]Sheet1!$B:$F,5,FALSE),0)</f>
        <v>12850927.18</v>
      </c>
      <c r="AC5941" s="11">
        <f>IFERROR(VLOOKUP(AE5941,[3]Sheet2!$M:$O,3,FALSE),0)</f>
        <v>0</v>
      </c>
      <c r="AD5941" s="11">
        <f>IFERROR(VLOOKUP(AE5941,[3]Sheet2!$M:$O,2,FALSE),0)</f>
        <v>15</v>
      </c>
      <c r="AE5941" s="10" t="str">
        <f t="shared" si="282"/>
        <v>80/81SALICO</v>
      </c>
      <c r="AF5941" s="13">
        <f t="shared" si="278"/>
        <v>3.9062247372675829E-2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452</v>
      </c>
      <c r="AA5942" s="11">
        <f t="shared" si="281"/>
        <v>26</v>
      </c>
      <c r="AB5942" s="5">
        <f>IFERROR(VLOOKUP(C5942,[2]Sheet1!$B:$F,5,FALSE),0)</f>
        <v>11318997.549999999</v>
      </c>
      <c r="AC5942" s="11">
        <f>IFERROR(VLOOKUP(AE5942,[3]Sheet2!$M:$O,3,FALSE),0)</f>
        <v>10</v>
      </c>
      <c r="AD5942" s="11">
        <f>IFERROR(VLOOKUP(AE5942,[3]Sheet2!$M:$O,2,FALSE),0)</f>
        <v>0.52629999999999999</v>
      </c>
      <c r="AE5942" s="10" t="str">
        <f t="shared" si="282"/>
        <v>80/81UAIL</v>
      </c>
      <c r="AF5942" s="13">
        <f t="shared" si="278"/>
        <v>3.8495575221238934E-2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465.5</v>
      </c>
      <c r="AA5943" s="11">
        <f t="shared" si="281"/>
        <v>23.8</v>
      </c>
      <c r="AB5943" s="5">
        <f>IFERROR(VLOOKUP(C5943,[2]Sheet1!$B:$F,5,FALSE),0)</f>
        <v>24505679.59</v>
      </c>
      <c r="AC5943" s="11">
        <f>IFERROR(VLOOKUP(AE5943,[3]Sheet2!$M:$O,3,FALSE),0)</f>
        <v>5.0999999999999996</v>
      </c>
      <c r="AD5943" s="11">
        <f>IFERROR(VLOOKUP(AE5943,[3]Sheet2!$M:$O,2,FALSE),0)</f>
        <v>0.26840000000000003</v>
      </c>
      <c r="AE5943" s="10" t="str">
        <f t="shared" si="282"/>
        <v>80/81ALICL</v>
      </c>
      <c r="AF5943" s="13">
        <f t="shared" si="278"/>
        <v>4.1933404940923735E-2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887</v>
      </c>
      <c r="AA5944" s="11">
        <f t="shared" si="281"/>
        <v>98.6</v>
      </c>
      <c r="AB5944" s="5">
        <f>IFERROR(VLOOKUP(C5944,[2]Sheet1!$B:$F,5,FALSE),0)</f>
        <v>18150000</v>
      </c>
      <c r="AC5944" s="11">
        <f>IFERROR(VLOOKUP(AE5944,[3]Sheet2!$M:$O,3,FALSE),0)</f>
        <v>10</v>
      </c>
      <c r="AD5944" s="11">
        <f>IFERROR(VLOOKUP(AE5944,[3]Sheet2!$M:$O,2,FALSE),0)</f>
        <v>0.52600000000000002</v>
      </c>
      <c r="AE5944" s="10" t="str">
        <f t="shared" si="282"/>
        <v>80/81LICN</v>
      </c>
      <c r="AF5944" s="13">
        <f t="shared" si="278"/>
        <v>1.0146561443066516E-2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771</v>
      </c>
      <c r="AA5945" s="11">
        <f t="shared" si="281"/>
        <v>100.4</v>
      </c>
      <c r="AB5945" s="5">
        <f>IFERROR(VLOOKUP(C5945,[2]Sheet1!$B:$F,5,FALSE),0)</f>
        <v>46452986.859999999</v>
      </c>
      <c r="AC5945" s="11">
        <f>IFERROR(VLOOKUP(AE5945,[3]Sheet2!$M:$O,3,FALSE),0)</f>
        <v>10</v>
      </c>
      <c r="AD5945" s="11">
        <f>IFERROR(VLOOKUP(AE5945,[3]Sheet2!$M:$O,2,FALSE),0)</f>
        <v>11.05</v>
      </c>
      <c r="AE5945" s="10" t="str">
        <f t="shared" si="282"/>
        <v>80/81NLIC</v>
      </c>
      <c r="AF5945" s="13">
        <f t="shared" si="278"/>
        <v>9.9610894941634231E-3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578</v>
      </c>
      <c r="AA5946" s="11">
        <f t="shared" si="281"/>
        <v>55.8</v>
      </c>
      <c r="AB5946" s="5">
        <f>IFERROR(VLOOKUP(C5946,[2]Sheet1!$B:$F,5,FALSE),0)</f>
        <v>19920772.549999997</v>
      </c>
      <c r="AC5946" s="11">
        <f>IFERROR(VLOOKUP(AE5946,[3]Sheet2!$M:$O,3,FALSE),0)</f>
        <v>5</v>
      </c>
      <c r="AD5946" s="11">
        <f>IFERROR(VLOOKUP(AE5946,[3]Sheet2!$M:$O,2,FALSE),0)</f>
        <v>10</v>
      </c>
      <c r="AE5946" s="10" t="str">
        <f t="shared" si="282"/>
        <v>80/81NLICL</v>
      </c>
      <c r="AF5946" s="13">
        <f t="shared" si="278"/>
        <v>1.7923875432525951E-2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467</v>
      </c>
      <c r="AA5947" s="11">
        <f t="shared" si="281"/>
        <v>64.5</v>
      </c>
      <c r="AB5947" s="5">
        <f>IFERROR(VLOOKUP(C5947,[2]Sheet1!$B:$F,5,FALSE),0)</f>
        <v>15000000</v>
      </c>
      <c r="AC5947" s="11">
        <f>IFERROR(VLOOKUP(AE5947,[3]Sheet2!$M:$O,3,FALSE),0)</f>
        <v>26.984100000000002</v>
      </c>
      <c r="AD5947" s="11">
        <f>IFERROR(VLOOKUP(AE5947,[3]Sheet2!$M:$O,2,FALSE),0)</f>
        <v>1.4201999999999999</v>
      </c>
      <c r="AE5947" s="10" t="str">
        <f t="shared" si="282"/>
        <v>80/81CLI</v>
      </c>
      <c r="AF5947" s="13">
        <f t="shared" si="278"/>
        <v>1.5503211991434691E-2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475.9</v>
      </c>
      <c r="AA5948" s="11">
        <f t="shared" si="281"/>
        <v>46.3</v>
      </c>
      <c r="AB5948" s="5">
        <f>IFERROR(VLOOKUP(C5948,[2]Sheet1!$B:$F,5,FALSE),0)</f>
        <v>15590400</v>
      </c>
      <c r="AC5948" s="11">
        <f>IFERROR(VLOOKUP(AE5948,[3]Sheet2!$M:$O,3,FALSE),0)</f>
        <v>12</v>
      </c>
      <c r="AD5948" s="11">
        <f>IFERROR(VLOOKUP(AE5948,[3]Sheet2!$M:$O,2,FALSE),0)</f>
        <v>0.63149999999999995</v>
      </c>
      <c r="AE5948" s="10" t="str">
        <f t="shared" si="282"/>
        <v>80/81RNLI</v>
      </c>
      <c r="AF5948" s="13">
        <f t="shared" si="278"/>
        <v>2.1601176717797856E-2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440</v>
      </c>
      <c r="AA5949" s="11">
        <f t="shared" si="281"/>
        <v>33.799999999999997</v>
      </c>
      <c r="AB5949" s="5">
        <f>IFERROR(VLOOKUP(C5949,[2]Sheet1!$B:$F,5,FALSE),0)</f>
        <v>15000000</v>
      </c>
      <c r="AC5949" s="11">
        <f>IFERROR(VLOOKUP(AE5949,[3]Sheet2!$M:$O,3,FALSE),0)</f>
        <v>0</v>
      </c>
      <c r="AD5949" s="11">
        <f>IFERROR(VLOOKUP(AE5949,[3]Sheet2!$M:$O,2,FALSE),0)</f>
        <v>21.052600000000002</v>
      </c>
      <c r="AE5949" s="10" t="str">
        <f t="shared" si="282"/>
        <v>80/81ILI</v>
      </c>
      <c r="AF5949" s="13">
        <f t="shared" si="278"/>
        <v>2.9545454545454545E-2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468</v>
      </c>
      <c r="AA5950" s="11">
        <f t="shared" si="281"/>
        <v>22.7</v>
      </c>
      <c r="AB5950" s="5">
        <f>IFERROR(VLOOKUP(C5950,[2]Sheet1!$B:$F,5,FALSE),0)</f>
        <v>15848363.399999999</v>
      </c>
      <c r="AC5950" s="11">
        <f>IFERROR(VLOOKUP(AE5950,[3]Sheet2!$M:$O,3,FALSE),0)</f>
        <v>0</v>
      </c>
      <c r="AD5950" s="11">
        <f>IFERROR(VLOOKUP(AE5950,[3]Sheet2!$M:$O,2,FALSE),0)</f>
        <v>0</v>
      </c>
      <c r="AE5950" s="10" t="str">
        <f t="shared" si="282"/>
        <v>80/81SNLI</v>
      </c>
      <c r="AF5950" s="13">
        <f t="shared" si="278"/>
        <v>4.4102564102564107E-2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465.1</v>
      </c>
      <c r="AA5951" s="11">
        <f t="shared" si="281"/>
        <v>40.1</v>
      </c>
      <c r="AB5951" s="5">
        <f>IFERROR(VLOOKUP(C5951,[2]Sheet1!$B:$F,5,FALSE),0)</f>
        <v>24558544.219999999</v>
      </c>
      <c r="AC5951" s="11">
        <f>IFERROR(VLOOKUP(AE5951,[3]Sheet2!$M:$O,3,FALSE),0)</f>
        <v>0</v>
      </c>
      <c r="AD5951" s="11">
        <f>IFERROR(VLOOKUP(AE5951,[3]Sheet2!$M:$O,2,FALSE),0)</f>
        <v>20</v>
      </c>
      <c r="AE5951" s="10" t="str">
        <f t="shared" si="282"/>
        <v>80/81SJLIC</v>
      </c>
      <c r="AF5951" s="13">
        <f t="shared" si="278"/>
        <v>2.4940872930552568E-2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392.5</v>
      </c>
      <c r="AA5952" s="11">
        <f t="shared" si="281"/>
        <v>37.200000000000003</v>
      </c>
      <c r="AB5952" s="5">
        <f>IFERROR(VLOOKUP(C5952,[2]Sheet1!$B:$F,5,FALSE),0)</f>
        <v>24573128.09</v>
      </c>
      <c r="AC5952" s="11">
        <f>IFERROR(VLOOKUP(AE5952,[3]Sheet2!$M:$O,3,FALSE),0)</f>
        <v>1.2488999999999999</v>
      </c>
      <c r="AD5952" s="11">
        <f>IFERROR(VLOOKUP(AE5952,[3]Sheet2!$M:$O,2,FALSE),0)</f>
        <v>8</v>
      </c>
      <c r="AE5952" s="10" t="str">
        <f t="shared" si="282"/>
        <v>80/81SRLI</v>
      </c>
      <c r="AF5952" s="13">
        <f t="shared" si="278"/>
        <v>2.6904458598726116E-2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369.1</v>
      </c>
      <c r="AA5953" s="11">
        <f t="shared" si="281"/>
        <v>30.8</v>
      </c>
      <c r="AB5953" s="5">
        <f>IFERROR(VLOOKUP(C5953,[2]Sheet1!$B:$F,5,FALSE),0)</f>
        <v>44801862.769999996</v>
      </c>
      <c r="AC5953" s="11">
        <f>IFERROR(VLOOKUP(AE5953,[3]Sheet2!$M:$O,3,FALSE),0)</f>
        <v>0</v>
      </c>
      <c r="AD5953" s="11">
        <f>IFERROR(VLOOKUP(AE5953,[3]Sheet2!$M:$O,2,FALSE),0)</f>
        <v>8</v>
      </c>
      <c r="AE5953" s="10" t="str">
        <f t="shared" si="282"/>
        <v>80/81HLI</v>
      </c>
      <c r="AF5953" s="13">
        <f t="shared" si="278"/>
        <v>3.2511514494716877E-2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497</v>
      </c>
      <c r="AA5954" s="11">
        <f t="shared" si="281"/>
        <v>53.3</v>
      </c>
      <c r="AB5954" s="5">
        <f>IFERROR(VLOOKUP(C5954,[2]Sheet1!$B:$F,5,FALSE),0)</f>
        <v>7655472</v>
      </c>
      <c r="AC5954" s="11">
        <f>IFERROR(VLOOKUP(AE5954,[3]Sheet2!$M:$O,3,FALSE),0)</f>
        <v>8</v>
      </c>
      <c r="AD5954" s="11">
        <f>IFERROR(VLOOKUP(AE5954,[3]Sheet2!$M:$O,2,FALSE),0)</f>
        <v>0.42099999999999999</v>
      </c>
      <c r="AE5954" s="10" t="str">
        <f t="shared" si="282"/>
        <v>80/81PMLI</v>
      </c>
      <c r="AF5954" s="13">
        <f t="shared" si="278"/>
        <v>1.8752515090543261E-2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465.5</v>
      </c>
      <c r="AA5955" s="11">
        <f t="shared" si="281"/>
        <v>49.5</v>
      </c>
      <c r="AB5955" s="5">
        <f>IFERROR(VLOOKUP(C5955,[2]Sheet1!$B:$F,5,FALSE),0)</f>
        <v>24505679.59</v>
      </c>
      <c r="AC5955" s="11">
        <f>IFERROR(VLOOKUP(AE5955,[3]Sheet2!$M:$O,3,FALSE),0)</f>
        <v>5.0999999999999996</v>
      </c>
      <c r="AD5955" s="11">
        <f>IFERROR(VLOOKUP(AE5955,[3]Sheet2!$M:$O,2,FALSE),0)</f>
        <v>0.26840000000000003</v>
      </c>
      <c r="AE5955" s="10" t="str">
        <f t="shared" si="282"/>
        <v>80/81ALICL</v>
      </c>
      <c r="AF5955" s="13">
        <f t="shared" ref="AF5955:AF6018" si="283">IFERROR(M5955/Z5955,0)</f>
        <v>2.0193340494092375E-2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887</v>
      </c>
      <c r="AA5956" s="11">
        <f t="shared" si="281"/>
        <v>86.3</v>
      </c>
      <c r="AB5956" s="5">
        <f>IFERROR(VLOOKUP(C5956,[2]Sheet1!$B:$F,5,FALSE),0)</f>
        <v>18150000</v>
      </c>
      <c r="AC5956" s="11">
        <f>IFERROR(VLOOKUP(AE5956,[3]Sheet2!$M:$O,3,FALSE),0)</f>
        <v>10</v>
      </c>
      <c r="AD5956" s="11">
        <f>IFERROR(VLOOKUP(AE5956,[3]Sheet2!$M:$O,2,FALSE),0)</f>
        <v>0.52600000000000002</v>
      </c>
      <c r="AE5956" s="10" t="str">
        <f t="shared" si="282"/>
        <v>80/81LICN</v>
      </c>
      <c r="AF5956" s="13">
        <f t="shared" si="283"/>
        <v>1.1589627959413753E-2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771</v>
      </c>
      <c r="AA5957" s="11">
        <f t="shared" si="281"/>
        <v>74</v>
      </c>
      <c r="AB5957" s="5">
        <f>IFERROR(VLOOKUP(C5957,[2]Sheet1!$B:$F,5,FALSE),0)</f>
        <v>46452986.859999999</v>
      </c>
      <c r="AC5957" s="11">
        <f>IFERROR(VLOOKUP(AE5957,[3]Sheet2!$M:$O,3,FALSE),0)</f>
        <v>10</v>
      </c>
      <c r="AD5957" s="11">
        <f>IFERROR(VLOOKUP(AE5957,[3]Sheet2!$M:$O,2,FALSE),0)</f>
        <v>11.05</v>
      </c>
      <c r="AE5957" s="10" t="str">
        <f t="shared" si="282"/>
        <v>80/81NLIC</v>
      </c>
      <c r="AF5957" s="13">
        <f t="shared" si="283"/>
        <v>1.351491569390402E-2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578</v>
      </c>
      <c r="AA5958" s="11">
        <f t="shared" si="281"/>
        <v>56.8</v>
      </c>
      <c r="AB5958" s="5">
        <f>IFERROR(VLOOKUP(C5958,[2]Sheet1!$B:$F,5,FALSE),0)</f>
        <v>19920772.549999997</v>
      </c>
      <c r="AC5958" s="11">
        <f>IFERROR(VLOOKUP(AE5958,[3]Sheet2!$M:$O,3,FALSE),0)</f>
        <v>5</v>
      </c>
      <c r="AD5958" s="11">
        <f>IFERROR(VLOOKUP(AE5958,[3]Sheet2!$M:$O,2,FALSE),0)</f>
        <v>10</v>
      </c>
      <c r="AE5958" s="10" t="str">
        <f t="shared" si="282"/>
        <v>80/81NLICL</v>
      </c>
      <c r="AF5958" s="13">
        <f t="shared" si="283"/>
        <v>1.7612456747404845E-2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467</v>
      </c>
      <c r="AA5959" s="11">
        <f t="shared" si="281"/>
        <v>74.400000000000006</v>
      </c>
      <c r="AB5959" s="5">
        <f>IFERROR(VLOOKUP(C5959,[2]Sheet1!$B:$F,5,FALSE),0)</f>
        <v>15000000</v>
      </c>
      <c r="AC5959" s="11">
        <f>IFERROR(VLOOKUP(AE5959,[3]Sheet2!$M:$O,3,FALSE),0)</f>
        <v>26.984100000000002</v>
      </c>
      <c r="AD5959" s="11">
        <f>IFERROR(VLOOKUP(AE5959,[3]Sheet2!$M:$O,2,FALSE),0)</f>
        <v>1.4201999999999999</v>
      </c>
      <c r="AE5959" s="10" t="str">
        <f t="shared" si="282"/>
        <v>80/81CLI</v>
      </c>
      <c r="AF5959" s="13">
        <f t="shared" si="283"/>
        <v>1.3447537473233405E-2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475.9</v>
      </c>
      <c r="AA5960" s="11">
        <f t="shared" si="281"/>
        <v>47.9</v>
      </c>
      <c r="AB5960" s="5">
        <f>IFERROR(VLOOKUP(C5960,[2]Sheet1!$B:$F,5,FALSE),0)</f>
        <v>15590400</v>
      </c>
      <c r="AC5960" s="11">
        <f>IFERROR(VLOOKUP(AE5960,[3]Sheet2!$M:$O,3,FALSE),0)</f>
        <v>12</v>
      </c>
      <c r="AD5960" s="11">
        <f>IFERROR(VLOOKUP(AE5960,[3]Sheet2!$M:$O,2,FALSE),0)</f>
        <v>0.63149999999999995</v>
      </c>
      <c r="AE5960" s="10" t="str">
        <f t="shared" si="282"/>
        <v>80/81RNLI</v>
      </c>
      <c r="AF5960" s="13">
        <f t="shared" si="283"/>
        <v>2.0886740911956293E-2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440</v>
      </c>
      <c r="AA5961" s="11">
        <f t="shared" si="281"/>
        <v>37.5</v>
      </c>
      <c r="AB5961" s="5">
        <f>IFERROR(VLOOKUP(C5961,[2]Sheet1!$B:$F,5,FALSE),0)</f>
        <v>15000000</v>
      </c>
      <c r="AC5961" s="11">
        <f>IFERROR(VLOOKUP(AE5961,[3]Sheet2!$M:$O,3,FALSE),0)</f>
        <v>0</v>
      </c>
      <c r="AD5961" s="11">
        <f>IFERROR(VLOOKUP(AE5961,[3]Sheet2!$M:$O,2,FALSE),0)</f>
        <v>21.052600000000002</v>
      </c>
      <c r="AE5961" s="10" t="str">
        <f t="shared" si="282"/>
        <v>80/81ILI</v>
      </c>
      <c r="AF5961" s="13">
        <f t="shared" si="283"/>
        <v>2.6636363636363639E-2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468</v>
      </c>
      <c r="AA5962" s="11">
        <f t="shared" si="281"/>
        <v>22.8</v>
      </c>
      <c r="AB5962" s="5">
        <f>IFERROR(VLOOKUP(C5962,[2]Sheet1!$B:$F,5,FALSE),0)</f>
        <v>15848363.399999999</v>
      </c>
      <c r="AC5962" s="11">
        <f>IFERROR(VLOOKUP(AE5962,[3]Sheet2!$M:$O,3,FALSE),0)</f>
        <v>0</v>
      </c>
      <c r="AD5962" s="11">
        <f>IFERROR(VLOOKUP(AE5962,[3]Sheet2!$M:$O,2,FALSE),0)</f>
        <v>0</v>
      </c>
      <c r="AE5962" s="10" t="str">
        <f t="shared" si="282"/>
        <v>80/81SNLI</v>
      </c>
      <c r="AF5962" s="13">
        <f t="shared" si="283"/>
        <v>4.3846153846153847E-2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465.1</v>
      </c>
      <c r="AA5963" s="11">
        <f t="shared" si="281"/>
        <v>49.3</v>
      </c>
      <c r="AB5963" s="5">
        <f>IFERROR(VLOOKUP(C5963,[2]Sheet1!$B:$F,5,FALSE),0)</f>
        <v>24558544.219999999</v>
      </c>
      <c r="AC5963" s="11">
        <f>IFERROR(VLOOKUP(AE5963,[3]Sheet2!$M:$O,3,FALSE),0)</f>
        <v>0</v>
      </c>
      <c r="AD5963" s="11">
        <f>IFERROR(VLOOKUP(AE5963,[3]Sheet2!$M:$O,2,FALSE),0)</f>
        <v>20</v>
      </c>
      <c r="AE5963" s="10" t="str">
        <f t="shared" si="282"/>
        <v>80/81SJLIC</v>
      </c>
      <c r="AF5963" s="13">
        <f t="shared" si="283"/>
        <v>2.0296710384863467E-2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392.5</v>
      </c>
      <c r="AA5964" s="11">
        <f t="shared" si="281"/>
        <v>37.4</v>
      </c>
      <c r="AB5964" s="5">
        <f>IFERROR(VLOOKUP(C5964,[2]Sheet1!$B:$F,5,FALSE),0)</f>
        <v>24573128.09</v>
      </c>
      <c r="AC5964" s="11">
        <f>IFERROR(VLOOKUP(AE5964,[3]Sheet2!$M:$O,3,FALSE),0)</f>
        <v>1.2488999999999999</v>
      </c>
      <c r="AD5964" s="11">
        <f>IFERROR(VLOOKUP(AE5964,[3]Sheet2!$M:$O,2,FALSE),0)</f>
        <v>8</v>
      </c>
      <c r="AE5964" s="10" t="str">
        <f t="shared" si="282"/>
        <v>80/81SRLI</v>
      </c>
      <c r="AF5964" s="13">
        <f t="shared" si="283"/>
        <v>2.6751592356687899E-2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369.1</v>
      </c>
      <c r="AA5965" s="11">
        <f t="shared" si="281"/>
        <v>42.8</v>
      </c>
      <c r="AB5965" s="5">
        <f>IFERROR(VLOOKUP(C5965,[2]Sheet1!$B:$F,5,FALSE),0)</f>
        <v>44801862.769999996</v>
      </c>
      <c r="AC5965" s="11">
        <f>IFERROR(VLOOKUP(AE5965,[3]Sheet2!$M:$O,3,FALSE),0)</f>
        <v>0</v>
      </c>
      <c r="AD5965" s="11">
        <f>IFERROR(VLOOKUP(AE5965,[3]Sheet2!$M:$O,2,FALSE),0)</f>
        <v>8</v>
      </c>
      <c r="AE5965" s="10" t="str">
        <f t="shared" si="282"/>
        <v>80/81HLI</v>
      </c>
      <c r="AF5965" s="13">
        <f t="shared" si="283"/>
        <v>2.3354104578704956E-2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497</v>
      </c>
      <c r="AA5966" s="11">
        <f t="shared" si="281"/>
        <v>60.6</v>
      </c>
      <c r="AB5966" s="5">
        <f>IFERROR(VLOOKUP(C5966,[2]Sheet1!$B:$F,5,FALSE),0)</f>
        <v>7655472</v>
      </c>
      <c r="AC5966" s="11">
        <f>IFERROR(VLOOKUP(AE5966,[3]Sheet2!$M:$O,3,FALSE),0)</f>
        <v>8</v>
      </c>
      <c r="AD5966" s="11">
        <f>IFERROR(VLOOKUP(AE5966,[3]Sheet2!$M:$O,2,FALSE),0)</f>
        <v>0.42099999999999999</v>
      </c>
      <c r="AE5966" s="10" t="str">
        <f t="shared" si="282"/>
        <v>80/81PMLI</v>
      </c>
      <c r="AF5966" s="13">
        <f t="shared" si="283"/>
        <v>1.6498993963782696E-2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465.5</v>
      </c>
      <c r="AA5967" s="11">
        <f t="shared" si="281"/>
        <v>56.6</v>
      </c>
      <c r="AB5967" s="5">
        <f>IFERROR(VLOOKUP(C5967,[2]Sheet1!$B:$F,5,FALSE),0)</f>
        <v>24505679.59</v>
      </c>
      <c r="AC5967" s="11">
        <f>IFERROR(VLOOKUP(AE5967,[3]Sheet2!$M:$O,3,FALSE),0)</f>
        <v>5.0999999999999996</v>
      </c>
      <c r="AD5967" s="11">
        <f>IFERROR(VLOOKUP(AE5967,[3]Sheet2!$M:$O,2,FALSE),0)</f>
        <v>0.26840000000000003</v>
      </c>
      <c r="AE5967" s="10" t="str">
        <f t="shared" si="282"/>
        <v>80/81ALICL</v>
      </c>
      <c r="AF5967" s="13">
        <f t="shared" si="283"/>
        <v>1.7679914070891516E-2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887</v>
      </c>
      <c r="AA5968" s="11">
        <f t="shared" si="281"/>
        <v>91.7</v>
      </c>
      <c r="AB5968" s="5">
        <f>IFERROR(VLOOKUP(C5968,[2]Sheet1!$B:$F,5,FALSE),0)</f>
        <v>18150000</v>
      </c>
      <c r="AC5968" s="11">
        <f>IFERROR(VLOOKUP(AE5968,[3]Sheet2!$M:$O,3,FALSE),0)</f>
        <v>10</v>
      </c>
      <c r="AD5968" s="11">
        <f>IFERROR(VLOOKUP(AE5968,[3]Sheet2!$M:$O,2,FALSE),0)</f>
        <v>0.52600000000000002</v>
      </c>
      <c r="AE5968" s="10" t="str">
        <f t="shared" si="282"/>
        <v>80/81LICN</v>
      </c>
      <c r="AF5968" s="13">
        <f t="shared" si="283"/>
        <v>1.0901916572717024E-2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771</v>
      </c>
      <c r="AA5969" s="11">
        <f t="shared" si="281"/>
        <v>79.099999999999994</v>
      </c>
      <c r="AB5969" s="5">
        <f>IFERROR(VLOOKUP(C5969,[2]Sheet1!$B:$F,5,FALSE),0)</f>
        <v>46452986.859999999</v>
      </c>
      <c r="AC5969" s="11">
        <f>IFERROR(VLOOKUP(AE5969,[3]Sheet2!$M:$O,3,FALSE),0)</f>
        <v>10</v>
      </c>
      <c r="AD5969" s="11">
        <f>IFERROR(VLOOKUP(AE5969,[3]Sheet2!$M:$O,2,FALSE),0)</f>
        <v>11.05</v>
      </c>
      <c r="AE5969" s="10" t="str">
        <f t="shared" si="282"/>
        <v>80/81NLIC</v>
      </c>
      <c r="AF5969" s="13">
        <f t="shared" si="283"/>
        <v>1.264591439688716E-2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578</v>
      </c>
      <c r="AA5970" s="11">
        <f t="shared" si="281"/>
        <v>56</v>
      </c>
      <c r="AB5970" s="5">
        <f>IFERROR(VLOOKUP(C5970,[2]Sheet1!$B:$F,5,FALSE),0)</f>
        <v>19920772.549999997</v>
      </c>
      <c r="AC5970" s="11">
        <f>IFERROR(VLOOKUP(AE5970,[3]Sheet2!$M:$O,3,FALSE),0)</f>
        <v>5</v>
      </c>
      <c r="AD5970" s="11">
        <f>IFERROR(VLOOKUP(AE5970,[3]Sheet2!$M:$O,2,FALSE),0)</f>
        <v>10</v>
      </c>
      <c r="AE5970" s="10" t="str">
        <f t="shared" si="282"/>
        <v>80/81NLICL</v>
      </c>
      <c r="AF5970" s="13">
        <f t="shared" si="283"/>
        <v>1.7854671280276818E-2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467</v>
      </c>
      <c r="AA5971" s="11">
        <f t="shared" ref="AA5971:AA5978" si="284">ROUND(IFERROR(Z5971/M5971,0),1)</f>
        <v>49.1</v>
      </c>
      <c r="AB5971" s="5">
        <f>IFERROR(VLOOKUP(C5971,[2]Sheet1!$B:$F,5,FALSE),0)</f>
        <v>15000000</v>
      </c>
      <c r="AC5971" s="11">
        <f>IFERROR(VLOOKUP(AE5971,[3]Sheet2!$M:$O,3,FALSE),0)</f>
        <v>26.984100000000002</v>
      </c>
      <c r="AD5971" s="11">
        <f>IFERROR(VLOOKUP(AE5971,[3]Sheet2!$M:$O,2,FALSE),0)</f>
        <v>1.4201999999999999</v>
      </c>
      <c r="AE5971" s="10" t="str">
        <f t="shared" ref="AE5971:AE5978" si="285">B5971&amp;C5971</f>
        <v>80/81CLI</v>
      </c>
      <c r="AF5971" s="13">
        <f t="shared" si="283"/>
        <v>2.0385438972162741E-2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475.9</v>
      </c>
      <c r="AA5972" s="11">
        <f t="shared" si="284"/>
        <v>48.7</v>
      </c>
      <c r="AB5972" s="5">
        <f>IFERROR(VLOOKUP(C5972,[2]Sheet1!$B:$F,5,FALSE),0)</f>
        <v>15590400</v>
      </c>
      <c r="AC5972" s="11">
        <f>IFERROR(VLOOKUP(AE5972,[3]Sheet2!$M:$O,3,FALSE),0)</f>
        <v>12</v>
      </c>
      <c r="AD5972" s="11">
        <f>IFERROR(VLOOKUP(AE5972,[3]Sheet2!$M:$O,2,FALSE),0)</f>
        <v>0.63149999999999995</v>
      </c>
      <c r="AE5972" s="10" t="str">
        <f t="shared" si="285"/>
        <v>80/81RNLI</v>
      </c>
      <c r="AF5972" s="13">
        <f t="shared" si="283"/>
        <v>2.0529523009035513E-2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440</v>
      </c>
      <c r="AA5973" s="11">
        <f t="shared" si="284"/>
        <v>49.8</v>
      </c>
      <c r="AB5973" s="5">
        <f>IFERROR(VLOOKUP(C5973,[2]Sheet1!$B:$F,5,FALSE),0)</f>
        <v>15000000</v>
      </c>
      <c r="AC5973" s="11">
        <f>IFERROR(VLOOKUP(AE5973,[3]Sheet2!$M:$O,3,FALSE),0)</f>
        <v>0</v>
      </c>
      <c r="AD5973" s="11">
        <f>IFERROR(VLOOKUP(AE5973,[3]Sheet2!$M:$O,2,FALSE),0)</f>
        <v>21.052600000000002</v>
      </c>
      <c r="AE5973" s="10" t="str">
        <f t="shared" si="285"/>
        <v>80/81ILI</v>
      </c>
      <c r="AF5973" s="13">
        <f t="shared" si="283"/>
        <v>2.009090909090909E-2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468</v>
      </c>
      <c r="AA5974" s="11">
        <f t="shared" si="284"/>
        <v>28.2</v>
      </c>
      <c r="AB5974" s="5">
        <f>IFERROR(VLOOKUP(C5974,[2]Sheet1!$B:$F,5,FALSE),0)</f>
        <v>15848363.399999999</v>
      </c>
      <c r="AC5974" s="11">
        <f>IFERROR(VLOOKUP(AE5974,[3]Sheet2!$M:$O,3,FALSE),0)</f>
        <v>0</v>
      </c>
      <c r="AD5974" s="11">
        <f>IFERROR(VLOOKUP(AE5974,[3]Sheet2!$M:$O,2,FALSE),0)</f>
        <v>0</v>
      </c>
      <c r="AE5974" s="10" t="str">
        <f t="shared" si="285"/>
        <v>80/81SNLI</v>
      </c>
      <c r="AF5974" s="13">
        <f t="shared" si="283"/>
        <v>3.5491452991452989E-2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465.1</v>
      </c>
      <c r="AA5975" s="11">
        <f t="shared" si="284"/>
        <v>59.2</v>
      </c>
      <c r="AB5975" s="5">
        <f>IFERROR(VLOOKUP(C5975,[2]Sheet1!$B:$F,5,FALSE),0)</f>
        <v>24558544.219999999</v>
      </c>
      <c r="AC5975" s="11">
        <f>IFERROR(VLOOKUP(AE5975,[3]Sheet2!$M:$O,3,FALSE),0)</f>
        <v>0</v>
      </c>
      <c r="AD5975" s="11">
        <f>IFERROR(VLOOKUP(AE5975,[3]Sheet2!$M:$O,2,FALSE),0)</f>
        <v>20</v>
      </c>
      <c r="AE5975" s="10" t="str">
        <f t="shared" si="285"/>
        <v>80/81SJLIC</v>
      </c>
      <c r="AF5975" s="13">
        <f t="shared" si="283"/>
        <v>1.6878090733175661E-2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392.5</v>
      </c>
      <c r="AA5976" s="11">
        <f t="shared" si="284"/>
        <v>40.4</v>
      </c>
      <c r="AB5976" s="5">
        <f>IFERROR(VLOOKUP(C5976,[2]Sheet1!$B:$F,5,FALSE),0)</f>
        <v>24573128.09</v>
      </c>
      <c r="AC5976" s="11">
        <f>IFERROR(VLOOKUP(AE5976,[3]Sheet2!$M:$O,3,FALSE),0)</f>
        <v>1.2488999999999999</v>
      </c>
      <c r="AD5976" s="11">
        <f>IFERROR(VLOOKUP(AE5976,[3]Sheet2!$M:$O,2,FALSE),0)</f>
        <v>8</v>
      </c>
      <c r="AE5976" s="10" t="str">
        <f t="shared" si="285"/>
        <v>80/81SRLI</v>
      </c>
      <c r="AF5976" s="13">
        <f t="shared" si="283"/>
        <v>2.4738853503184714E-2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369.1</v>
      </c>
      <c r="AA5977" s="11">
        <f t="shared" si="284"/>
        <v>51.1</v>
      </c>
      <c r="AB5977" s="5">
        <f>IFERROR(VLOOKUP(C5977,[2]Sheet1!$B:$F,5,FALSE),0)</f>
        <v>44801862.769999996</v>
      </c>
      <c r="AC5977" s="11">
        <f>IFERROR(VLOOKUP(AE5977,[3]Sheet2!$M:$O,3,FALSE),0)</f>
        <v>0</v>
      </c>
      <c r="AD5977" s="11">
        <f>IFERROR(VLOOKUP(AE5977,[3]Sheet2!$M:$O,2,FALSE),0)</f>
        <v>8</v>
      </c>
      <c r="AE5977" s="10" t="str">
        <f t="shared" si="285"/>
        <v>80/81HLI</v>
      </c>
      <c r="AF5977" s="13">
        <f t="shared" si="283"/>
        <v>1.958818748306692E-2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497</v>
      </c>
      <c r="AA5978" s="11">
        <f t="shared" si="284"/>
        <v>59.7</v>
      </c>
      <c r="AB5978" s="5">
        <f>IFERROR(VLOOKUP(C5978,[2]Sheet1!$B:$F,5,FALSE),0)</f>
        <v>7655472</v>
      </c>
      <c r="AC5978" s="11">
        <f>IFERROR(VLOOKUP(AE5978,[3]Sheet2!$M:$O,3,FALSE),0)</f>
        <v>8</v>
      </c>
      <c r="AD5978" s="11">
        <f>IFERROR(VLOOKUP(AE5978,[3]Sheet2!$M:$O,2,FALSE),0)</f>
        <v>0.42099999999999999</v>
      </c>
      <c r="AE5978" s="10" t="str">
        <f t="shared" si="285"/>
        <v>80/81PMLI</v>
      </c>
      <c r="AF5978" s="13">
        <f t="shared" si="283"/>
        <v>1.6760563380281691E-2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706.4</v>
      </c>
      <c r="AA5979" s="11">
        <f t="shared" ref="AA5979:AA6042" si="286">ROUND(IFERROR(Z5979/M5979,0),1)</f>
        <v>157.69999999999999</v>
      </c>
      <c r="AB5979" s="5">
        <f>IFERROR(VLOOKUP(C5979,[2]Sheet1!$B:$F,5,FALSE),0)</f>
        <v>3553484.6999999997</v>
      </c>
      <c r="AC5979" s="11">
        <f>IFERROR(VLOOKUP(AE5979,[3]Sheet2!$M:$O,3,FALSE),0)</f>
        <v>5</v>
      </c>
      <c r="AD5979" s="11">
        <f>IFERROR(VLOOKUP(AE5979,[3]Sheet2!$M:$O,2,FALSE),0)</f>
        <v>0.26319999999999999</v>
      </c>
      <c r="AE5979" s="10" t="str">
        <f t="shared" ref="AE5979:AE6042" si="287">B5979&amp;C5979</f>
        <v>80/81OHL</v>
      </c>
      <c r="AF5979" s="13">
        <f t="shared" si="283"/>
        <v>6.3420158550396384E-3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487.9</v>
      </c>
      <c r="AA5980" s="11">
        <f t="shared" si="286"/>
        <v>105.6</v>
      </c>
      <c r="AB5980" s="5">
        <f>IFERROR(VLOOKUP(C5980,[2]Sheet1!$B:$F,5,FALSE),0)</f>
        <v>36428413.100000001</v>
      </c>
      <c r="AC5980" s="11">
        <f>IFERROR(VLOOKUP(AE5980,[3]Sheet2!$M:$O,3,FALSE),0)</f>
        <v>10</v>
      </c>
      <c r="AD5980" s="11">
        <f>IFERROR(VLOOKUP(AE5980,[3]Sheet2!$M:$O,2,FALSE),0)</f>
        <v>26.842099999999999</v>
      </c>
      <c r="AE5980" s="10" t="str">
        <f t="shared" si="287"/>
        <v>80/81SHL</v>
      </c>
      <c r="AF5980" s="13">
        <f t="shared" si="283"/>
        <v>9.4691535150645632E-3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710</v>
      </c>
      <c r="AA5981" s="11">
        <f t="shared" si="286"/>
        <v>76.2</v>
      </c>
      <c r="AB5981" s="5">
        <f>IFERROR(VLOOKUP(C5981,[2]Sheet1!$B:$F,5,FALSE),0)</f>
        <v>13538629.379999999</v>
      </c>
      <c r="AC5981" s="11">
        <f>IFERROR(VLOOKUP(AE5981,[3]Sheet2!$M:$O,3,FALSE),0)</f>
        <v>0</v>
      </c>
      <c r="AD5981" s="11">
        <f>IFERROR(VLOOKUP(AE5981,[3]Sheet2!$M:$O,2,FALSE),0)</f>
        <v>11</v>
      </c>
      <c r="AE5981" s="10" t="str">
        <f t="shared" si="287"/>
        <v>80/81TRH</v>
      </c>
      <c r="AF5981" s="13">
        <f t="shared" si="283"/>
        <v>1.3126760563380283E-2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859</v>
      </c>
      <c r="AA5982" s="11">
        <f t="shared" si="286"/>
        <v>154.5</v>
      </c>
      <c r="AB5982" s="5">
        <f>IFERROR(VLOOKUP(C5982,[2]Sheet1!$B:$F,5,FALSE),0)</f>
        <v>16107956</v>
      </c>
      <c r="AC5982" s="11">
        <f>IFERROR(VLOOKUP(AE5982,[3]Sheet2!$M:$O,3,FALSE),0)</f>
        <v>0</v>
      </c>
      <c r="AD5982" s="11">
        <f>IFERROR(VLOOKUP(AE5982,[3]Sheet2!$M:$O,2,FALSE),0)</f>
        <v>0</v>
      </c>
      <c r="AE5982" s="10" t="str">
        <f t="shared" si="287"/>
        <v>80/81CGH</v>
      </c>
      <c r="AF5982" s="13">
        <f t="shared" si="283"/>
        <v>6.4726426076833522E-3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790</v>
      </c>
      <c r="AA5983" s="11">
        <f t="shared" si="286"/>
        <v>-119.7</v>
      </c>
      <c r="AB5983" s="5">
        <f>IFERROR(VLOOKUP(C5983,[2]Sheet1!$B:$F,5,FALSE),0)</f>
        <v>1134000</v>
      </c>
      <c r="AC5983" s="11">
        <f>IFERROR(VLOOKUP(AE5983,[3]Sheet2!$M:$O,3,FALSE),0)</f>
        <v>0</v>
      </c>
      <c r="AD5983" s="11">
        <f>IFERROR(VLOOKUP(AE5983,[3]Sheet2!$M:$O,2,FALSE),0)</f>
        <v>0</v>
      </c>
      <c r="AE5983" s="10" t="str">
        <f t="shared" si="287"/>
        <v>80/81KDL</v>
      </c>
      <c r="AF5983" s="13">
        <f t="shared" si="283"/>
        <v>-8.3544303797468342E-3</v>
      </c>
    </row>
    <row r="5984" spans="1:32" x14ac:dyDescent="0.45">
      <c r="A5984" t="s">
        <v>24</v>
      </c>
      <c r="B5984" t="s">
        <v>338</v>
      </c>
      <c r="C5984" t="s">
        <v>364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475.1</v>
      </c>
      <c r="AA5984" s="11">
        <f t="shared" si="286"/>
        <v>-33</v>
      </c>
      <c r="AB5984" s="5">
        <f>IFERROR(VLOOKUP(C5984,[2]Sheet1!$B:$F,5,FALSE),0)</f>
        <v>3013200</v>
      </c>
      <c r="AC5984" s="11">
        <f>IFERROR(VLOOKUP(AE5984,[3]Sheet2!$M:$O,3,FALSE),0)</f>
        <v>0</v>
      </c>
      <c r="AD5984" s="11">
        <f>IFERROR(VLOOKUP(AE5984,[3]Sheet2!$M:$O,2,FALSE),0)</f>
        <v>0</v>
      </c>
      <c r="AE5984" s="10" t="str">
        <f t="shared" si="287"/>
        <v>80/81CITY</v>
      </c>
      <c r="AF5984" s="13">
        <f t="shared" si="283"/>
        <v>-3.0309408545569353E-2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706.4</v>
      </c>
      <c r="AA5985" s="11">
        <f t="shared" si="286"/>
        <v>74.5</v>
      </c>
      <c r="AB5985" s="5">
        <f>IFERROR(VLOOKUP(C5985,[2]Sheet1!$B:$F,5,FALSE),0)</f>
        <v>3553484.6999999997</v>
      </c>
      <c r="AC5985" s="11">
        <f>IFERROR(VLOOKUP(AE5985,[3]Sheet2!$M:$O,3,FALSE),0)</f>
        <v>5</v>
      </c>
      <c r="AD5985" s="11">
        <f>IFERROR(VLOOKUP(AE5985,[3]Sheet2!$M:$O,2,FALSE),0)</f>
        <v>0.26319999999999999</v>
      </c>
      <c r="AE5985" s="10" t="str">
        <f t="shared" si="287"/>
        <v>80/81OHL</v>
      </c>
      <c r="AF5985" s="13">
        <f t="shared" si="283"/>
        <v>1.3420158550396378E-2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487.9</v>
      </c>
      <c r="AA5986" s="11">
        <f t="shared" si="286"/>
        <v>82</v>
      </c>
      <c r="AB5986" s="5">
        <f>IFERROR(VLOOKUP(C5986,[2]Sheet1!$B:$F,5,FALSE),0)</f>
        <v>36428413.100000001</v>
      </c>
      <c r="AC5986" s="11">
        <f>IFERROR(VLOOKUP(AE5986,[3]Sheet2!$M:$O,3,FALSE),0)</f>
        <v>10</v>
      </c>
      <c r="AD5986" s="11">
        <f>IFERROR(VLOOKUP(AE5986,[3]Sheet2!$M:$O,2,FALSE),0)</f>
        <v>26.842099999999999</v>
      </c>
      <c r="AE5986" s="10" t="str">
        <f t="shared" si="287"/>
        <v>80/81SHL</v>
      </c>
      <c r="AF5986" s="13">
        <f t="shared" si="283"/>
        <v>1.2195121951219513E-2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710</v>
      </c>
      <c r="AA5987" s="11">
        <f t="shared" si="286"/>
        <v>36.9</v>
      </c>
      <c r="AB5987" s="5">
        <f>IFERROR(VLOOKUP(C5987,[2]Sheet1!$B:$F,5,FALSE),0)</f>
        <v>13538629.379999999</v>
      </c>
      <c r="AC5987" s="11">
        <f>IFERROR(VLOOKUP(AE5987,[3]Sheet2!$M:$O,3,FALSE),0)</f>
        <v>0</v>
      </c>
      <c r="AD5987" s="11">
        <f>IFERROR(VLOOKUP(AE5987,[3]Sheet2!$M:$O,2,FALSE),0)</f>
        <v>11</v>
      </c>
      <c r="AE5987" s="10" t="str">
        <f t="shared" si="287"/>
        <v>80/81TRH</v>
      </c>
      <c r="AF5987" s="13">
        <f t="shared" si="283"/>
        <v>2.7098591549295774E-2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859</v>
      </c>
      <c r="AA5988" s="11">
        <f t="shared" si="286"/>
        <v>105</v>
      </c>
      <c r="AB5988" s="5">
        <f>IFERROR(VLOOKUP(C5988,[2]Sheet1!$B:$F,5,FALSE),0)</f>
        <v>16107956</v>
      </c>
      <c r="AC5988" s="11">
        <f>IFERROR(VLOOKUP(AE5988,[3]Sheet2!$M:$O,3,FALSE),0)</f>
        <v>0</v>
      </c>
      <c r="AD5988" s="11">
        <f>IFERROR(VLOOKUP(AE5988,[3]Sheet2!$M:$O,2,FALSE),0)</f>
        <v>0</v>
      </c>
      <c r="AE5988" s="10" t="str">
        <f t="shared" si="287"/>
        <v>80/81CGH</v>
      </c>
      <c r="AF5988" s="13">
        <f t="shared" si="283"/>
        <v>9.5227008149010479E-3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790</v>
      </c>
      <c r="AA5989" s="11">
        <f t="shared" si="286"/>
        <v>369.2</v>
      </c>
      <c r="AB5989" s="5">
        <f>IFERROR(VLOOKUP(C5989,[2]Sheet1!$B:$F,5,FALSE),0)</f>
        <v>1134000</v>
      </c>
      <c r="AC5989" s="11">
        <f>IFERROR(VLOOKUP(AE5989,[3]Sheet2!$M:$O,3,FALSE),0)</f>
        <v>0</v>
      </c>
      <c r="AD5989" s="11">
        <f>IFERROR(VLOOKUP(AE5989,[3]Sheet2!$M:$O,2,FALSE),0)</f>
        <v>0</v>
      </c>
      <c r="AE5989" s="10" t="str">
        <f t="shared" si="287"/>
        <v>80/81KDL</v>
      </c>
      <c r="AF5989" s="13">
        <f t="shared" si="283"/>
        <v>2.7088607594936711E-3</v>
      </c>
    </row>
    <row r="5990" spans="1:32" x14ac:dyDescent="0.45">
      <c r="A5990" t="s">
        <v>53</v>
      </c>
      <c r="B5990" t="s">
        <v>338</v>
      </c>
      <c r="C5990" t="s">
        <v>364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475.1</v>
      </c>
      <c r="AA5990" s="11">
        <f t="shared" si="286"/>
        <v>-33.700000000000003</v>
      </c>
      <c r="AB5990" s="5">
        <f>IFERROR(VLOOKUP(C5990,[2]Sheet1!$B:$F,5,FALSE),0)</f>
        <v>3013200</v>
      </c>
      <c r="AC5990" s="11">
        <f>IFERROR(VLOOKUP(AE5990,[3]Sheet2!$M:$O,3,FALSE),0)</f>
        <v>0</v>
      </c>
      <c r="AD5990" s="11">
        <f>IFERROR(VLOOKUP(AE5990,[3]Sheet2!$M:$O,2,FALSE),0)</f>
        <v>0</v>
      </c>
      <c r="AE5990" s="10" t="str">
        <f t="shared" si="287"/>
        <v>80/81CITY</v>
      </c>
      <c r="AF5990" s="13">
        <f t="shared" si="283"/>
        <v>-2.9635866133445588E-2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706.4</v>
      </c>
      <c r="AA5991" s="11">
        <f t="shared" si="286"/>
        <v>90.7</v>
      </c>
      <c r="AB5991" s="5">
        <f>IFERROR(VLOOKUP(C5991,[2]Sheet1!$B:$F,5,FALSE),0)</f>
        <v>3553484.6999999997</v>
      </c>
      <c r="AC5991" s="11">
        <f>IFERROR(VLOOKUP(AE5991,[3]Sheet2!$M:$O,3,FALSE),0)</f>
        <v>5</v>
      </c>
      <c r="AD5991" s="11">
        <f>IFERROR(VLOOKUP(AE5991,[3]Sheet2!$M:$O,2,FALSE),0)</f>
        <v>0.26319999999999999</v>
      </c>
      <c r="AE5991" s="10" t="str">
        <f t="shared" si="287"/>
        <v>80/81OHL</v>
      </c>
      <c r="AF5991" s="13">
        <f t="shared" si="283"/>
        <v>1.1027746319365799E-2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487.9</v>
      </c>
      <c r="AA5992" s="11">
        <f t="shared" si="286"/>
        <v>82.4</v>
      </c>
      <c r="AB5992" s="5">
        <f>IFERROR(VLOOKUP(C5992,[2]Sheet1!$B:$F,5,FALSE),0)</f>
        <v>36428413.100000001</v>
      </c>
      <c r="AC5992" s="11">
        <f>IFERROR(VLOOKUP(AE5992,[3]Sheet2!$M:$O,3,FALSE),0)</f>
        <v>10</v>
      </c>
      <c r="AD5992" s="11">
        <f>IFERROR(VLOOKUP(AE5992,[3]Sheet2!$M:$O,2,FALSE),0)</f>
        <v>26.842099999999999</v>
      </c>
      <c r="AE5992" s="10" t="str">
        <f t="shared" si="287"/>
        <v>80/81SHL</v>
      </c>
      <c r="AF5992" s="13">
        <f t="shared" si="283"/>
        <v>1.2133633941381431E-2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710</v>
      </c>
      <c r="AA5993" s="11">
        <f t="shared" si="286"/>
        <v>31.4</v>
      </c>
      <c r="AB5993" s="5">
        <f>IFERROR(VLOOKUP(C5993,[2]Sheet1!$B:$F,5,FALSE),0)</f>
        <v>13538629.379999999</v>
      </c>
      <c r="AC5993" s="11">
        <f>IFERROR(VLOOKUP(AE5993,[3]Sheet2!$M:$O,3,FALSE),0)</f>
        <v>0</v>
      </c>
      <c r="AD5993" s="11">
        <f>IFERROR(VLOOKUP(AE5993,[3]Sheet2!$M:$O,2,FALSE),0)</f>
        <v>11</v>
      </c>
      <c r="AE5993" s="10" t="str">
        <f t="shared" si="287"/>
        <v>80/81TRH</v>
      </c>
      <c r="AF5993" s="13">
        <f t="shared" si="283"/>
        <v>3.188732394366197E-2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859</v>
      </c>
      <c r="AA5994" s="11">
        <f t="shared" si="286"/>
        <v>91.7</v>
      </c>
      <c r="AB5994" s="5">
        <f>IFERROR(VLOOKUP(C5994,[2]Sheet1!$B:$F,5,FALSE),0)</f>
        <v>16107956</v>
      </c>
      <c r="AC5994" s="11">
        <f>IFERROR(VLOOKUP(AE5994,[3]Sheet2!$M:$O,3,FALSE),0)</f>
        <v>0</v>
      </c>
      <c r="AD5994" s="11">
        <f>IFERROR(VLOOKUP(AE5994,[3]Sheet2!$M:$O,2,FALSE),0)</f>
        <v>0</v>
      </c>
      <c r="AE5994" s="10" t="str">
        <f t="shared" si="287"/>
        <v>80/81CGH</v>
      </c>
      <c r="AF5994" s="13">
        <f t="shared" si="283"/>
        <v>1.0908032596041908E-2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790</v>
      </c>
      <c r="AA5995" s="11">
        <f t="shared" si="286"/>
        <v>142.9</v>
      </c>
      <c r="AB5995" s="5">
        <f>IFERROR(VLOOKUP(C5995,[2]Sheet1!$B:$F,5,FALSE),0)</f>
        <v>1134000</v>
      </c>
      <c r="AC5995" s="11">
        <f>IFERROR(VLOOKUP(AE5995,[3]Sheet2!$M:$O,3,FALSE),0)</f>
        <v>0</v>
      </c>
      <c r="AD5995" s="11">
        <f>IFERROR(VLOOKUP(AE5995,[3]Sheet2!$M:$O,2,FALSE),0)</f>
        <v>0</v>
      </c>
      <c r="AE5995" s="10" t="str">
        <f t="shared" si="287"/>
        <v>80/81KDL</v>
      </c>
      <c r="AF5995" s="13">
        <f t="shared" si="283"/>
        <v>7.0000000000000001E-3</v>
      </c>
    </row>
    <row r="5996" spans="1:32" x14ac:dyDescent="0.45">
      <c r="A5996" t="s">
        <v>54</v>
      </c>
      <c r="B5996" t="s">
        <v>338</v>
      </c>
      <c r="C5996" t="s">
        <v>364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475.1</v>
      </c>
      <c r="AA5996" s="11">
        <f t="shared" si="286"/>
        <v>-38.799999999999997</v>
      </c>
      <c r="AB5996" s="5">
        <f>IFERROR(VLOOKUP(C5996,[2]Sheet1!$B:$F,5,FALSE),0)</f>
        <v>3013200</v>
      </c>
      <c r="AC5996" s="11">
        <f>IFERROR(VLOOKUP(AE5996,[3]Sheet2!$M:$O,3,FALSE),0)</f>
        <v>0</v>
      </c>
      <c r="AD5996" s="11">
        <f>IFERROR(VLOOKUP(AE5996,[3]Sheet2!$M:$O,2,FALSE),0)</f>
        <v>0</v>
      </c>
      <c r="AE5996" s="10" t="str">
        <f t="shared" si="287"/>
        <v>80/81CITY</v>
      </c>
      <c r="AF5996" s="13">
        <f t="shared" si="283"/>
        <v>-2.5762997263733951E-2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16250</v>
      </c>
      <c r="AA5997" s="11">
        <f t="shared" si="286"/>
        <v>75.2</v>
      </c>
      <c r="AB5997" s="5">
        <f>IFERROR(VLOOKUP(C5997,[2]Sheet1!$B:$F,5,FALSE),0)</f>
        <v>175399.83</v>
      </c>
      <c r="AC5997" s="11">
        <f>IFERROR(VLOOKUP(AE5997,[3]Sheet2!$M:$O,3,FALSE),0)</f>
        <v>0</v>
      </c>
      <c r="AD5997" s="11">
        <f>IFERROR(VLOOKUP(AE5997,[3]Sheet2!$M:$O,2,FALSE),0)</f>
        <v>0</v>
      </c>
      <c r="AE5997" s="10" t="str">
        <f t="shared" si="287"/>
        <v>80/81BNL</v>
      </c>
      <c r="AF5997" s="13">
        <f t="shared" si="283"/>
        <v>1.3299692307692308E-2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11800</v>
      </c>
      <c r="AA5998" s="11">
        <f t="shared" si="286"/>
        <v>26.8</v>
      </c>
      <c r="AB5998" s="5">
        <f>IFERROR(VLOOKUP(C5998,[2]Sheet1!$B:$F,5,FALSE),0)</f>
        <v>108900</v>
      </c>
      <c r="AC5998" s="11">
        <f>IFERROR(VLOOKUP(AE5998,[3]Sheet2!$M:$O,3,FALSE),0)</f>
        <v>0</v>
      </c>
      <c r="AD5998" s="11">
        <f>IFERROR(VLOOKUP(AE5998,[3]Sheet2!$M:$O,2,FALSE),0)</f>
        <v>50</v>
      </c>
      <c r="AE5998" s="10" t="str">
        <f t="shared" si="287"/>
        <v>80/81BNT</v>
      </c>
      <c r="AF5998" s="13">
        <f t="shared" si="283"/>
        <v>3.726779661016949E-2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1156.0999999999999</v>
      </c>
      <c r="AA5999" s="11">
        <f t="shared" si="286"/>
        <v>73.5</v>
      </c>
      <c r="AB5999" s="5">
        <f>IFERROR(VLOOKUP(C5999,[2]Sheet1!$B:$F,5,FALSE),0)</f>
        <v>15489945.24</v>
      </c>
      <c r="AC5999" s="11">
        <f>IFERROR(VLOOKUP(AE5999,[3]Sheet2!$M:$O,3,FALSE),0)</f>
        <v>15</v>
      </c>
      <c r="AD5999" s="11">
        <f>IFERROR(VLOOKUP(AE5999,[3]Sheet2!$M:$O,2,FALSE),0)</f>
        <v>5</v>
      </c>
      <c r="AE5999" s="10" t="str">
        <f t="shared" si="287"/>
        <v>80/81HDL</v>
      </c>
      <c r="AF5999" s="13">
        <f t="shared" si="283"/>
        <v>1.3597439667848803E-2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86"/>
        <v>0</v>
      </c>
      <c r="AB6000" s="5">
        <f>IFERROR(VLOOKUP(C6000,[2]Sheet1!$B:$F,5,FALSE),0)</f>
        <v>288536.16000000003</v>
      </c>
      <c r="AC6000" s="11">
        <f>IFERROR(VLOOKUP(AE6000,[3]Sheet2!$M:$O,3,FALSE),0)</f>
        <v>20</v>
      </c>
      <c r="AD6000" s="11">
        <f>IFERROR(VLOOKUP(AE6000,[3]Sheet2!$M:$O,2,FALSE),0)</f>
        <v>5</v>
      </c>
      <c r="AE6000" s="10" t="str">
        <f t="shared" si="287"/>
        <v>80/81NLO</v>
      </c>
      <c r="AF6000" s="13">
        <f t="shared" si="283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47000</v>
      </c>
      <c r="AA6001" s="11">
        <f t="shared" si="286"/>
        <v>19.600000000000001</v>
      </c>
      <c r="AB6001" s="5">
        <f>IFERROR(VLOOKUP(C6001,[2]Sheet1!$B:$F,5,FALSE),0)</f>
        <v>138150</v>
      </c>
      <c r="AC6001" s="11">
        <f>IFERROR(VLOOKUP(AE6001,[3]Sheet2!$M:$O,3,FALSE),0)</f>
        <v>0</v>
      </c>
      <c r="AD6001" s="11">
        <f>IFERROR(VLOOKUP(AE6001,[3]Sheet2!$M:$O,2,FALSE),0)</f>
        <v>1714</v>
      </c>
      <c r="AE6001" s="10" t="str">
        <f t="shared" si="287"/>
        <v>80/81UNL</v>
      </c>
      <c r="AF6001" s="13">
        <f t="shared" si="283"/>
        <v>5.1054468085106379E-2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607.5</v>
      </c>
      <c r="AA6002" s="11">
        <f t="shared" si="286"/>
        <v>-143.30000000000001</v>
      </c>
      <c r="AB6002" s="5">
        <f>IFERROR(VLOOKUP(C6002,[2]Sheet1!$B:$F,5,FALSE),0)</f>
        <v>55932287</v>
      </c>
      <c r="AC6002" s="11">
        <f>IFERROR(VLOOKUP(AE6002,[3]Sheet2!$M:$O,3,FALSE),0)</f>
        <v>8.5500000000000007</v>
      </c>
      <c r="AD6002" s="11">
        <f>IFERROR(VLOOKUP(AE6002,[3]Sheet2!$M:$O,2,FALSE),0)</f>
        <v>0.45</v>
      </c>
      <c r="AE6002" s="10" t="str">
        <f t="shared" si="287"/>
        <v>80/81SHIVM</v>
      </c>
      <c r="AF6002" s="13">
        <f t="shared" si="283"/>
        <v>-6.9794238683127579E-3</v>
      </c>
    </row>
    <row r="6003" spans="1:32" x14ac:dyDescent="0.45">
      <c r="A6003" t="s">
        <v>24</v>
      </c>
      <c r="B6003" t="s">
        <v>338</v>
      </c>
      <c r="C6003" t="s">
        <v>365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412.1</v>
      </c>
      <c r="AA6003" s="11">
        <f t="shared" si="286"/>
        <v>-20.6</v>
      </c>
      <c r="AB6003" s="5">
        <f>IFERROR(VLOOKUP(C6003,[2]Sheet1!$B:$F,5,FALSE),0)</f>
        <v>10048908.6</v>
      </c>
      <c r="AC6003" s="11">
        <f>IFERROR(VLOOKUP(AE6003,[3]Sheet2!$M:$O,3,FALSE),0)</f>
        <v>0</v>
      </c>
      <c r="AD6003" s="11">
        <f>IFERROR(VLOOKUP(AE6003,[3]Sheet2!$M:$O,2,FALSE),0)</f>
        <v>0</v>
      </c>
      <c r="AE6003" s="10" t="str">
        <f t="shared" si="287"/>
        <v>80/81GCIL</v>
      </c>
      <c r="AF6003" s="13">
        <f t="shared" si="283"/>
        <v>-4.8531909730647901E-2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16250</v>
      </c>
      <c r="AA6004" s="11">
        <f t="shared" si="286"/>
        <v>-104.5</v>
      </c>
      <c r="AB6004" s="5">
        <f>IFERROR(VLOOKUP(C6004,[2]Sheet1!$B:$F,5,FALSE),0)</f>
        <v>175399.83</v>
      </c>
      <c r="AC6004" s="11">
        <f>IFERROR(VLOOKUP(AE6004,[3]Sheet2!$M:$O,3,FALSE),0)</f>
        <v>0</v>
      </c>
      <c r="AD6004" s="11">
        <f>IFERROR(VLOOKUP(AE6004,[3]Sheet2!$M:$O,2,FALSE),0)</f>
        <v>0</v>
      </c>
      <c r="AE6004" s="10" t="str">
        <f t="shared" si="287"/>
        <v>80/81BNL</v>
      </c>
      <c r="AF6004" s="13">
        <f t="shared" si="283"/>
        <v>-9.5716923076923071E-3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11800</v>
      </c>
      <c r="AA6005" s="11">
        <f t="shared" si="286"/>
        <v>-96.3</v>
      </c>
      <c r="AB6005" s="5">
        <f>IFERROR(VLOOKUP(C6005,[2]Sheet1!$B:$F,5,FALSE),0)</f>
        <v>108900</v>
      </c>
      <c r="AC6005" s="11">
        <f>IFERROR(VLOOKUP(AE6005,[3]Sheet2!$M:$O,3,FALSE),0)</f>
        <v>0</v>
      </c>
      <c r="AD6005" s="11">
        <f>IFERROR(VLOOKUP(AE6005,[3]Sheet2!$M:$O,2,FALSE),0)</f>
        <v>50</v>
      </c>
      <c r="AE6005" s="10" t="str">
        <f t="shared" si="287"/>
        <v>80/81BNT</v>
      </c>
      <c r="AF6005" s="13">
        <f t="shared" si="283"/>
        <v>-1.0386440677966102E-2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1156.0999999999999</v>
      </c>
      <c r="AA6006" s="11">
        <f t="shared" si="286"/>
        <v>94.5</v>
      </c>
      <c r="AB6006" s="5">
        <f>IFERROR(VLOOKUP(C6006,[2]Sheet1!$B:$F,5,FALSE),0)</f>
        <v>15489945.24</v>
      </c>
      <c r="AC6006" s="11">
        <f>IFERROR(VLOOKUP(AE6006,[3]Sheet2!$M:$O,3,FALSE),0)</f>
        <v>15</v>
      </c>
      <c r="AD6006" s="11">
        <f>IFERROR(VLOOKUP(AE6006,[3]Sheet2!$M:$O,2,FALSE),0)</f>
        <v>5</v>
      </c>
      <c r="AE6006" s="10" t="str">
        <f t="shared" si="287"/>
        <v>80/81HDL</v>
      </c>
      <c r="AF6006" s="13">
        <f t="shared" si="283"/>
        <v>1.0587319436034946E-2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86"/>
        <v>0</v>
      </c>
      <c r="AB6007" s="5">
        <f>IFERROR(VLOOKUP(C6007,[2]Sheet1!$B:$F,5,FALSE),0)</f>
        <v>288536.16000000003</v>
      </c>
      <c r="AC6007" s="11">
        <f>IFERROR(VLOOKUP(AE6007,[3]Sheet2!$M:$O,3,FALSE),0)</f>
        <v>20</v>
      </c>
      <c r="AD6007" s="11">
        <f>IFERROR(VLOOKUP(AE6007,[3]Sheet2!$M:$O,2,FALSE),0)</f>
        <v>5</v>
      </c>
      <c r="AE6007" s="10" t="str">
        <f t="shared" si="287"/>
        <v>80/81NLO</v>
      </c>
      <c r="AF6007" s="13">
        <f t="shared" si="283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47000</v>
      </c>
      <c r="AA6008" s="11">
        <f t="shared" si="286"/>
        <v>51.4</v>
      </c>
      <c r="AB6008" s="5">
        <f>IFERROR(VLOOKUP(C6008,[2]Sheet1!$B:$F,5,FALSE),0)</f>
        <v>138150</v>
      </c>
      <c r="AC6008" s="11">
        <f>IFERROR(VLOOKUP(AE6008,[3]Sheet2!$M:$O,3,FALSE),0)</f>
        <v>0</v>
      </c>
      <c r="AD6008" s="11">
        <f>IFERROR(VLOOKUP(AE6008,[3]Sheet2!$M:$O,2,FALSE),0)</f>
        <v>1714</v>
      </c>
      <c r="AE6008" s="10" t="str">
        <f t="shared" si="287"/>
        <v>80/81UNL</v>
      </c>
      <c r="AF6008" s="13">
        <f t="shared" si="283"/>
        <v>1.9451489361702129E-2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607.5</v>
      </c>
      <c r="AA6009" s="11">
        <f t="shared" si="286"/>
        <v>103</v>
      </c>
      <c r="AB6009" s="5">
        <f>IFERROR(VLOOKUP(C6009,[2]Sheet1!$B:$F,5,FALSE),0)</f>
        <v>55932287</v>
      </c>
      <c r="AC6009" s="11">
        <f>IFERROR(VLOOKUP(AE6009,[3]Sheet2!$M:$O,3,FALSE),0)</f>
        <v>8.5500000000000007</v>
      </c>
      <c r="AD6009" s="11">
        <f>IFERROR(VLOOKUP(AE6009,[3]Sheet2!$M:$O,2,FALSE),0)</f>
        <v>0.45</v>
      </c>
      <c r="AE6009" s="10" t="str">
        <f t="shared" si="287"/>
        <v>80/81SHIVM</v>
      </c>
      <c r="AF6009" s="13">
        <f t="shared" si="283"/>
        <v>9.7119341563786012E-3</v>
      </c>
    </row>
    <row r="6010" spans="1:32" x14ac:dyDescent="0.45">
      <c r="A6010" t="s">
        <v>53</v>
      </c>
      <c r="B6010" t="s">
        <v>338</v>
      </c>
      <c r="C6010" t="s">
        <v>366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421.4</v>
      </c>
      <c r="AA6010" s="11">
        <f t="shared" si="286"/>
        <v>-43.9</v>
      </c>
      <c r="AB6010" s="5">
        <f>IFERROR(VLOOKUP(C6010,[2]Sheet1!$B:$F,5,FALSE),0)</f>
        <v>11685190</v>
      </c>
      <c r="AC6010" s="11">
        <f>IFERROR(VLOOKUP(AE6010,[3]Sheet2!$M:$O,3,FALSE),0)</f>
        <v>0</v>
      </c>
      <c r="AD6010" s="11">
        <f>IFERROR(VLOOKUP(AE6010,[3]Sheet2!$M:$O,2,FALSE),0)</f>
        <v>0</v>
      </c>
      <c r="AE6010" s="10" t="str">
        <f t="shared" si="287"/>
        <v>80/81SONA</v>
      </c>
      <c r="AF6010" s="13">
        <f t="shared" si="283"/>
        <v>-2.2781205505457997E-2</v>
      </c>
    </row>
    <row r="6011" spans="1:32" x14ac:dyDescent="0.45">
      <c r="A6011" t="s">
        <v>53</v>
      </c>
      <c r="B6011" t="s">
        <v>338</v>
      </c>
      <c r="C6011" t="s">
        <v>365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412.1</v>
      </c>
      <c r="AA6011" s="11">
        <f t="shared" si="286"/>
        <v>-22.5</v>
      </c>
      <c r="AB6011" s="5">
        <f>IFERROR(VLOOKUP(C6011,[2]Sheet1!$B:$F,5,FALSE),0)</f>
        <v>10048908.6</v>
      </c>
      <c r="AC6011" s="11">
        <f>IFERROR(VLOOKUP(AE6011,[3]Sheet2!$M:$O,3,FALSE),0)</f>
        <v>0</v>
      </c>
      <c r="AD6011" s="11">
        <f>IFERROR(VLOOKUP(AE6011,[3]Sheet2!$M:$O,2,FALSE),0)</f>
        <v>0</v>
      </c>
      <c r="AE6011" s="10" t="str">
        <f t="shared" si="287"/>
        <v>80/81GCIL</v>
      </c>
      <c r="AF6011" s="13">
        <f t="shared" si="283"/>
        <v>-4.4455229313273475E-2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16250</v>
      </c>
      <c r="AA6012" s="11">
        <f t="shared" si="286"/>
        <v>396.5</v>
      </c>
      <c r="AB6012" s="5">
        <f>IFERROR(VLOOKUP(C6012,[2]Sheet1!$B:$F,5,FALSE),0)</f>
        <v>175399.83</v>
      </c>
      <c r="AC6012" s="11">
        <f>IFERROR(VLOOKUP(AE6012,[3]Sheet2!$M:$O,3,FALSE),0)</f>
        <v>0</v>
      </c>
      <c r="AD6012" s="11">
        <f>IFERROR(VLOOKUP(AE6012,[3]Sheet2!$M:$O,2,FALSE),0)</f>
        <v>0</v>
      </c>
      <c r="AE6012" s="10" t="str">
        <f t="shared" si="287"/>
        <v>80/81BNL</v>
      </c>
      <c r="AF6012" s="13">
        <f t="shared" si="283"/>
        <v>2.5218461538461536E-3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11800</v>
      </c>
      <c r="AA6013" s="11">
        <f t="shared" si="286"/>
        <v>41</v>
      </c>
      <c r="AB6013" s="5">
        <f>IFERROR(VLOOKUP(C6013,[2]Sheet1!$B:$F,5,FALSE),0)</f>
        <v>108900</v>
      </c>
      <c r="AC6013" s="11">
        <f>IFERROR(VLOOKUP(AE6013,[3]Sheet2!$M:$O,3,FALSE),0)</f>
        <v>0</v>
      </c>
      <c r="AD6013" s="11">
        <f>IFERROR(VLOOKUP(AE6013,[3]Sheet2!$M:$O,2,FALSE),0)</f>
        <v>50</v>
      </c>
      <c r="AE6013" s="10" t="str">
        <f t="shared" si="287"/>
        <v>80/81BNT</v>
      </c>
      <c r="AF6013" s="13">
        <f t="shared" si="283"/>
        <v>2.4413559322033897E-2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1156.0999999999999</v>
      </c>
      <c r="AA6014" s="11">
        <f t="shared" si="286"/>
        <v>110.2</v>
      </c>
      <c r="AB6014" s="5">
        <f>IFERROR(VLOOKUP(C6014,[2]Sheet1!$B:$F,5,FALSE),0)</f>
        <v>15489945.24</v>
      </c>
      <c r="AC6014" s="11">
        <f>IFERROR(VLOOKUP(AE6014,[3]Sheet2!$M:$O,3,FALSE),0)</f>
        <v>15</v>
      </c>
      <c r="AD6014" s="11">
        <f>IFERROR(VLOOKUP(AE6014,[3]Sheet2!$M:$O,2,FALSE),0)</f>
        <v>5</v>
      </c>
      <c r="AE6014" s="10" t="str">
        <f t="shared" si="287"/>
        <v>80/81HDL</v>
      </c>
      <c r="AF6014" s="13">
        <f t="shared" si="283"/>
        <v>9.0736095493469428E-3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86"/>
        <v>0</v>
      </c>
      <c r="AB6015" s="5">
        <f>IFERROR(VLOOKUP(C6015,[2]Sheet1!$B:$F,5,FALSE),0)</f>
        <v>288536.16000000003</v>
      </c>
      <c r="AC6015" s="11">
        <f>IFERROR(VLOOKUP(AE6015,[3]Sheet2!$M:$O,3,FALSE),0)</f>
        <v>20</v>
      </c>
      <c r="AD6015" s="11">
        <f>IFERROR(VLOOKUP(AE6015,[3]Sheet2!$M:$O,2,FALSE),0)</f>
        <v>5</v>
      </c>
      <c r="AE6015" s="10" t="str">
        <f t="shared" si="287"/>
        <v>80/81NLO</v>
      </c>
      <c r="AF6015" s="13">
        <f t="shared" si="283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47000</v>
      </c>
      <c r="AA6016" s="11">
        <f t="shared" si="286"/>
        <v>66.8</v>
      </c>
      <c r="AB6016" s="5">
        <f>IFERROR(VLOOKUP(C6016,[2]Sheet1!$B:$F,5,FALSE),0)</f>
        <v>138150</v>
      </c>
      <c r="AC6016" s="11">
        <f>IFERROR(VLOOKUP(AE6016,[3]Sheet2!$M:$O,3,FALSE),0)</f>
        <v>0</v>
      </c>
      <c r="AD6016" s="11">
        <f>IFERROR(VLOOKUP(AE6016,[3]Sheet2!$M:$O,2,FALSE),0)</f>
        <v>1714</v>
      </c>
      <c r="AE6016" s="10" t="str">
        <f t="shared" si="287"/>
        <v>80/81UNL</v>
      </c>
      <c r="AF6016" s="13">
        <f t="shared" si="283"/>
        <v>1.4973617021276595E-2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607.5</v>
      </c>
      <c r="AA6017" s="11">
        <f t="shared" si="286"/>
        <v>112.3</v>
      </c>
      <c r="AB6017" s="5">
        <f>IFERROR(VLOOKUP(C6017,[2]Sheet1!$B:$F,5,FALSE),0)</f>
        <v>55932287</v>
      </c>
      <c r="AC6017" s="11">
        <f>IFERROR(VLOOKUP(AE6017,[3]Sheet2!$M:$O,3,FALSE),0)</f>
        <v>8.5500000000000007</v>
      </c>
      <c r="AD6017" s="11">
        <f>IFERROR(VLOOKUP(AE6017,[3]Sheet2!$M:$O,2,FALSE),0)</f>
        <v>0.45</v>
      </c>
      <c r="AE6017" s="10" t="str">
        <f t="shared" si="287"/>
        <v>80/81SHIVM</v>
      </c>
      <c r="AF6017" s="13">
        <f t="shared" si="283"/>
        <v>8.9053497942386834E-3</v>
      </c>
    </row>
    <row r="6018" spans="1:32" x14ac:dyDescent="0.45">
      <c r="A6018" t="s">
        <v>54</v>
      </c>
      <c r="B6018" t="s">
        <v>338</v>
      </c>
      <c r="C6018" t="s">
        <v>367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875.3</v>
      </c>
      <c r="AA6018" s="11">
        <f t="shared" si="286"/>
        <v>253.7</v>
      </c>
      <c r="AB6018" s="5">
        <f>IFERROR(VLOOKUP(C6018,[2]Sheet1!$B:$F,5,FALSE),0)</f>
        <v>6269130</v>
      </c>
      <c r="AC6018" s="11">
        <f>IFERROR(VLOOKUP(AE6018,[3]Sheet2!$M:$O,3,FALSE),0)</f>
        <v>7</v>
      </c>
      <c r="AD6018" s="11">
        <f>IFERROR(VLOOKUP(AE6018,[3]Sheet2!$M:$O,2,FALSE),0)</f>
        <v>3</v>
      </c>
      <c r="AE6018" s="10" t="str">
        <f t="shared" si="287"/>
        <v>80/81SARBTM</v>
      </c>
      <c r="AF6018" s="13">
        <f t="shared" si="283"/>
        <v>3.9415057694504744E-3</v>
      </c>
    </row>
    <row r="6019" spans="1:32" x14ac:dyDescent="0.45">
      <c r="A6019" t="s">
        <v>54</v>
      </c>
      <c r="B6019" t="s">
        <v>338</v>
      </c>
      <c r="C6019" t="s">
        <v>366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421.4</v>
      </c>
      <c r="AA6019" s="11">
        <f t="shared" si="286"/>
        <v>-35</v>
      </c>
      <c r="AB6019" s="5">
        <f>IFERROR(VLOOKUP(C6019,[2]Sheet1!$B:$F,5,FALSE),0)</f>
        <v>11685190</v>
      </c>
      <c r="AC6019" s="11">
        <f>IFERROR(VLOOKUP(AE6019,[3]Sheet2!$M:$O,3,FALSE),0)</f>
        <v>0</v>
      </c>
      <c r="AD6019" s="11">
        <f>IFERROR(VLOOKUP(AE6019,[3]Sheet2!$M:$O,2,FALSE),0)</f>
        <v>0</v>
      </c>
      <c r="AE6019" s="10" t="str">
        <f t="shared" si="287"/>
        <v>80/81SONA</v>
      </c>
      <c r="AF6019" s="13">
        <f t="shared" ref="AF6019:AF6082" si="288">IFERROR(M6019/Z6019,0)</f>
        <v>-2.8595158993830094E-2</v>
      </c>
    </row>
    <row r="6020" spans="1:32" x14ac:dyDescent="0.45">
      <c r="A6020" t="s">
        <v>54</v>
      </c>
      <c r="B6020" t="s">
        <v>338</v>
      </c>
      <c r="C6020" t="s">
        <v>365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412.1</v>
      </c>
      <c r="AA6020" s="11">
        <f t="shared" si="286"/>
        <v>-22</v>
      </c>
      <c r="AB6020" s="5">
        <f>IFERROR(VLOOKUP(C6020,[2]Sheet1!$B:$F,5,FALSE),0)</f>
        <v>10048908.6</v>
      </c>
      <c r="AC6020" s="11">
        <f>IFERROR(VLOOKUP(AE6020,[3]Sheet2!$M:$O,3,FALSE),0)</f>
        <v>0</v>
      </c>
      <c r="AD6020" s="11">
        <f>IFERROR(VLOOKUP(AE6020,[3]Sheet2!$M:$O,2,FALSE),0)</f>
        <v>0</v>
      </c>
      <c r="AE6020" s="10" t="str">
        <f t="shared" si="287"/>
        <v>80/81GCIL</v>
      </c>
      <c r="AF6020" s="13">
        <f t="shared" si="288"/>
        <v>-4.5498665372482407E-2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1835</v>
      </c>
      <c r="AA6021" s="11">
        <f t="shared" si="286"/>
        <v>92.1</v>
      </c>
      <c r="AB6021" s="5">
        <f>IFERROR(VLOOKUP(C6021,[2]Sheet1!$B:$F,5,FALSE),0)</f>
        <v>12963424.600000001</v>
      </c>
      <c r="AC6021" s="11">
        <f>IFERROR(VLOOKUP(AE6021,[3]Sheet2!$M:$O,3,FALSE),0)</f>
        <v>7</v>
      </c>
      <c r="AD6021" s="11">
        <f>IFERROR(VLOOKUP(AE6021,[3]Sheet2!$M:$O,2,FALSE),0)</f>
        <v>6</v>
      </c>
      <c r="AE6021" s="10" t="str">
        <f t="shared" si="287"/>
        <v>80/81CIT</v>
      </c>
      <c r="AF6021" s="13">
        <f t="shared" si="288"/>
        <v>1.0855585831062671E-2</v>
      </c>
    </row>
    <row r="6022" spans="1:32" x14ac:dyDescent="0.45">
      <c r="A6022" t="s">
        <v>24</v>
      </c>
      <c r="B6022" t="s">
        <v>338</v>
      </c>
      <c r="C6022" t="s">
        <v>368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887</v>
      </c>
      <c r="AA6022" s="11">
        <f t="shared" si="286"/>
        <v>181.8</v>
      </c>
      <c r="AB6022" s="5">
        <f>IFERROR(VLOOKUP(C6022,[2]Sheet1!$B:$F,5,FALSE),0)</f>
        <v>3805401.5999999996</v>
      </c>
      <c r="AC6022" s="11">
        <f>IFERROR(VLOOKUP(AE6022,[3]Sheet2!$M:$O,3,FALSE),0)</f>
        <v>10</v>
      </c>
      <c r="AD6022" s="11">
        <f>IFERROR(VLOOKUP(AE6022,[3]Sheet2!$M:$O,2,FALSE),0)</f>
        <v>0.52600000000000002</v>
      </c>
      <c r="AE6022" s="10" t="str">
        <f t="shared" si="287"/>
        <v>80/81HATHY</v>
      </c>
      <c r="AF6022" s="13">
        <f t="shared" si="288"/>
        <v>5.5016910935738444E-3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258.89999999999998</v>
      </c>
      <c r="AA6023" s="11">
        <f t="shared" si="286"/>
        <v>39</v>
      </c>
      <c r="AB6023" s="5">
        <f>IFERROR(VLOOKUP(C6023,[2]Sheet1!$B:$F,5,FALSE),0)</f>
        <v>49856420.400000006</v>
      </c>
      <c r="AC6023" s="11">
        <f>IFERROR(VLOOKUP(AE6023,[3]Sheet2!$M:$O,3,FALSE),0)</f>
        <v>0</v>
      </c>
      <c r="AD6023" s="11">
        <f>IFERROR(VLOOKUP(AE6023,[3]Sheet2!$M:$O,2,FALSE),0)</f>
        <v>5.25</v>
      </c>
      <c r="AE6023" s="10" t="str">
        <f t="shared" si="287"/>
        <v>80/81HIDCL</v>
      </c>
      <c r="AF6023" s="13">
        <f t="shared" si="288"/>
        <v>2.5646967941290073E-2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265</v>
      </c>
      <c r="AA6024" s="11">
        <f t="shared" si="286"/>
        <v>34.700000000000003</v>
      </c>
      <c r="AB6024" s="5">
        <f>IFERROR(VLOOKUP(C6024,[2]Sheet1!$B:$F,5,FALSE),0)</f>
        <v>86400000</v>
      </c>
      <c r="AC6024" s="11">
        <f>IFERROR(VLOOKUP(AE6024,[3]Sheet2!$M:$O,3,FALSE),0)</f>
        <v>0</v>
      </c>
      <c r="AD6024" s="11">
        <f>IFERROR(VLOOKUP(AE6024,[3]Sheet2!$M:$O,2,FALSE),0)</f>
        <v>0</v>
      </c>
      <c r="AE6024" s="10" t="str">
        <f t="shared" si="287"/>
        <v>80/81NIFRA</v>
      </c>
      <c r="AF6024" s="13">
        <f t="shared" si="288"/>
        <v>2.8830188679245281E-2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900</v>
      </c>
      <c r="AA6025" s="11">
        <f t="shared" si="286"/>
        <v>661.8</v>
      </c>
      <c r="AB6025" s="5">
        <f>IFERROR(VLOOKUP(C6025,[2]Sheet1!$B:$F,5,FALSE),0)</f>
        <v>5556001</v>
      </c>
      <c r="AC6025" s="11">
        <f>IFERROR(VLOOKUP(AE6025,[3]Sheet2!$M:$O,3,FALSE),0)</f>
        <v>0</v>
      </c>
      <c r="AD6025" s="11">
        <f>IFERROR(VLOOKUP(AE6025,[3]Sheet2!$M:$O,2,FALSE),0)</f>
        <v>0</v>
      </c>
      <c r="AE6025" s="10" t="str">
        <f t="shared" si="287"/>
        <v>80/81ENL</v>
      </c>
      <c r="AF6025" s="13">
        <f t="shared" si="288"/>
        <v>1.5111111111111113E-3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1362.6</v>
      </c>
      <c r="AA6026" s="11">
        <f t="shared" si="286"/>
        <v>473.1</v>
      </c>
      <c r="AB6026" s="5">
        <f>IFERROR(VLOOKUP(C6026,[2]Sheet1!$B:$F,5,FALSE),0)</f>
        <v>17981212</v>
      </c>
      <c r="AC6026" s="11">
        <f>IFERROR(VLOOKUP(AE6026,[3]Sheet2!$M:$O,3,FALSE),0)</f>
        <v>5</v>
      </c>
      <c r="AD6026" s="11">
        <f>IFERROR(VLOOKUP(AE6026,[3]Sheet2!$M:$O,2,FALSE),0)</f>
        <v>0.26319999999999999</v>
      </c>
      <c r="AE6026" s="10" t="str">
        <f t="shared" si="287"/>
        <v>80/81NRN</v>
      </c>
      <c r="AF6026" s="13">
        <f t="shared" si="288"/>
        <v>2.1136063408190224E-3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2243</v>
      </c>
      <c r="AA6027" s="11">
        <f t="shared" si="286"/>
        <v>157.1</v>
      </c>
      <c r="AB6027" s="5">
        <f>IFERROR(VLOOKUP(C6027,[2]Sheet1!$B:$F,5,FALSE),0)</f>
        <v>10342371</v>
      </c>
      <c r="AC6027" s="11">
        <f>IFERROR(VLOOKUP(AE6027,[3]Sheet2!$M:$O,3,FALSE),0)</f>
        <v>11</v>
      </c>
      <c r="AD6027" s="11">
        <f>IFERROR(VLOOKUP(AE6027,[3]Sheet2!$M:$O,2,FALSE),0)</f>
        <v>0</v>
      </c>
      <c r="AE6027" s="10" t="str">
        <f t="shared" si="287"/>
        <v>80/81CHDC</v>
      </c>
      <c r="AF6027" s="13">
        <f t="shared" si="288"/>
        <v>6.3664734730271956E-3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1835</v>
      </c>
      <c r="AA6028" s="11">
        <f t="shared" si="286"/>
        <v>89.3</v>
      </c>
      <c r="AB6028" s="5">
        <f>IFERROR(VLOOKUP(C6028,[2]Sheet1!$B:$F,5,FALSE),0)</f>
        <v>12963424.600000001</v>
      </c>
      <c r="AC6028" s="11">
        <f>IFERROR(VLOOKUP(AE6028,[3]Sheet2!$M:$O,3,FALSE),0)</f>
        <v>7</v>
      </c>
      <c r="AD6028" s="11">
        <f>IFERROR(VLOOKUP(AE6028,[3]Sheet2!$M:$O,2,FALSE),0)</f>
        <v>6</v>
      </c>
      <c r="AE6028" s="10" t="str">
        <f t="shared" si="287"/>
        <v>80/81CIT</v>
      </c>
      <c r="AF6028" s="13">
        <f t="shared" si="288"/>
        <v>1.1193460490463214E-2</v>
      </c>
    </row>
    <row r="6029" spans="1:32" x14ac:dyDescent="0.45">
      <c r="A6029" t="s">
        <v>53</v>
      </c>
      <c r="B6029" t="s">
        <v>338</v>
      </c>
      <c r="C6029" t="s">
        <v>368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887</v>
      </c>
      <c r="AA6029" s="11">
        <f t="shared" si="286"/>
        <v>-964.1</v>
      </c>
      <c r="AB6029" s="5">
        <f>IFERROR(VLOOKUP(C6029,[2]Sheet1!$B:$F,5,FALSE),0)</f>
        <v>3805401.5999999996</v>
      </c>
      <c r="AC6029" s="11">
        <f>IFERROR(VLOOKUP(AE6029,[3]Sheet2!$M:$O,3,FALSE),0)</f>
        <v>10</v>
      </c>
      <c r="AD6029" s="11">
        <f>IFERROR(VLOOKUP(AE6029,[3]Sheet2!$M:$O,2,FALSE),0)</f>
        <v>0.52600000000000002</v>
      </c>
      <c r="AE6029" s="10" t="str">
        <f t="shared" si="287"/>
        <v>80/81HATHY</v>
      </c>
      <c r="AF6029" s="13">
        <f t="shared" si="288"/>
        <v>-1.0372040586245773E-3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258.89999999999998</v>
      </c>
      <c r="AA6030" s="11">
        <f t="shared" si="286"/>
        <v>39.200000000000003</v>
      </c>
      <c r="AB6030" s="5">
        <f>IFERROR(VLOOKUP(C6030,[2]Sheet1!$B:$F,5,FALSE),0)</f>
        <v>49856420.400000006</v>
      </c>
      <c r="AC6030" s="11">
        <f>IFERROR(VLOOKUP(AE6030,[3]Sheet2!$M:$O,3,FALSE),0)</f>
        <v>0</v>
      </c>
      <c r="AD6030" s="11">
        <f>IFERROR(VLOOKUP(AE6030,[3]Sheet2!$M:$O,2,FALSE),0)</f>
        <v>5.25</v>
      </c>
      <c r="AE6030" s="10" t="str">
        <f t="shared" si="287"/>
        <v>80/81HIDCL</v>
      </c>
      <c r="AF6030" s="13">
        <f t="shared" si="288"/>
        <v>2.5492468134414834E-2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265</v>
      </c>
      <c r="AA6031" s="11">
        <f t="shared" si="286"/>
        <v>41.5</v>
      </c>
      <c r="AB6031" s="5">
        <f>IFERROR(VLOOKUP(C6031,[2]Sheet1!$B:$F,5,FALSE),0)</f>
        <v>86400000</v>
      </c>
      <c r="AC6031" s="11">
        <f>IFERROR(VLOOKUP(AE6031,[3]Sheet2!$M:$O,3,FALSE),0)</f>
        <v>0</v>
      </c>
      <c r="AD6031" s="11">
        <f>IFERROR(VLOOKUP(AE6031,[3]Sheet2!$M:$O,2,FALSE),0)</f>
        <v>0</v>
      </c>
      <c r="AE6031" s="10" t="str">
        <f t="shared" si="287"/>
        <v>80/81NIFRA</v>
      </c>
      <c r="AF6031" s="13">
        <f t="shared" si="288"/>
        <v>2.4075471698113207E-2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900</v>
      </c>
      <c r="AA6032" s="11">
        <f t="shared" si="286"/>
        <v>511.4</v>
      </c>
      <c r="AB6032" s="5">
        <f>IFERROR(VLOOKUP(C6032,[2]Sheet1!$B:$F,5,FALSE),0)</f>
        <v>5556001</v>
      </c>
      <c r="AC6032" s="11">
        <f>IFERROR(VLOOKUP(AE6032,[3]Sheet2!$M:$O,3,FALSE),0)</f>
        <v>0</v>
      </c>
      <c r="AD6032" s="11">
        <f>IFERROR(VLOOKUP(AE6032,[3]Sheet2!$M:$O,2,FALSE),0)</f>
        <v>0</v>
      </c>
      <c r="AE6032" s="10" t="str">
        <f t="shared" si="287"/>
        <v>80/81ENL</v>
      </c>
      <c r="AF6032" s="13">
        <f t="shared" si="288"/>
        <v>1.9555555555555554E-3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1362.6</v>
      </c>
      <c r="AA6033" s="11">
        <f t="shared" si="286"/>
        <v>512.29999999999995</v>
      </c>
      <c r="AB6033" s="5">
        <f>IFERROR(VLOOKUP(C6033,[2]Sheet1!$B:$F,5,FALSE),0)</f>
        <v>17981212</v>
      </c>
      <c r="AC6033" s="11">
        <f>IFERROR(VLOOKUP(AE6033,[3]Sheet2!$M:$O,3,FALSE),0)</f>
        <v>5</v>
      </c>
      <c r="AD6033" s="11">
        <f>IFERROR(VLOOKUP(AE6033,[3]Sheet2!$M:$O,2,FALSE),0)</f>
        <v>0.26319999999999999</v>
      </c>
      <c r="AE6033" s="10" t="str">
        <f t="shared" si="287"/>
        <v>80/81NRN</v>
      </c>
      <c r="AF6033" s="13">
        <f t="shared" si="288"/>
        <v>1.9521503008953474E-3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2243</v>
      </c>
      <c r="AA6034" s="11">
        <f t="shared" si="286"/>
        <v>195</v>
      </c>
      <c r="AB6034" s="5">
        <f>IFERROR(VLOOKUP(C6034,[2]Sheet1!$B:$F,5,FALSE),0)</f>
        <v>10342371</v>
      </c>
      <c r="AC6034" s="11">
        <f>IFERROR(VLOOKUP(AE6034,[3]Sheet2!$M:$O,3,FALSE),0)</f>
        <v>11</v>
      </c>
      <c r="AD6034" s="11">
        <f>IFERROR(VLOOKUP(AE6034,[3]Sheet2!$M:$O,2,FALSE),0)</f>
        <v>0</v>
      </c>
      <c r="AE6034" s="10" t="str">
        <f t="shared" si="287"/>
        <v>80/81CHDC</v>
      </c>
      <c r="AF6034" s="13">
        <f t="shared" si="288"/>
        <v>5.1270619705751225E-3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1835</v>
      </c>
      <c r="AA6035" s="11">
        <f t="shared" si="286"/>
        <v>82.9</v>
      </c>
      <c r="AB6035" s="5">
        <f>IFERROR(VLOOKUP(C6035,[2]Sheet1!$B:$F,5,FALSE),0)</f>
        <v>12963424.600000001</v>
      </c>
      <c r="AC6035" s="11">
        <f>IFERROR(VLOOKUP(AE6035,[3]Sheet2!$M:$O,3,FALSE),0)</f>
        <v>7</v>
      </c>
      <c r="AD6035" s="11">
        <f>IFERROR(VLOOKUP(AE6035,[3]Sheet2!$M:$O,2,FALSE),0)</f>
        <v>6</v>
      </c>
      <c r="AE6035" s="10" t="str">
        <f t="shared" si="287"/>
        <v>80/81CIT</v>
      </c>
      <c r="AF6035" s="13">
        <f t="shared" si="288"/>
        <v>1.2059945504087193E-2</v>
      </c>
    </row>
    <row r="6036" spans="1:32" x14ac:dyDescent="0.45">
      <c r="A6036" t="s">
        <v>54</v>
      </c>
      <c r="B6036" t="s">
        <v>338</v>
      </c>
      <c r="C6036" t="s">
        <v>368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887</v>
      </c>
      <c r="AA6036" s="11">
        <f t="shared" si="286"/>
        <v>114.2</v>
      </c>
      <c r="AB6036" s="5">
        <f>IFERROR(VLOOKUP(C6036,[2]Sheet1!$B:$F,5,FALSE),0)</f>
        <v>3805401.5999999996</v>
      </c>
      <c r="AC6036" s="11">
        <f>IFERROR(VLOOKUP(AE6036,[3]Sheet2!$M:$O,3,FALSE),0)</f>
        <v>10</v>
      </c>
      <c r="AD6036" s="11">
        <f>IFERROR(VLOOKUP(AE6036,[3]Sheet2!$M:$O,2,FALSE),0)</f>
        <v>0.52600000000000002</v>
      </c>
      <c r="AE6036" s="10" t="str">
        <f t="shared" si="287"/>
        <v>80/81HATHY</v>
      </c>
      <c r="AF6036" s="13">
        <f t="shared" si="288"/>
        <v>8.759864712514092E-3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258.89999999999998</v>
      </c>
      <c r="AA6037" s="11">
        <f t="shared" si="286"/>
        <v>40.6</v>
      </c>
      <c r="AB6037" s="5">
        <f>IFERROR(VLOOKUP(C6037,[2]Sheet1!$B:$F,5,FALSE),0)</f>
        <v>49856420.400000006</v>
      </c>
      <c r="AC6037" s="11">
        <f>IFERROR(VLOOKUP(AE6037,[3]Sheet2!$M:$O,3,FALSE),0)</f>
        <v>0</v>
      </c>
      <c r="AD6037" s="11">
        <f>IFERROR(VLOOKUP(AE6037,[3]Sheet2!$M:$O,2,FALSE),0)</f>
        <v>5.25</v>
      </c>
      <c r="AE6037" s="10" t="str">
        <f t="shared" si="287"/>
        <v>80/81HIDCL</v>
      </c>
      <c r="AF6037" s="13">
        <f t="shared" si="288"/>
        <v>2.4604094244882198E-2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265</v>
      </c>
      <c r="AA6038" s="11">
        <f t="shared" si="286"/>
        <v>43.5</v>
      </c>
      <c r="AB6038" s="5">
        <f>IFERROR(VLOOKUP(C6038,[2]Sheet1!$B:$F,5,FALSE),0)</f>
        <v>86400000</v>
      </c>
      <c r="AC6038" s="11">
        <f>IFERROR(VLOOKUP(AE6038,[3]Sheet2!$M:$O,3,FALSE),0)</f>
        <v>0</v>
      </c>
      <c r="AD6038" s="11">
        <f>IFERROR(VLOOKUP(AE6038,[3]Sheet2!$M:$O,2,FALSE),0)</f>
        <v>0</v>
      </c>
      <c r="AE6038" s="10" t="str">
        <f t="shared" si="287"/>
        <v>80/81NIFRA</v>
      </c>
      <c r="AF6038" s="13">
        <f t="shared" si="288"/>
        <v>2.2981132075471696E-2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900</v>
      </c>
      <c r="AA6039" s="11">
        <f t="shared" si="286"/>
        <v>246.6</v>
      </c>
      <c r="AB6039" s="5">
        <f>IFERROR(VLOOKUP(C6039,[2]Sheet1!$B:$F,5,FALSE),0)</f>
        <v>5556001</v>
      </c>
      <c r="AC6039" s="11">
        <f>IFERROR(VLOOKUP(AE6039,[3]Sheet2!$M:$O,3,FALSE),0)</f>
        <v>0</v>
      </c>
      <c r="AD6039" s="11">
        <f>IFERROR(VLOOKUP(AE6039,[3]Sheet2!$M:$O,2,FALSE),0)</f>
        <v>0</v>
      </c>
      <c r="AE6039" s="10" t="str">
        <f t="shared" si="287"/>
        <v>80/81ENL</v>
      </c>
      <c r="AF6039" s="13">
        <f t="shared" si="288"/>
        <v>4.0555555555555553E-3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1362.6</v>
      </c>
      <c r="AA6040" s="11">
        <f t="shared" si="286"/>
        <v>224.1</v>
      </c>
      <c r="AB6040" s="5">
        <f>IFERROR(VLOOKUP(C6040,[2]Sheet1!$B:$F,5,FALSE),0)</f>
        <v>17981212</v>
      </c>
      <c r="AC6040" s="11">
        <f>IFERROR(VLOOKUP(AE6040,[3]Sheet2!$M:$O,3,FALSE),0)</f>
        <v>5</v>
      </c>
      <c r="AD6040" s="11">
        <f>IFERROR(VLOOKUP(AE6040,[3]Sheet2!$M:$O,2,FALSE),0)</f>
        <v>0.26319999999999999</v>
      </c>
      <c r="AE6040" s="10" t="str">
        <f t="shared" si="287"/>
        <v>80/81NRN</v>
      </c>
      <c r="AF6040" s="13">
        <f t="shared" si="288"/>
        <v>4.4620578306179366E-3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2243</v>
      </c>
      <c r="AA6041" s="11">
        <f t="shared" si="286"/>
        <v>189.9</v>
      </c>
      <c r="AB6041" s="5">
        <f>IFERROR(VLOOKUP(C6041,[2]Sheet1!$B:$F,5,FALSE),0)</f>
        <v>10342371</v>
      </c>
      <c r="AC6041" s="11">
        <f>IFERROR(VLOOKUP(AE6041,[3]Sheet2!$M:$O,3,FALSE),0)</f>
        <v>11</v>
      </c>
      <c r="AD6041" s="11">
        <f>IFERROR(VLOOKUP(AE6041,[3]Sheet2!$M:$O,2,FALSE),0)</f>
        <v>0</v>
      </c>
      <c r="AE6041" s="10" t="str">
        <f t="shared" si="287"/>
        <v>80/81CHDC</v>
      </c>
      <c r="AF6041" s="13">
        <f t="shared" si="288"/>
        <v>5.2652697280428E-3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5525</v>
      </c>
      <c r="AA6042" s="11">
        <f t="shared" si="286"/>
        <v>200.8</v>
      </c>
      <c r="AB6042" s="5">
        <f>IFERROR(VLOOKUP(C6042,[2]Sheet1!$B:$F,5,FALSE),0)</f>
        <v>2533664.3000000003</v>
      </c>
      <c r="AC6042" s="11">
        <f>IFERROR(VLOOKUP(AE6042,[3]Sheet2!$M:$O,3,FALSE),0)</f>
        <v>0</v>
      </c>
      <c r="AD6042" s="11">
        <f>IFERROR(VLOOKUP(AE6042,[3]Sheet2!$M:$O,2,FALSE),0)</f>
        <v>10</v>
      </c>
      <c r="AE6042" s="10" t="str">
        <f t="shared" si="287"/>
        <v>80/81STC</v>
      </c>
      <c r="AF6042" s="13">
        <f t="shared" si="288"/>
        <v>4.9809954751131218E-3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5525</v>
      </c>
      <c r="AA6043" s="11">
        <f t="shared" ref="AA6043:AA6059" si="289">ROUND(IFERROR(Z6043/M6043,0),1)</f>
        <v>247.5</v>
      </c>
      <c r="AB6043" s="5">
        <f>IFERROR(VLOOKUP(C6043,[2]Sheet1!$B:$F,5,FALSE),0)</f>
        <v>2533664.3000000003</v>
      </c>
      <c r="AC6043" s="11">
        <f>IFERROR(VLOOKUP(AE6043,[3]Sheet2!$M:$O,3,FALSE),0)</f>
        <v>0</v>
      </c>
      <c r="AD6043" s="11">
        <f>IFERROR(VLOOKUP(AE6043,[3]Sheet2!$M:$O,2,FALSE),0)</f>
        <v>10</v>
      </c>
      <c r="AE6043" s="10" t="str">
        <f t="shared" ref="AE6043:AE6059" si="290">B6043&amp;C6043</f>
        <v>80/81STC</v>
      </c>
      <c r="AF6043" s="13">
        <f t="shared" si="288"/>
        <v>4.0398190045248866E-3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5525</v>
      </c>
      <c r="AA6044" s="11">
        <f t="shared" si="289"/>
        <v>255.8</v>
      </c>
      <c r="AB6044" s="5">
        <f>IFERROR(VLOOKUP(C6044,[2]Sheet1!$B:$F,5,FALSE),0)</f>
        <v>2533664.3000000003</v>
      </c>
      <c r="AC6044" s="11">
        <f>IFERROR(VLOOKUP(AE6044,[3]Sheet2!$M:$O,3,FALSE),0)</f>
        <v>0</v>
      </c>
      <c r="AD6044" s="11">
        <f>IFERROR(VLOOKUP(AE6044,[3]Sheet2!$M:$O,2,FALSE),0)</f>
        <v>10</v>
      </c>
      <c r="AE6044" s="10" t="str">
        <f t="shared" si="290"/>
        <v>80/81STC</v>
      </c>
      <c r="AF6044" s="13">
        <f t="shared" si="288"/>
        <v>3.909502262443439E-3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905</v>
      </c>
      <c r="AA6045" s="11">
        <f t="shared" si="289"/>
        <v>20.100000000000001</v>
      </c>
      <c r="AB6045" s="5">
        <f>IFERROR(VLOOKUP(C6045,[2]Sheet1!$B:$F,5,FALSE),0)</f>
        <v>14400000</v>
      </c>
      <c r="AC6045" s="11">
        <f>IFERROR(VLOOKUP(AE6045,[3]Sheet2!$M:$O,3,FALSE),0)</f>
        <v>0</v>
      </c>
      <c r="AD6045" s="11">
        <f>IFERROR(VLOOKUP(AE6045,[3]Sheet2!$M:$O,2,FALSE),0)</f>
        <v>30</v>
      </c>
      <c r="AE6045" s="10" t="str">
        <f t="shared" si="290"/>
        <v>80/81NTC</v>
      </c>
      <c r="AF6045" s="13">
        <f t="shared" si="288"/>
        <v>4.976795580110497E-2</v>
      </c>
    </row>
    <row r="6046" spans="1:32" x14ac:dyDescent="0.45">
      <c r="A6046" t="s">
        <v>24</v>
      </c>
      <c r="B6046" t="s">
        <v>338</v>
      </c>
      <c r="C6046" t="s">
        <v>369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1262</v>
      </c>
      <c r="AA6046" s="11">
        <f t="shared" si="289"/>
        <v>-89.1</v>
      </c>
      <c r="AB6046" s="5">
        <f>IFERROR(VLOOKUP(C6046,[2]Sheet1!$B:$F,5,FALSE),0)</f>
        <v>21475499.68</v>
      </c>
      <c r="AC6046" s="11">
        <f>IFERROR(VLOOKUP(AE6046,[3]Sheet2!$M:$O,3,FALSE),0)</f>
        <v>0</v>
      </c>
      <c r="AD6046" s="11">
        <f>IFERROR(VLOOKUP(AE6046,[3]Sheet2!$M:$O,2,FALSE),0)</f>
        <v>0</v>
      </c>
      <c r="AE6046" s="10" t="str">
        <f t="shared" si="290"/>
        <v>80/81NRIC</v>
      </c>
      <c r="AF6046" s="13">
        <f t="shared" si="288"/>
        <v>-1.12202852614897E-2</v>
      </c>
    </row>
    <row r="6047" spans="1:32" x14ac:dyDescent="0.45">
      <c r="A6047" t="s">
        <v>24</v>
      </c>
      <c r="B6047" t="s">
        <v>338</v>
      </c>
      <c r="C6047" t="s">
        <v>370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414.8</v>
      </c>
      <c r="AA6047" s="11">
        <f t="shared" si="289"/>
        <v>-82.3</v>
      </c>
      <c r="AB6047" s="5">
        <f>IFERROR(VLOOKUP(C6047,[2]Sheet1!$B:$F,5,FALSE),0)</f>
        <v>4160250</v>
      </c>
      <c r="AC6047" s="11">
        <f>IFERROR(VLOOKUP(AE6047,[3]Sheet2!$M:$O,3,FALSE),0)</f>
        <v>0</v>
      </c>
      <c r="AD6047" s="11">
        <f>IFERROR(VLOOKUP(AE6047,[3]Sheet2!$M:$O,2,FALSE),0)</f>
        <v>0</v>
      </c>
      <c r="AE6047" s="10" t="str">
        <f t="shared" si="290"/>
        <v>80/81NRM</v>
      </c>
      <c r="AF6047" s="13">
        <f t="shared" si="288"/>
        <v>-1.2150433944069431E-2</v>
      </c>
    </row>
    <row r="6048" spans="1:32" x14ac:dyDescent="0.45">
      <c r="A6048" t="s">
        <v>24</v>
      </c>
      <c r="B6048" t="s">
        <v>338</v>
      </c>
      <c r="C6048" t="s">
        <v>371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810</v>
      </c>
      <c r="AA6048" s="11">
        <f t="shared" si="289"/>
        <v>-22.3</v>
      </c>
      <c r="AB6048" s="5">
        <f>IFERROR(VLOOKUP(C6048,[2]Sheet1!$B:$F,5,FALSE),0)</f>
        <v>1375000</v>
      </c>
      <c r="AC6048" s="11">
        <f>IFERROR(VLOOKUP(AE6048,[3]Sheet2!$M:$O,3,FALSE),0)</f>
        <v>0</v>
      </c>
      <c r="AD6048" s="11">
        <f>IFERROR(VLOOKUP(AE6048,[3]Sheet2!$M:$O,2,FALSE),0)</f>
        <v>0</v>
      </c>
      <c r="AE6048" s="10" t="str">
        <f t="shared" si="290"/>
        <v>80/81NWCL</v>
      </c>
      <c r="AF6048" s="13">
        <f t="shared" si="288"/>
        <v>-4.4938271604938268E-2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905</v>
      </c>
      <c r="AA6049" s="11">
        <f t="shared" si="289"/>
        <v>20.7</v>
      </c>
      <c r="AB6049" s="5">
        <f>IFERROR(VLOOKUP(C6049,[2]Sheet1!$B:$F,5,FALSE),0)</f>
        <v>14400000</v>
      </c>
      <c r="AC6049" s="11">
        <f>IFERROR(VLOOKUP(AE6049,[3]Sheet2!$M:$O,3,FALSE),0)</f>
        <v>0</v>
      </c>
      <c r="AD6049" s="11">
        <f>IFERROR(VLOOKUP(AE6049,[3]Sheet2!$M:$O,2,FALSE),0)</f>
        <v>30</v>
      </c>
      <c r="AE6049" s="10" t="str">
        <f t="shared" si="290"/>
        <v>80/81NTC</v>
      </c>
      <c r="AF6049" s="13">
        <f t="shared" si="288"/>
        <v>4.8265193370165743E-2</v>
      </c>
    </row>
    <row r="6050" spans="1:32" x14ac:dyDescent="0.45">
      <c r="A6050" t="s">
        <v>53</v>
      </c>
      <c r="B6050" t="s">
        <v>338</v>
      </c>
      <c r="C6050" t="s">
        <v>369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1262</v>
      </c>
      <c r="AA6050" s="11">
        <f t="shared" si="289"/>
        <v>251.4</v>
      </c>
      <c r="AB6050" s="5">
        <f>IFERROR(VLOOKUP(C6050,[2]Sheet1!$B:$F,5,FALSE),0)</f>
        <v>21475499.68</v>
      </c>
      <c r="AC6050" s="11">
        <f>IFERROR(VLOOKUP(AE6050,[3]Sheet2!$M:$O,3,FALSE),0)</f>
        <v>0</v>
      </c>
      <c r="AD6050" s="11">
        <f>IFERROR(VLOOKUP(AE6050,[3]Sheet2!$M:$O,2,FALSE),0)</f>
        <v>0</v>
      </c>
      <c r="AE6050" s="10" t="str">
        <f t="shared" si="290"/>
        <v>80/81NRIC</v>
      </c>
      <c r="AF6050" s="13">
        <f t="shared" si="288"/>
        <v>3.9778129952456418E-3</v>
      </c>
    </row>
    <row r="6051" spans="1:32" x14ac:dyDescent="0.45">
      <c r="A6051" t="s">
        <v>53</v>
      </c>
      <c r="B6051" t="s">
        <v>338</v>
      </c>
      <c r="C6051" t="s">
        <v>372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838.7</v>
      </c>
      <c r="AA6051" s="11">
        <f t="shared" si="289"/>
        <v>72.400000000000006</v>
      </c>
      <c r="AB6051" s="5">
        <f>IFERROR(VLOOKUP(C6051,[2]Sheet1!$B:$F,5,FALSE),0)</f>
        <v>31517199.999999996</v>
      </c>
      <c r="AC6051" s="11">
        <f>IFERROR(VLOOKUP(AE6051,[3]Sheet2!$M:$O,3,FALSE),0)</f>
        <v>4.5</v>
      </c>
      <c r="AD6051" s="11">
        <f>IFERROR(VLOOKUP(AE6051,[3]Sheet2!$M:$O,2,FALSE),0)</f>
        <v>0.24</v>
      </c>
      <c r="AE6051" s="10" t="str">
        <f t="shared" si="290"/>
        <v>80/81HRL</v>
      </c>
      <c r="AF6051" s="13">
        <f t="shared" si="288"/>
        <v>1.3807082389412185E-2</v>
      </c>
    </row>
    <row r="6052" spans="1:32" x14ac:dyDescent="0.45">
      <c r="A6052" t="s">
        <v>53</v>
      </c>
      <c r="B6052" t="s">
        <v>338</v>
      </c>
      <c r="C6052" t="s">
        <v>373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1360</v>
      </c>
      <c r="AA6052" s="11">
        <f t="shared" si="289"/>
        <v>971.4</v>
      </c>
      <c r="AB6052" s="5">
        <f>IFERROR(VLOOKUP(C6052,[2]Sheet1!$B:$F,5,FALSE),0)</f>
        <v>1436400</v>
      </c>
      <c r="AC6052" s="11">
        <f>IFERROR(VLOOKUP(AE6052,[3]Sheet2!$M:$O,3,FALSE),0)</f>
        <v>0</v>
      </c>
      <c r="AD6052" s="11">
        <f>IFERROR(VLOOKUP(AE6052,[3]Sheet2!$M:$O,2,FALSE),0)</f>
        <v>0</v>
      </c>
      <c r="AE6052" s="10" t="str">
        <f t="shared" si="290"/>
        <v>80/81MKCL</v>
      </c>
      <c r="AF6052" s="13">
        <f t="shared" si="288"/>
        <v>1.0294117647058822E-3</v>
      </c>
    </row>
    <row r="6053" spans="1:32" x14ac:dyDescent="0.45">
      <c r="A6053" t="s">
        <v>53</v>
      </c>
      <c r="B6053" t="s">
        <v>338</v>
      </c>
      <c r="C6053" t="s">
        <v>370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414.8</v>
      </c>
      <c r="AA6053" s="11">
        <f t="shared" si="289"/>
        <v>-471.4</v>
      </c>
      <c r="AB6053" s="5">
        <f>IFERROR(VLOOKUP(C6053,[2]Sheet1!$B:$F,5,FALSE),0)</f>
        <v>4160250</v>
      </c>
      <c r="AC6053" s="11">
        <f>IFERROR(VLOOKUP(AE6053,[3]Sheet2!$M:$O,3,FALSE),0)</f>
        <v>0</v>
      </c>
      <c r="AD6053" s="11">
        <f>IFERROR(VLOOKUP(AE6053,[3]Sheet2!$M:$O,2,FALSE),0)</f>
        <v>0</v>
      </c>
      <c r="AE6053" s="10" t="str">
        <f t="shared" si="290"/>
        <v>80/81NRM</v>
      </c>
      <c r="AF6053" s="13">
        <f t="shared" si="288"/>
        <v>-2.1215043394406941E-3</v>
      </c>
    </row>
    <row r="6054" spans="1:32" x14ac:dyDescent="0.45">
      <c r="A6054" t="s">
        <v>53</v>
      </c>
      <c r="B6054" t="s">
        <v>338</v>
      </c>
      <c r="C6054" t="s">
        <v>371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810</v>
      </c>
      <c r="AA6054" s="11">
        <f t="shared" si="289"/>
        <v>-30.2</v>
      </c>
      <c r="AB6054" s="5">
        <f>IFERROR(VLOOKUP(C6054,[2]Sheet1!$B:$F,5,FALSE),0)</f>
        <v>1375000</v>
      </c>
      <c r="AC6054" s="11">
        <f>IFERROR(VLOOKUP(AE6054,[3]Sheet2!$M:$O,3,FALSE),0)</f>
        <v>0</v>
      </c>
      <c r="AD6054" s="11">
        <f>IFERROR(VLOOKUP(AE6054,[3]Sheet2!$M:$O,2,FALSE),0)</f>
        <v>0</v>
      </c>
      <c r="AE6054" s="10" t="str">
        <f t="shared" si="290"/>
        <v>80/81NWCL</v>
      </c>
      <c r="AF6054" s="13">
        <f t="shared" si="288"/>
        <v>-3.3061728395061732E-2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905</v>
      </c>
      <c r="AA6055" s="11">
        <f t="shared" si="289"/>
        <v>21.8</v>
      </c>
      <c r="AB6055" s="5">
        <f>IFERROR(VLOOKUP(C6055,[2]Sheet1!$B:$F,5,FALSE),0)</f>
        <v>14400000</v>
      </c>
      <c r="AC6055" s="11">
        <f>IFERROR(VLOOKUP(AE6055,[3]Sheet2!$M:$O,3,FALSE),0)</f>
        <v>0</v>
      </c>
      <c r="AD6055" s="11">
        <f>IFERROR(VLOOKUP(AE6055,[3]Sheet2!$M:$O,2,FALSE),0)</f>
        <v>30</v>
      </c>
      <c r="AE6055" s="10" t="str">
        <f t="shared" si="290"/>
        <v>80/81NTC</v>
      </c>
      <c r="AF6055" s="13">
        <f t="shared" si="288"/>
        <v>4.5779005524861881E-2</v>
      </c>
    </row>
    <row r="6056" spans="1:32" x14ac:dyDescent="0.45">
      <c r="A6056" t="s">
        <v>54</v>
      </c>
      <c r="B6056" t="s">
        <v>338</v>
      </c>
      <c r="C6056" t="s">
        <v>372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838.7</v>
      </c>
      <c r="AA6056" s="11">
        <f t="shared" si="289"/>
        <v>70.3</v>
      </c>
      <c r="AB6056" s="5">
        <f>IFERROR(VLOOKUP(C6056,[2]Sheet1!$B:$F,5,FALSE),0)</f>
        <v>31517199.999999996</v>
      </c>
      <c r="AC6056" s="11">
        <f>IFERROR(VLOOKUP(AE6056,[3]Sheet2!$M:$O,3,FALSE),0)</f>
        <v>4.5</v>
      </c>
      <c r="AD6056" s="11">
        <f>IFERROR(VLOOKUP(AE6056,[3]Sheet2!$M:$O,2,FALSE),0)</f>
        <v>0.24</v>
      </c>
      <c r="AE6056" s="10" t="str">
        <f t="shared" si="290"/>
        <v>80/81HRL</v>
      </c>
      <c r="AF6056" s="13">
        <f t="shared" si="288"/>
        <v>1.4224394896864194E-2</v>
      </c>
    </row>
    <row r="6057" spans="1:32" x14ac:dyDescent="0.45">
      <c r="A6057" t="s">
        <v>54</v>
      </c>
      <c r="B6057" t="s">
        <v>338</v>
      </c>
      <c r="C6057" t="s">
        <v>373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1360</v>
      </c>
      <c r="AA6057" s="11">
        <f t="shared" si="289"/>
        <v>335.8</v>
      </c>
      <c r="AB6057" s="5">
        <f>IFERROR(VLOOKUP(C6057,[2]Sheet1!$B:$F,5,FALSE),0)</f>
        <v>1436400</v>
      </c>
      <c r="AC6057" s="11">
        <f>IFERROR(VLOOKUP(AE6057,[3]Sheet2!$M:$O,3,FALSE),0)</f>
        <v>0</v>
      </c>
      <c r="AD6057" s="11">
        <f>IFERROR(VLOOKUP(AE6057,[3]Sheet2!$M:$O,2,FALSE),0)</f>
        <v>0</v>
      </c>
      <c r="AE6057" s="10" t="str">
        <f t="shared" si="290"/>
        <v>80/81MKCL</v>
      </c>
      <c r="AF6057" s="13">
        <f t="shared" si="288"/>
        <v>2.9779411764705882E-3</v>
      </c>
    </row>
    <row r="6058" spans="1:32" x14ac:dyDescent="0.45">
      <c r="A6058" t="s">
        <v>54</v>
      </c>
      <c r="B6058" t="s">
        <v>338</v>
      </c>
      <c r="C6058" t="s">
        <v>370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414.8</v>
      </c>
      <c r="AA6058" s="11">
        <f t="shared" si="289"/>
        <v>-576.1</v>
      </c>
      <c r="AB6058" s="5">
        <f>IFERROR(VLOOKUP(C6058,[2]Sheet1!$B:$F,5,FALSE),0)</f>
        <v>4160250</v>
      </c>
      <c r="AC6058" s="11">
        <f>IFERROR(VLOOKUP(AE6058,[3]Sheet2!$M:$O,3,FALSE),0)</f>
        <v>0</v>
      </c>
      <c r="AD6058" s="11">
        <f>IFERROR(VLOOKUP(AE6058,[3]Sheet2!$M:$O,2,FALSE),0)</f>
        <v>0</v>
      </c>
      <c r="AE6058" s="10" t="str">
        <f t="shared" si="290"/>
        <v>80/81NRM</v>
      </c>
      <c r="AF6058" s="13">
        <f t="shared" si="288"/>
        <v>-1.7357762777242044E-3</v>
      </c>
    </row>
    <row r="6059" spans="1:32" x14ac:dyDescent="0.45">
      <c r="A6059" t="s">
        <v>54</v>
      </c>
      <c r="B6059" t="s">
        <v>338</v>
      </c>
      <c r="C6059" t="s">
        <v>371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810</v>
      </c>
      <c r="AA6059" s="11">
        <f t="shared" si="289"/>
        <v>-29.8</v>
      </c>
      <c r="AB6059" s="5">
        <f>IFERROR(VLOOKUP(C6059,[2]Sheet1!$B:$F,5,FALSE),0)</f>
        <v>1375000</v>
      </c>
      <c r="AC6059" s="11">
        <f>IFERROR(VLOOKUP(AE6059,[3]Sheet2!$M:$O,3,FALSE),0)</f>
        <v>0</v>
      </c>
      <c r="AD6059" s="11">
        <f>IFERROR(VLOOKUP(AE6059,[3]Sheet2!$M:$O,2,FALSE),0)</f>
        <v>0</v>
      </c>
      <c r="AE6059" s="10" t="str">
        <f t="shared" si="290"/>
        <v>80/81NWCL</v>
      </c>
      <c r="AF6059" s="13">
        <f t="shared" si="288"/>
        <v>-3.3580246913580247E-2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295</v>
      </c>
      <c r="AA6060" s="11">
        <f t="shared" ref="AA6060:AA6123" si="291">ROUND(IFERROR(Z6060/M6060,0),1)</f>
        <v>11.9</v>
      </c>
      <c r="AB6060" s="5">
        <f>IFERROR(VLOOKUP(C6060,[2]Sheet1!$B:$F,5,FALSE),0)</f>
        <v>70097044.079999998</v>
      </c>
      <c r="AC6060" s="11">
        <f>IFERROR(VLOOKUP(AE6060,[3]Sheet2!$M:$O,3,FALSE),0)</f>
        <v>3</v>
      </c>
      <c r="AD6060" s="11">
        <f>IFERROR(VLOOKUP(AE6060,[3]Sheet2!$M:$O,2,FALSE),0)</f>
        <v>7.53</v>
      </c>
      <c r="AE6060" s="10" t="str">
        <f t="shared" ref="AE6060:AE6123" si="292">B6060&amp;C6060</f>
        <v>80/81ADBL</v>
      </c>
      <c r="AF6060" s="13">
        <f t="shared" si="288"/>
        <v>8.3898305084745758E-2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198.8</v>
      </c>
      <c r="AA6061" s="11">
        <f t="shared" si="291"/>
        <v>21</v>
      </c>
      <c r="AB6061" s="5">
        <f>IFERROR(VLOOKUP(C6061,[2]Sheet1!$B:$F,5,FALSE),0)</f>
        <v>75998050.870000005</v>
      </c>
      <c r="AC6061" s="11">
        <f>IFERROR(VLOOKUP(AE6061,[3]Sheet2!$M:$O,3,FALSE),0)</f>
        <v>4</v>
      </c>
      <c r="AD6061" s="11">
        <f>IFERROR(VLOOKUP(AE6061,[3]Sheet2!$M:$O,2,FALSE),0)</f>
        <v>0.21</v>
      </c>
      <c r="AE6061" s="10" t="str">
        <f t="shared" si="292"/>
        <v>80/81CZBIL</v>
      </c>
      <c r="AF6061" s="13">
        <f t="shared" si="288"/>
        <v>4.7535211267605626E-2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652</v>
      </c>
      <c r="AA6062" s="11">
        <f t="shared" si="291"/>
        <v>20.7</v>
      </c>
      <c r="AB6062" s="5">
        <f>IFERROR(VLOOKUP(C6062,[2]Sheet1!$B:$F,5,FALSE),0)</f>
        <v>56257639.959999993</v>
      </c>
      <c r="AC6062" s="11">
        <f>IFERROR(VLOOKUP(AE6062,[3]Sheet2!$M:$O,3,FALSE),0)</f>
        <v>10</v>
      </c>
      <c r="AD6062" s="11">
        <f>IFERROR(VLOOKUP(AE6062,[3]Sheet2!$M:$O,2,FALSE),0)</f>
        <v>5.53</v>
      </c>
      <c r="AE6062" s="10" t="str">
        <f t="shared" si="292"/>
        <v>80/81EBL</v>
      </c>
      <c r="AF6062" s="13">
        <f t="shared" si="288"/>
        <v>4.8220858895705522E-2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227</v>
      </c>
      <c r="AA6063" s="11">
        <f t="shared" si="291"/>
        <v>13.6</v>
      </c>
      <c r="AB6063" s="5">
        <f>IFERROR(VLOOKUP(C6063,[2]Sheet1!$B:$F,5,FALSE),0)</f>
        <v>186767679.69999999</v>
      </c>
      <c r="AC6063" s="11">
        <f>IFERROR(VLOOKUP(AE6063,[3]Sheet2!$M:$O,3,FALSE),0)</f>
        <v>5.5</v>
      </c>
      <c r="AD6063" s="11">
        <f>IFERROR(VLOOKUP(AE6063,[3]Sheet2!$M:$O,2,FALSE),0)</f>
        <v>0</v>
      </c>
      <c r="AE6063" s="10" t="str">
        <f t="shared" si="292"/>
        <v>80/81GBIME</v>
      </c>
      <c r="AF6063" s="13">
        <f t="shared" si="288"/>
        <v>7.3348017621145373E-2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190.5</v>
      </c>
      <c r="AA6064" s="11">
        <f t="shared" si="291"/>
        <v>14.5</v>
      </c>
      <c r="AB6064" s="5">
        <f>IFERROR(VLOOKUP(C6064,[2]Sheet1!$B:$F,5,FALSE),0)</f>
        <v>60970488.750000007</v>
      </c>
      <c r="AC6064" s="11">
        <f>IFERROR(VLOOKUP(AE6064,[3]Sheet2!$M:$O,3,FALSE),0)</f>
        <v>0</v>
      </c>
      <c r="AD6064" s="11">
        <f>IFERROR(VLOOKUP(AE6064,[3]Sheet2!$M:$O,2,FALSE),0)</f>
        <v>0</v>
      </c>
      <c r="AE6064" s="10" t="str">
        <f t="shared" si="292"/>
        <v>80/81HBL</v>
      </c>
      <c r="AF6064" s="13">
        <f t="shared" si="288"/>
        <v>6.8766404199475065E-2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179.4</v>
      </c>
      <c r="AA6065" s="11">
        <f t="shared" si="291"/>
        <v>20.399999999999999</v>
      </c>
      <c r="AB6065" s="5">
        <f>IFERROR(VLOOKUP(C6065,[2]Sheet1!$B:$F,5,FALSE),0)</f>
        <v>128506730.66</v>
      </c>
      <c r="AC6065" s="11">
        <f>IFERROR(VLOOKUP(AE6065,[3]Sheet2!$M:$O,3,FALSE),0)</f>
        <v>0</v>
      </c>
      <c r="AD6065" s="11">
        <f>IFERROR(VLOOKUP(AE6065,[3]Sheet2!$M:$O,2,FALSE),0)</f>
        <v>0</v>
      </c>
      <c r="AE6065" s="10" t="str">
        <f t="shared" si="292"/>
        <v>80/81KBL</v>
      </c>
      <c r="AF6065" s="13">
        <f t="shared" si="288"/>
        <v>4.9052396878483839E-2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222</v>
      </c>
      <c r="AA6066" s="11">
        <f t="shared" si="291"/>
        <v>20.7</v>
      </c>
      <c r="AB6066" s="5">
        <f>IFERROR(VLOOKUP(C6066,[2]Sheet1!$B:$F,5,FALSE),0)</f>
        <v>59222436.839999996</v>
      </c>
      <c r="AC6066" s="11">
        <f>IFERROR(VLOOKUP(AE6066,[3]Sheet2!$M:$O,3,FALSE),0)</f>
        <v>0</v>
      </c>
      <c r="AD6066" s="11">
        <f>IFERROR(VLOOKUP(AE6066,[3]Sheet2!$M:$O,2,FALSE),0)</f>
        <v>0</v>
      </c>
      <c r="AE6066" s="10" t="str">
        <f t="shared" si="292"/>
        <v>80/81MBL</v>
      </c>
      <c r="AF6066" s="13">
        <f t="shared" si="288"/>
        <v>4.8423423423423421E-2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492</v>
      </c>
      <c r="AA6067" s="11">
        <f t="shared" si="291"/>
        <v>18.899999999999999</v>
      </c>
      <c r="AB6067" s="5">
        <f>IFERROR(VLOOKUP(C6067,[2]Sheet1!$B:$F,5,FALSE),0)</f>
        <v>108227988.80000001</v>
      </c>
      <c r="AC6067" s="11">
        <f>IFERROR(VLOOKUP(AE6067,[3]Sheet2!$M:$O,3,FALSE),0)</f>
        <v>0</v>
      </c>
      <c r="AD6067" s="11">
        <f>IFERROR(VLOOKUP(AE6067,[3]Sheet2!$M:$O,2,FALSE),0)</f>
        <v>10</v>
      </c>
      <c r="AE6067" s="10" t="str">
        <f t="shared" si="292"/>
        <v>80/81NABIL</v>
      </c>
      <c r="AF6067" s="13">
        <f t="shared" si="288"/>
        <v>5.3028455284552849E-2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238</v>
      </c>
      <c r="AA6068" s="11">
        <f t="shared" si="291"/>
        <v>21.1</v>
      </c>
      <c r="AB6068" s="5">
        <f>IFERROR(VLOOKUP(C6068,[2]Sheet1!$B:$F,5,FALSE),0)</f>
        <v>72000712.209999993</v>
      </c>
      <c r="AC6068" s="11">
        <f>IFERROR(VLOOKUP(AE6068,[3]Sheet2!$M:$O,3,FALSE),0)</f>
        <v>0</v>
      </c>
      <c r="AD6068" s="11">
        <f>IFERROR(VLOOKUP(AE6068,[3]Sheet2!$M:$O,2,FALSE),0)</f>
        <v>0</v>
      </c>
      <c r="AE6068" s="10" t="str">
        <f t="shared" si="292"/>
        <v>80/81NBL</v>
      </c>
      <c r="AF6068" s="13">
        <f t="shared" si="288"/>
        <v>4.7352941176470584E-2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324.8</v>
      </c>
      <c r="AA6069" s="11">
        <f t="shared" si="291"/>
        <v>35.1</v>
      </c>
      <c r="AB6069" s="5">
        <f>IFERROR(VLOOKUP(C6069,[2]Sheet1!$B:$F,5,FALSE),0)</f>
        <v>73096077.810000002</v>
      </c>
      <c r="AC6069" s="11">
        <f>IFERROR(VLOOKUP(AE6069,[3]Sheet2!$M:$O,3,FALSE),0)</f>
        <v>0</v>
      </c>
      <c r="AD6069" s="11">
        <f>IFERROR(VLOOKUP(AE6069,[3]Sheet2!$M:$O,2,FALSE),0)</f>
        <v>0</v>
      </c>
      <c r="AE6069" s="10" t="str">
        <f t="shared" si="292"/>
        <v>80/81NICA</v>
      </c>
      <c r="AF6069" s="13">
        <f t="shared" si="288"/>
        <v>2.8509852216748767E-2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238.8</v>
      </c>
      <c r="AA6070" s="11">
        <f t="shared" si="291"/>
        <v>18.8</v>
      </c>
      <c r="AB6070" s="5">
        <f>IFERROR(VLOOKUP(C6070,[2]Sheet1!$B:$F,5,FALSE),0)</f>
        <v>94496702.370000005</v>
      </c>
      <c r="AC6070" s="11">
        <f>IFERROR(VLOOKUP(AE6070,[3]Sheet2!$M:$O,3,FALSE),0)</f>
        <v>0</v>
      </c>
      <c r="AD6070" s="11">
        <f>IFERROR(VLOOKUP(AE6070,[3]Sheet2!$M:$O,2,FALSE),0)</f>
        <v>0</v>
      </c>
      <c r="AE6070" s="10" t="str">
        <f t="shared" si="292"/>
        <v>80/81NMB</v>
      </c>
      <c r="AF6070" s="13">
        <f t="shared" si="288"/>
        <v>5.3266331658291456E-2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261.60000000000002</v>
      </c>
      <c r="AA6071" s="11">
        <f t="shared" si="291"/>
        <v>13.4</v>
      </c>
      <c r="AB6071" s="5">
        <f>IFERROR(VLOOKUP(C6071,[2]Sheet1!$B:$F,5,FALSE),0)</f>
        <v>95072620.929999992</v>
      </c>
      <c r="AC6071" s="11">
        <f>IFERROR(VLOOKUP(AE6071,[3]Sheet2!$M:$O,3,FALSE),0)</f>
        <v>0</v>
      </c>
      <c r="AD6071" s="11">
        <f>IFERROR(VLOOKUP(AE6071,[3]Sheet2!$M:$O,2,FALSE),0)</f>
        <v>5</v>
      </c>
      <c r="AE6071" s="10" t="str">
        <f t="shared" si="292"/>
        <v>80/81PCBL</v>
      </c>
      <c r="AF6071" s="13">
        <f t="shared" si="288"/>
        <v>7.4350152905198766E-2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317.10000000000002</v>
      </c>
      <c r="AA6072" s="11">
        <f t="shared" si="291"/>
        <v>18.100000000000001</v>
      </c>
      <c r="AB6072" s="5">
        <f>IFERROR(VLOOKUP(C6072,[2]Sheet1!$B:$F,5,FALSE),0)</f>
        <v>66549474.460000001</v>
      </c>
      <c r="AC6072" s="11">
        <f>IFERROR(VLOOKUP(AE6072,[3]Sheet2!$M:$O,3,FALSE),0)</f>
        <v>0</v>
      </c>
      <c r="AD6072" s="11">
        <f>IFERROR(VLOOKUP(AE6072,[3]Sheet2!$M:$O,2,FALSE),0)</f>
        <v>5.2632000000000003</v>
      </c>
      <c r="AE6072" s="10" t="str">
        <f t="shared" si="292"/>
        <v>80/81SANIMA</v>
      </c>
      <c r="AF6072" s="13">
        <f t="shared" si="288"/>
        <v>5.5282245348470517E-2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405</v>
      </c>
      <c r="AA6073" s="11">
        <f t="shared" si="291"/>
        <v>21.1</v>
      </c>
      <c r="AB6073" s="5">
        <f>IFERROR(VLOOKUP(C6073,[2]Sheet1!$B:$F,5,FALSE),0)</f>
        <v>34005373.199999996</v>
      </c>
      <c r="AC6073" s="11">
        <f>IFERROR(VLOOKUP(AE6073,[3]Sheet2!$M:$O,3,FALSE),0)</f>
        <v>3.8</v>
      </c>
      <c r="AD6073" s="11">
        <f>IFERROR(VLOOKUP(AE6073,[3]Sheet2!$M:$O,2,FALSE),0)</f>
        <v>6.85</v>
      </c>
      <c r="AE6073" s="10" t="str">
        <f t="shared" si="292"/>
        <v>80/81SBI</v>
      </c>
      <c r="AF6073" s="13">
        <f t="shared" si="288"/>
        <v>4.7333333333333338E-2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376.8</v>
      </c>
      <c r="AA6074" s="11">
        <f t="shared" si="291"/>
        <v>17.600000000000001</v>
      </c>
      <c r="AB6074" s="5">
        <f>IFERROR(VLOOKUP(C6074,[2]Sheet1!$B:$F,5,FALSE),0)</f>
        <v>72492948.079999998</v>
      </c>
      <c r="AC6074" s="11">
        <f>IFERROR(VLOOKUP(AE6074,[3]Sheet2!$M:$O,3,FALSE),0)</f>
        <v>0</v>
      </c>
      <c r="AD6074" s="11">
        <f>IFERROR(VLOOKUP(AE6074,[3]Sheet2!$M:$O,2,FALSE),0)</f>
        <v>4</v>
      </c>
      <c r="AE6074" s="10" t="str">
        <f t="shared" si="292"/>
        <v>80/81SBL</v>
      </c>
      <c r="AF6074" s="13">
        <f t="shared" si="288"/>
        <v>5.6794055201698508E-2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632</v>
      </c>
      <c r="AA6075" s="11">
        <f t="shared" si="291"/>
        <v>18</v>
      </c>
      <c r="AB6075" s="5">
        <f>IFERROR(VLOOKUP(C6075,[2]Sheet1!$B:$F,5,FALSE),0)</f>
        <v>27114394.41</v>
      </c>
      <c r="AC6075" s="11">
        <f>IFERROR(VLOOKUP(AE6075,[3]Sheet2!$M:$O,3,FALSE),0)</f>
        <v>6.5</v>
      </c>
      <c r="AD6075" s="11">
        <f>IFERROR(VLOOKUP(AE6075,[3]Sheet2!$M:$O,2,FALSE),0)</f>
        <v>19</v>
      </c>
      <c r="AE6075" s="10" t="str">
        <f t="shared" si="292"/>
        <v>80/81SCB</v>
      </c>
      <c r="AF6075" s="13">
        <f t="shared" si="288"/>
        <v>5.5522151898734183E-2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185.2</v>
      </c>
      <c r="AA6076" s="11">
        <f t="shared" si="291"/>
        <v>9.6999999999999993</v>
      </c>
      <c r="AB6076" s="5">
        <f>IFERROR(VLOOKUP(C6076,[2]Sheet1!$B:$F,5,FALSE),0)</f>
        <v>115358201</v>
      </c>
      <c r="AC6076" s="11">
        <f>IFERROR(VLOOKUP(AE6076,[3]Sheet2!$M:$O,3,FALSE),0)</f>
        <v>0</v>
      </c>
      <c r="AD6076" s="11">
        <f>IFERROR(VLOOKUP(AE6076,[3]Sheet2!$M:$O,2,FALSE),0)</f>
        <v>0</v>
      </c>
      <c r="AE6076" s="10" t="str">
        <f t="shared" si="292"/>
        <v>80/81PRVU</v>
      </c>
      <c r="AF6076" s="13">
        <f t="shared" si="288"/>
        <v>0.1027537796976242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191.5</v>
      </c>
      <c r="AA6077" s="11">
        <f t="shared" si="291"/>
        <v>12.6</v>
      </c>
      <c r="AB6077" s="5">
        <f>IFERROR(VLOOKUP(C6077,[2]Sheet1!$B:$F,5,FALSE),0)</f>
        <v>71670049.5</v>
      </c>
      <c r="AC6077" s="11">
        <f>IFERROR(VLOOKUP(AE6077,[3]Sheet2!$M:$O,3,FALSE),0)</f>
        <v>0</v>
      </c>
      <c r="AD6077" s="11">
        <f>IFERROR(VLOOKUP(AE6077,[3]Sheet2!$M:$O,2,FALSE),0)</f>
        <v>0</v>
      </c>
      <c r="AE6077" s="10" t="str">
        <f t="shared" si="292"/>
        <v>80/81NIMB</v>
      </c>
      <c r="AF6077" s="13">
        <f t="shared" si="288"/>
        <v>7.9530026109660576E-2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212.9</v>
      </c>
      <c r="AA6078" s="11">
        <f t="shared" si="291"/>
        <v>16.3</v>
      </c>
      <c r="AB6078" s="5">
        <f>IFERROR(VLOOKUP(C6078,[2]Sheet1!$B:$F,5,FALSE),0)</f>
        <v>131227701.64</v>
      </c>
      <c r="AC6078" s="11">
        <f>IFERROR(VLOOKUP(AE6078,[3]Sheet2!$M:$O,3,FALSE),0)</f>
        <v>5</v>
      </c>
      <c r="AD6078" s="11">
        <f>IFERROR(VLOOKUP(AE6078,[3]Sheet2!$M:$O,2,FALSE),0)</f>
        <v>0.26</v>
      </c>
      <c r="AE6078" s="10" t="str">
        <f t="shared" si="292"/>
        <v>80/81LSL</v>
      </c>
      <c r="AF6078" s="13">
        <f t="shared" si="288"/>
        <v>6.1437294504462191E-2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1580</v>
      </c>
      <c r="AA6079" s="11">
        <f t="shared" si="291"/>
        <v>464.7</v>
      </c>
      <c r="AB6079" s="5">
        <f>IFERROR(VLOOKUP(C6079,[2]Sheet1!$B:$F,5,FALSE),0)</f>
        <v>1575000</v>
      </c>
      <c r="AC6079" s="11">
        <f>IFERROR(VLOOKUP(AE6079,[3]Sheet2!$M:$O,3,FALSE),0)</f>
        <v>0</v>
      </c>
      <c r="AD6079" s="11">
        <f>IFERROR(VLOOKUP(AE6079,[3]Sheet2!$M:$O,2,FALSE),0)</f>
        <v>0</v>
      </c>
      <c r="AE6079" s="10" t="str">
        <f t="shared" si="292"/>
        <v>80/81CORBL</v>
      </c>
      <c r="AF6079" s="13">
        <f t="shared" si="288"/>
        <v>2.1518987341772153E-3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576.9</v>
      </c>
      <c r="AA6080" s="11">
        <f t="shared" si="291"/>
        <v>97.6</v>
      </c>
      <c r="AB6080" s="5">
        <f>IFERROR(VLOOKUP(C6080,[2]Sheet1!$B:$F,5,FALSE),0)</f>
        <v>6123503.0499999998</v>
      </c>
      <c r="AC6080" s="11">
        <f>IFERROR(VLOOKUP(AE6080,[3]Sheet2!$M:$O,3,FALSE),0)</f>
        <v>0</v>
      </c>
      <c r="AD6080" s="11">
        <f>IFERROR(VLOOKUP(AE6080,[3]Sheet2!$M:$O,2,FALSE),0)</f>
        <v>0</v>
      </c>
      <c r="AE6080" s="10" t="str">
        <f t="shared" si="292"/>
        <v>80/81EDBL</v>
      </c>
      <c r="AF6080" s="13">
        <f t="shared" si="288"/>
        <v>1.0244409776391057E-2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383</v>
      </c>
      <c r="AA6081" s="11">
        <f t="shared" si="291"/>
        <v>19.2</v>
      </c>
      <c r="AB6081" s="5">
        <f>IFERROR(VLOOKUP(C6081,[2]Sheet1!$B:$F,5,FALSE),0)</f>
        <v>29504607.16</v>
      </c>
      <c r="AC6081" s="11">
        <f>IFERROR(VLOOKUP(AE6081,[3]Sheet2!$M:$O,3,FALSE),0)</f>
        <v>0</v>
      </c>
      <c r="AD6081" s="11">
        <f>IFERROR(VLOOKUP(AE6081,[3]Sheet2!$M:$O,2,FALSE),0)</f>
        <v>5</v>
      </c>
      <c r="AE6081" s="10" t="str">
        <f t="shared" si="292"/>
        <v>80/81GBBL</v>
      </c>
      <c r="AF6081" s="13">
        <f t="shared" si="288"/>
        <v>5.2219321148825062E-2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322.39999999999998</v>
      </c>
      <c r="AA6082" s="11">
        <f t="shared" si="291"/>
        <v>57.6</v>
      </c>
      <c r="AB6082" s="5">
        <f>IFERROR(VLOOKUP(C6082,[2]Sheet1!$B:$F,5,FALSE),0)</f>
        <v>21539350.91</v>
      </c>
      <c r="AC6082" s="11">
        <f>IFERROR(VLOOKUP(AE6082,[3]Sheet2!$M:$O,3,FALSE),0)</f>
        <v>0</v>
      </c>
      <c r="AD6082" s="11">
        <f>IFERROR(VLOOKUP(AE6082,[3]Sheet2!$M:$O,2,FALSE),0)</f>
        <v>0</v>
      </c>
      <c r="AE6082" s="10" t="str">
        <f t="shared" si="292"/>
        <v>80/81JBBL</v>
      </c>
      <c r="AF6082" s="13">
        <f t="shared" si="288"/>
        <v>1.7369727047146403E-2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580</v>
      </c>
      <c r="AA6083" s="11">
        <f t="shared" si="291"/>
        <v>40.4</v>
      </c>
      <c r="AB6083" s="5">
        <f>IFERROR(VLOOKUP(C6083,[2]Sheet1!$B:$F,5,FALSE),0)</f>
        <v>5963789.5099999998</v>
      </c>
      <c r="AC6083" s="11">
        <f>IFERROR(VLOOKUP(AE6083,[3]Sheet2!$M:$O,3,FALSE),0)</f>
        <v>9.5078999999999994</v>
      </c>
      <c r="AD6083" s="11">
        <f>IFERROR(VLOOKUP(AE6083,[3]Sheet2!$M:$O,2,FALSE),0)</f>
        <v>0.50039999999999996</v>
      </c>
      <c r="AE6083" s="10" t="str">
        <f t="shared" si="292"/>
        <v>80/81MDB</v>
      </c>
      <c r="AF6083" s="13">
        <f t="shared" ref="AF6083:AF6146" si="293">IFERROR(M6083/Z6083,0)</f>
        <v>2.4741379310344827E-2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352</v>
      </c>
      <c r="AA6084" s="11">
        <f t="shared" si="291"/>
        <v>19.399999999999999</v>
      </c>
      <c r="AB6084" s="5">
        <f>IFERROR(VLOOKUP(C6084,[2]Sheet1!$B:$F,5,FALSE),0)</f>
        <v>39203570.630000003</v>
      </c>
      <c r="AC6084" s="11">
        <f>IFERROR(VLOOKUP(AE6084,[3]Sheet2!$M:$O,3,FALSE),0)</f>
        <v>0</v>
      </c>
      <c r="AD6084" s="11">
        <f>IFERROR(VLOOKUP(AE6084,[3]Sheet2!$M:$O,2,FALSE),0)</f>
        <v>0</v>
      </c>
      <c r="AE6084" s="10" t="str">
        <f t="shared" si="292"/>
        <v>80/81MNBBL</v>
      </c>
      <c r="AF6084" s="13">
        <f t="shared" si="293"/>
        <v>5.1562499999999997E-2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1180</v>
      </c>
      <c r="AA6085" s="11">
        <f t="shared" si="291"/>
        <v>1421.7</v>
      </c>
      <c r="AB6085" s="5">
        <f>IFERROR(VLOOKUP(C6085,[2]Sheet1!$B:$F,5,FALSE),0)</f>
        <v>1522312.0799999998</v>
      </c>
      <c r="AC6085" s="11">
        <f>IFERROR(VLOOKUP(AE6085,[3]Sheet2!$M:$O,3,FALSE),0)</f>
        <v>0</v>
      </c>
      <c r="AD6085" s="11">
        <f>IFERROR(VLOOKUP(AE6085,[3]Sheet2!$M:$O,2,FALSE),0)</f>
        <v>0</v>
      </c>
      <c r="AE6085" s="10" t="str">
        <f t="shared" si="292"/>
        <v>80/81NABBC</v>
      </c>
      <c r="AF6085" s="13">
        <f t="shared" si="293"/>
        <v>7.033898305084745E-4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400</v>
      </c>
      <c r="AA6086" s="11">
        <f t="shared" si="291"/>
        <v>26.4</v>
      </c>
      <c r="AB6086" s="5">
        <f>IFERROR(VLOOKUP(C6086,[2]Sheet1!$B:$F,5,FALSE),0)</f>
        <v>18296313.84</v>
      </c>
      <c r="AC6086" s="11">
        <f>IFERROR(VLOOKUP(AE6086,[3]Sheet2!$M:$O,3,FALSE),0)</f>
        <v>3.65</v>
      </c>
      <c r="AD6086" s="11">
        <f>IFERROR(VLOOKUP(AE6086,[3]Sheet2!$M:$O,2,FALSE),0)</f>
        <v>0.19</v>
      </c>
      <c r="AE6086" s="10" t="str">
        <f t="shared" si="292"/>
        <v>80/81SADBL</v>
      </c>
      <c r="AF6086" s="13">
        <f t="shared" si="293"/>
        <v>3.7900000000000003E-2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398.7</v>
      </c>
      <c r="AA6087" s="11">
        <f t="shared" si="291"/>
        <v>27.1</v>
      </c>
      <c r="AB6087" s="5">
        <f>IFERROR(VLOOKUP(C6087,[2]Sheet1!$B:$F,5,FALSE),0)</f>
        <v>24607666.23</v>
      </c>
      <c r="AC6087" s="11">
        <f>IFERROR(VLOOKUP(AE6087,[3]Sheet2!$M:$O,3,FALSE),0)</f>
        <v>3</v>
      </c>
      <c r="AD6087" s="11">
        <f>IFERROR(VLOOKUP(AE6087,[3]Sheet2!$M:$O,2,FALSE),0)</f>
        <v>5</v>
      </c>
      <c r="AE6087" s="10" t="str">
        <f t="shared" si="292"/>
        <v>80/81SHINE</v>
      </c>
      <c r="AF6087" s="13">
        <f t="shared" si="293"/>
        <v>3.6945071482317536E-2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715.1</v>
      </c>
      <c r="AA6088" s="11">
        <f t="shared" si="291"/>
        <v>67.5</v>
      </c>
      <c r="AB6088" s="5">
        <f>IFERROR(VLOOKUP(C6088,[2]Sheet1!$B:$F,5,FALSE),0)</f>
        <v>2731534.89</v>
      </c>
      <c r="AC6088" s="11">
        <f>IFERROR(VLOOKUP(AE6088,[3]Sheet2!$M:$O,3,FALSE),0)</f>
        <v>0</v>
      </c>
      <c r="AD6088" s="11">
        <f>IFERROR(VLOOKUP(AE6088,[3]Sheet2!$M:$O,2,FALSE),0)</f>
        <v>0</v>
      </c>
      <c r="AE6088" s="10" t="str">
        <f t="shared" si="292"/>
        <v>80/81SINDU</v>
      </c>
      <c r="AF6088" s="13">
        <f t="shared" si="293"/>
        <v>1.4809117605929239E-2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1143.7</v>
      </c>
      <c r="AA6089" s="11">
        <f t="shared" si="291"/>
        <v>159.5</v>
      </c>
      <c r="AB6089" s="5">
        <f>IFERROR(VLOOKUP(C6089,[2]Sheet1!$B:$F,5,FALSE),0)</f>
        <v>3015950</v>
      </c>
      <c r="AC6089" s="11">
        <f>IFERROR(VLOOKUP(AE6089,[3]Sheet2!$M:$O,3,FALSE),0)</f>
        <v>5.75</v>
      </c>
      <c r="AD6089" s="11">
        <f>IFERROR(VLOOKUP(AE6089,[3]Sheet2!$M:$O,2,FALSE),0)</f>
        <v>0.30270000000000002</v>
      </c>
      <c r="AE6089" s="10" t="str">
        <f t="shared" si="292"/>
        <v>80/81GRDBL</v>
      </c>
      <c r="AF6089" s="13">
        <f t="shared" si="293"/>
        <v>6.2691265191920954E-3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359</v>
      </c>
      <c r="AA6090" s="11">
        <f t="shared" si="291"/>
        <v>31.9</v>
      </c>
      <c r="AB6090" s="5">
        <f>IFERROR(VLOOKUP(C6090,[2]Sheet1!$B:$F,5,FALSE),0)</f>
        <v>22105276.899999999</v>
      </c>
      <c r="AC6090" s="11">
        <f>IFERROR(VLOOKUP(AE6090,[3]Sheet2!$M:$O,3,FALSE),0)</f>
        <v>3</v>
      </c>
      <c r="AD6090" s="11">
        <f>IFERROR(VLOOKUP(AE6090,[3]Sheet2!$M:$O,2,FALSE),0)</f>
        <v>4</v>
      </c>
      <c r="AE6090" s="10" t="str">
        <f t="shared" si="292"/>
        <v>80/81MLBL</v>
      </c>
      <c r="AF6090" s="13">
        <f t="shared" si="293"/>
        <v>3.139275766016713E-2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460</v>
      </c>
      <c r="AA6091" s="11">
        <f t="shared" si="291"/>
        <v>26.8</v>
      </c>
      <c r="AB6091" s="5">
        <f>IFERROR(VLOOKUP(C6091,[2]Sheet1!$B:$F,5,FALSE),0)</f>
        <v>17756091.780000001</v>
      </c>
      <c r="AC6091" s="11">
        <f>IFERROR(VLOOKUP(AE6091,[3]Sheet2!$M:$O,3,FALSE),0)</f>
        <v>3</v>
      </c>
      <c r="AD6091" s="11">
        <f>IFERROR(VLOOKUP(AE6091,[3]Sheet2!$M:$O,2,FALSE),0)</f>
        <v>4</v>
      </c>
      <c r="AE6091" s="10" t="str">
        <f t="shared" si="292"/>
        <v>80/81LBBL</v>
      </c>
      <c r="AF6091" s="13">
        <f t="shared" si="293"/>
        <v>3.7304347826086957E-2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435</v>
      </c>
      <c r="AA6092" s="11">
        <f t="shared" si="291"/>
        <v>23.7</v>
      </c>
      <c r="AB6092" s="5">
        <f>IFERROR(VLOOKUP(C6092,[2]Sheet1!$B:$F,5,FALSE),0)</f>
        <v>18923461.41</v>
      </c>
      <c r="AC6092" s="11">
        <f>IFERROR(VLOOKUP(AE6092,[3]Sheet2!$M:$O,3,FALSE),0)</f>
        <v>7</v>
      </c>
      <c r="AD6092" s="11">
        <f>IFERROR(VLOOKUP(AE6092,[3]Sheet2!$M:$O,2,FALSE),0)</f>
        <v>5</v>
      </c>
      <c r="AE6092" s="10" t="str">
        <f t="shared" si="292"/>
        <v>80/81KSBBL</v>
      </c>
      <c r="AF6092" s="13">
        <f t="shared" si="293"/>
        <v>4.2252873563218392E-2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890</v>
      </c>
      <c r="AA6093" s="11">
        <f t="shared" si="291"/>
        <v>330.9</v>
      </c>
      <c r="AB6093" s="5">
        <f>IFERROR(VLOOKUP(C6093,[2]Sheet1!$B:$F,5,FALSE),0)</f>
        <v>3587655.12</v>
      </c>
      <c r="AC6093" s="11">
        <f>IFERROR(VLOOKUP(AE6093,[3]Sheet2!$M:$O,3,FALSE),0)</f>
        <v>0</v>
      </c>
      <c r="AD6093" s="11">
        <f>IFERROR(VLOOKUP(AE6093,[3]Sheet2!$M:$O,2,FALSE),0)</f>
        <v>0</v>
      </c>
      <c r="AE6093" s="10" t="str">
        <f t="shared" si="292"/>
        <v>80/81SAPDBL</v>
      </c>
      <c r="AF6093" s="13">
        <f t="shared" si="293"/>
        <v>3.0224719101123597E-3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470</v>
      </c>
      <c r="AA6094" s="11">
        <f t="shared" si="291"/>
        <v>-69.8</v>
      </c>
      <c r="AB6094" s="5">
        <f>IFERROR(VLOOKUP(C6094,[2]Sheet1!$B:$F,5,FALSE),0)</f>
        <v>4649489.95</v>
      </c>
      <c r="AC6094" s="11">
        <f>IFERROR(VLOOKUP(AE6094,[3]Sheet2!$M:$O,3,FALSE),0)</f>
        <v>0</v>
      </c>
      <c r="AD6094" s="11">
        <f>IFERROR(VLOOKUP(AE6094,[3]Sheet2!$M:$O,2,FALSE),0)</f>
        <v>0</v>
      </c>
      <c r="AE6094" s="10" t="str">
        <f t="shared" si="292"/>
        <v>80/81CFCL</v>
      </c>
      <c r="AF6094" s="13">
        <f t="shared" si="293"/>
        <v>-1.4319148936170213E-2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590</v>
      </c>
      <c r="AA6095" s="11">
        <f t="shared" si="291"/>
        <v>37.6</v>
      </c>
      <c r="AB6095" s="5">
        <f>IFERROR(VLOOKUP(C6095,[2]Sheet1!$B:$F,5,FALSE),0)</f>
        <v>4635964.4799999995</v>
      </c>
      <c r="AC6095" s="11">
        <f>IFERROR(VLOOKUP(AE6095,[3]Sheet2!$M:$O,3,FALSE),0)</f>
        <v>0</v>
      </c>
      <c r="AD6095" s="11">
        <f>IFERROR(VLOOKUP(AE6095,[3]Sheet2!$M:$O,2,FALSE),0)</f>
        <v>0</v>
      </c>
      <c r="AE6095" s="10" t="str">
        <f t="shared" si="292"/>
        <v>80/81GFCL</v>
      </c>
      <c r="AF6095" s="13">
        <f t="shared" si="293"/>
        <v>2.6576271186440677E-2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452.9</v>
      </c>
      <c r="AA6096" s="11">
        <f t="shared" si="291"/>
        <v>296</v>
      </c>
      <c r="AB6096" s="5">
        <f>IFERROR(VLOOKUP(C6096,[2]Sheet1!$B:$F,5,FALSE),0)</f>
        <v>4858444.8</v>
      </c>
      <c r="AC6096" s="11">
        <f>IFERROR(VLOOKUP(AE6096,[3]Sheet2!$M:$O,3,FALSE),0)</f>
        <v>0</v>
      </c>
      <c r="AD6096" s="11">
        <f>IFERROR(VLOOKUP(AE6096,[3]Sheet2!$M:$O,2,FALSE),0)</f>
        <v>0</v>
      </c>
      <c r="AE6096" s="10" t="str">
        <f t="shared" si="292"/>
        <v>80/81GMFIL</v>
      </c>
      <c r="AF6096" s="13">
        <f t="shared" si="293"/>
        <v>3.3782291896665931E-3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627</v>
      </c>
      <c r="AA6097" s="11">
        <f t="shared" si="291"/>
        <v>62.6</v>
      </c>
      <c r="AB6097" s="5">
        <f>IFERROR(VLOOKUP(C6097,[2]Sheet1!$B:$F,5,FALSE),0)</f>
        <v>5799007.8999999994</v>
      </c>
      <c r="AC6097" s="11">
        <f>IFERROR(VLOOKUP(AE6097,[3]Sheet2!$M:$O,3,FALSE),0)</f>
        <v>0</v>
      </c>
      <c r="AD6097" s="11">
        <f>IFERROR(VLOOKUP(AE6097,[3]Sheet2!$M:$O,2,FALSE),0)</f>
        <v>5.2632000000000003</v>
      </c>
      <c r="AE6097" s="10" t="str">
        <f t="shared" si="292"/>
        <v>80/81ICFC</v>
      </c>
      <c r="AF6097" s="13">
        <f t="shared" si="293"/>
        <v>1.5980861244019137E-2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410.8</v>
      </c>
      <c r="AA6098" s="11">
        <f t="shared" si="291"/>
        <v>-20.7</v>
      </c>
      <c r="AB6098" s="5">
        <f>IFERROR(VLOOKUP(C6098,[2]Sheet1!$B:$F,5,FALSE),0)</f>
        <v>3383316.7199999997</v>
      </c>
      <c r="AC6098" s="11">
        <f>IFERROR(VLOOKUP(AE6098,[3]Sheet2!$M:$O,3,FALSE),0)</f>
        <v>0</v>
      </c>
      <c r="AD6098" s="11">
        <f>IFERROR(VLOOKUP(AE6098,[3]Sheet2!$M:$O,2,FALSE),0)</f>
        <v>0</v>
      </c>
      <c r="AE6098" s="10" t="str">
        <f t="shared" si="292"/>
        <v>80/81JFL</v>
      </c>
      <c r="AF6098" s="13">
        <f t="shared" si="293"/>
        <v>-4.8344693281402139E-2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718</v>
      </c>
      <c r="AA6099" s="11">
        <f t="shared" si="291"/>
        <v>36.5</v>
      </c>
      <c r="AB6099" s="5">
        <f>IFERROR(VLOOKUP(C6099,[2]Sheet1!$B:$F,5,FALSE),0)</f>
        <v>6622606.7599999998</v>
      </c>
      <c r="AC6099" s="11">
        <f>IFERROR(VLOOKUP(AE6099,[3]Sheet2!$M:$O,3,FALSE),0)</f>
        <v>0</v>
      </c>
      <c r="AD6099" s="11">
        <f>IFERROR(VLOOKUP(AE6099,[3]Sheet2!$M:$O,2,FALSE),0)</f>
        <v>6.35</v>
      </c>
      <c r="AE6099" s="10" t="str">
        <f t="shared" si="292"/>
        <v>80/81MFIL</v>
      </c>
      <c r="AF6099" s="13">
        <f t="shared" si="293"/>
        <v>2.7381615598885793E-2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606.1</v>
      </c>
      <c r="AA6100" s="11">
        <f t="shared" si="291"/>
        <v>182</v>
      </c>
      <c r="AB6100" s="5">
        <f>IFERROR(VLOOKUP(C6100,[2]Sheet1!$B:$F,5,FALSE),0)</f>
        <v>2989980</v>
      </c>
      <c r="AC6100" s="11">
        <f>IFERROR(VLOOKUP(AE6100,[3]Sheet2!$M:$O,3,FALSE),0)</f>
        <v>0</v>
      </c>
      <c r="AD6100" s="11">
        <f>IFERROR(VLOOKUP(AE6100,[3]Sheet2!$M:$O,2,FALSE),0)</f>
        <v>0</v>
      </c>
      <c r="AE6100" s="10" t="str">
        <f t="shared" si="292"/>
        <v>80/81MPFL</v>
      </c>
      <c r="AF6100" s="13">
        <f t="shared" si="293"/>
        <v>5.4941428807127532E-3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618</v>
      </c>
      <c r="AA6101" s="11">
        <f t="shared" si="291"/>
        <v>249.2</v>
      </c>
      <c r="AB6101" s="5">
        <f>IFERROR(VLOOKUP(C6101,[2]Sheet1!$B:$F,5,FALSE),0)</f>
        <v>3037787.2</v>
      </c>
      <c r="AC6101" s="11">
        <f>IFERROR(VLOOKUP(AE6101,[3]Sheet2!$M:$O,3,FALSE),0)</f>
        <v>0</v>
      </c>
      <c r="AD6101" s="11">
        <f>IFERROR(VLOOKUP(AE6101,[3]Sheet2!$M:$O,2,FALSE),0)</f>
        <v>0</v>
      </c>
      <c r="AE6101" s="10" t="str">
        <f t="shared" si="292"/>
        <v>80/81NFS</v>
      </c>
      <c r="AF6101" s="13">
        <f t="shared" si="293"/>
        <v>4.0129449838187704E-3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360</v>
      </c>
      <c r="AA6102" s="11">
        <f t="shared" si="291"/>
        <v>-36.6</v>
      </c>
      <c r="AB6102" s="5">
        <f>IFERROR(VLOOKUP(C6102,[2]Sheet1!$B:$F,5,FALSE),0)</f>
        <v>4330226.4000000004</v>
      </c>
      <c r="AC6102" s="11">
        <f>IFERROR(VLOOKUP(AE6102,[3]Sheet2!$M:$O,3,FALSE),0)</f>
        <v>0</v>
      </c>
      <c r="AD6102" s="11">
        <f>IFERROR(VLOOKUP(AE6102,[3]Sheet2!$M:$O,2,FALSE),0)</f>
        <v>0</v>
      </c>
      <c r="AE6102" s="10" t="str">
        <f t="shared" si="292"/>
        <v>80/81PFL</v>
      </c>
      <c r="AF6102" s="13">
        <f t="shared" si="293"/>
        <v>-2.7305555555555555E-2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450</v>
      </c>
      <c r="AA6103" s="11">
        <f t="shared" si="291"/>
        <v>-100.4</v>
      </c>
      <c r="AB6103" s="5">
        <f>IFERROR(VLOOKUP(C6103,[2]Sheet1!$B:$F,5,FALSE),0)</f>
        <v>4155719.4</v>
      </c>
      <c r="AC6103" s="11">
        <f>IFERROR(VLOOKUP(AE6103,[3]Sheet2!$M:$O,3,FALSE),0)</f>
        <v>0</v>
      </c>
      <c r="AD6103" s="11">
        <f>IFERROR(VLOOKUP(AE6103,[3]Sheet2!$M:$O,2,FALSE),0)</f>
        <v>0</v>
      </c>
      <c r="AE6103" s="10" t="str">
        <f t="shared" si="292"/>
        <v>80/81PROFL</v>
      </c>
      <c r="AF6103" s="13">
        <f t="shared" si="293"/>
        <v>-9.955555555555556E-3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499.9</v>
      </c>
      <c r="AA6104" s="11">
        <f t="shared" si="291"/>
        <v>73.5</v>
      </c>
      <c r="AB6104" s="5">
        <f>IFERROR(VLOOKUP(C6104,[2]Sheet1!$B:$F,5,FALSE),0)</f>
        <v>4900003.43</v>
      </c>
      <c r="AC6104" s="11">
        <f>IFERROR(VLOOKUP(AE6104,[3]Sheet2!$M:$O,3,FALSE),0)</f>
        <v>1.8658999999999999</v>
      </c>
      <c r="AD6104" s="11">
        <f>IFERROR(VLOOKUP(AE6104,[3]Sheet2!$M:$O,2,FALSE),0)</f>
        <v>9.8199999999999996E-2</v>
      </c>
      <c r="AE6104" s="10" t="str">
        <f t="shared" si="292"/>
        <v>80/81SIFC</v>
      </c>
      <c r="AF6104" s="13">
        <f t="shared" si="293"/>
        <v>1.3602720544108823E-2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417</v>
      </c>
      <c r="AA6105" s="11">
        <f t="shared" si="291"/>
        <v>162.30000000000001</v>
      </c>
      <c r="AB6105" s="5">
        <f>IFERROR(VLOOKUP(C6105,[2]Sheet1!$B:$F,5,FALSE),0)</f>
        <v>5495113.8200000003</v>
      </c>
      <c r="AC6105" s="11">
        <f>IFERROR(VLOOKUP(AE6105,[3]Sheet2!$M:$O,3,FALSE),0)</f>
        <v>0</v>
      </c>
      <c r="AD6105" s="11">
        <f>IFERROR(VLOOKUP(AE6105,[3]Sheet2!$M:$O,2,FALSE),0)</f>
        <v>0</v>
      </c>
      <c r="AE6105" s="10" t="str">
        <f t="shared" si="292"/>
        <v>80/81RLFL</v>
      </c>
      <c r="AF6105" s="13">
        <f t="shared" si="293"/>
        <v>6.1630695443645077E-3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500</v>
      </c>
      <c r="AA6106" s="11">
        <f t="shared" si="291"/>
        <v>39.799999999999997</v>
      </c>
      <c r="AB6106" s="5">
        <f>IFERROR(VLOOKUP(C6106,[2]Sheet1!$B:$F,5,FALSE),0)</f>
        <v>4253169.62</v>
      </c>
      <c r="AC6106" s="11">
        <f>IFERROR(VLOOKUP(AE6106,[3]Sheet2!$M:$O,3,FALSE),0)</f>
        <v>0</v>
      </c>
      <c r="AD6106" s="11">
        <f>IFERROR(VLOOKUP(AE6106,[3]Sheet2!$M:$O,2,FALSE),0)</f>
        <v>0</v>
      </c>
      <c r="AE6106" s="10" t="str">
        <f t="shared" si="292"/>
        <v>80/81GUFL</v>
      </c>
      <c r="AF6106" s="13">
        <f t="shared" si="293"/>
        <v>2.5100000000000001E-2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456.2</v>
      </c>
      <c r="AA6107" s="11">
        <f t="shared" si="291"/>
        <v>9124</v>
      </c>
      <c r="AB6107" s="5">
        <f>IFERROR(VLOOKUP(C6107,[2]Sheet1!$B:$F,5,FALSE),0)</f>
        <v>3561696.8000000003</v>
      </c>
      <c r="AC6107" s="11">
        <f>IFERROR(VLOOKUP(AE6107,[3]Sheet2!$M:$O,3,FALSE),0)</f>
        <v>0</v>
      </c>
      <c r="AD6107" s="11">
        <f>IFERROR(VLOOKUP(AE6107,[3]Sheet2!$M:$O,2,FALSE),0)</f>
        <v>0</v>
      </c>
      <c r="AE6107" s="10" t="str">
        <f t="shared" si="292"/>
        <v>80/81BFC</v>
      </c>
      <c r="AF6107" s="13">
        <f t="shared" si="293"/>
        <v>1.0960105217010084E-4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376</v>
      </c>
      <c r="AA6108" s="11">
        <f t="shared" si="291"/>
        <v>-32.5</v>
      </c>
      <c r="AB6108" s="5">
        <f>IFERROR(VLOOKUP(C6108,[2]Sheet1!$B:$F,5,FALSE),0)</f>
        <v>3357537.15</v>
      </c>
      <c r="AC6108" s="11">
        <f>IFERROR(VLOOKUP(AE6108,[3]Sheet2!$M:$O,3,FALSE),0)</f>
        <v>0</v>
      </c>
      <c r="AD6108" s="11">
        <f>IFERROR(VLOOKUP(AE6108,[3]Sheet2!$M:$O,2,FALSE),0)</f>
        <v>0</v>
      </c>
      <c r="AE6108" s="10" t="str">
        <f t="shared" si="292"/>
        <v>80/81SFCL</v>
      </c>
      <c r="AF6108" s="13">
        <f t="shared" si="293"/>
        <v>-3.074468085106383E-2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932</v>
      </c>
      <c r="AA6109" s="11">
        <f t="shared" si="291"/>
        <v>27.7</v>
      </c>
      <c r="AB6109" s="5">
        <f>IFERROR(VLOOKUP(C6109,[2]Sheet1!$B:$F,5,FALSE),0)</f>
        <v>17724594.09</v>
      </c>
      <c r="AC6109" s="11">
        <f>IFERROR(VLOOKUP(AE6109,[3]Sheet2!$M:$O,3,FALSE),0)</f>
        <v>8</v>
      </c>
      <c r="AD6109" s="11">
        <f>IFERROR(VLOOKUP(AE6109,[3]Sheet2!$M:$O,2,FALSE),0)</f>
        <v>7</v>
      </c>
      <c r="AE6109" s="10" t="str">
        <f t="shared" si="292"/>
        <v>80/81CBBL</v>
      </c>
      <c r="AF6109" s="13">
        <f t="shared" si="293"/>
        <v>3.6072961373390555E-2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800</v>
      </c>
      <c r="AA6110" s="11">
        <f t="shared" si="291"/>
        <v>23.5</v>
      </c>
      <c r="AB6110" s="5">
        <f>IFERROR(VLOOKUP(C6110,[2]Sheet1!$B:$F,5,FALSE),0)</f>
        <v>10070060.07</v>
      </c>
      <c r="AC6110" s="11">
        <f>IFERROR(VLOOKUP(AE6110,[3]Sheet2!$M:$O,3,FALSE),0)</f>
        <v>9.5</v>
      </c>
      <c r="AD6110" s="11">
        <f>IFERROR(VLOOKUP(AE6110,[3]Sheet2!$M:$O,2,FALSE),0)</f>
        <v>0.5</v>
      </c>
      <c r="AE6110" s="10" t="str">
        <f t="shared" si="292"/>
        <v>80/81DDBL</v>
      </c>
      <c r="AF6110" s="13">
        <f t="shared" si="293"/>
        <v>4.2612500000000005E-2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770.1</v>
      </c>
      <c r="AA6111" s="11">
        <f t="shared" si="291"/>
        <v>54.5</v>
      </c>
      <c r="AB6111" s="5">
        <f>IFERROR(VLOOKUP(C6111,[2]Sheet1!$B:$F,5,FALSE),0)</f>
        <v>6589869.3700000001</v>
      </c>
      <c r="AC6111" s="11">
        <f>IFERROR(VLOOKUP(AE6111,[3]Sheet2!$M:$O,3,FALSE),0)</f>
        <v>9</v>
      </c>
      <c r="AD6111" s="11">
        <f>IFERROR(VLOOKUP(AE6111,[3]Sheet2!$M:$O,2,FALSE),0)</f>
        <v>0.47</v>
      </c>
      <c r="AE6111" s="10" t="str">
        <f t="shared" si="292"/>
        <v>80/81FMDBL</v>
      </c>
      <c r="AF6111" s="13">
        <f t="shared" si="293"/>
        <v>1.8335281132320476E-2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1119</v>
      </c>
      <c r="AA6112" s="11">
        <f t="shared" si="291"/>
        <v>66</v>
      </c>
      <c r="AB6112" s="5">
        <f>IFERROR(VLOOKUP(C6112,[2]Sheet1!$B:$F,5,FALSE),0)</f>
        <v>1426923.0499999998</v>
      </c>
      <c r="AC6112" s="11">
        <f>IFERROR(VLOOKUP(AE6112,[3]Sheet2!$M:$O,3,FALSE),0)</f>
        <v>9.5</v>
      </c>
      <c r="AD6112" s="11">
        <f>IFERROR(VLOOKUP(AE6112,[3]Sheet2!$M:$O,2,FALSE),0)</f>
        <v>0.5</v>
      </c>
      <c r="AE6112" s="10" t="str">
        <f t="shared" si="292"/>
        <v>80/81KMCDB</v>
      </c>
      <c r="AF6112" s="13">
        <f t="shared" si="293"/>
        <v>1.5147453083109918E-2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705.4</v>
      </c>
      <c r="AA6113" s="11">
        <f t="shared" si="291"/>
        <v>36.4</v>
      </c>
      <c r="AB6113" s="5">
        <f>IFERROR(VLOOKUP(C6113,[2]Sheet1!$B:$F,5,FALSE),0)</f>
        <v>13439150.129999999</v>
      </c>
      <c r="AC6113" s="11">
        <f>IFERROR(VLOOKUP(AE6113,[3]Sheet2!$M:$O,3,FALSE),0)</f>
        <v>0</v>
      </c>
      <c r="AD6113" s="11">
        <f>IFERROR(VLOOKUP(AE6113,[3]Sheet2!$M:$O,2,FALSE),0)</f>
        <v>0</v>
      </c>
      <c r="AE6113" s="10" t="str">
        <f t="shared" si="292"/>
        <v>80/81NUBL</v>
      </c>
      <c r="AF6113" s="13">
        <f t="shared" si="293"/>
        <v>2.7473773745392685E-2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776</v>
      </c>
      <c r="AA6114" s="11">
        <f t="shared" si="291"/>
        <v>31.1</v>
      </c>
      <c r="AB6114" s="5">
        <f>IFERROR(VLOOKUP(C6114,[2]Sheet1!$B:$F,5,FALSE),0)</f>
        <v>14781510.299999999</v>
      </c>
      <c r="AC6114" s="11">
        <f>IFERROR(VLOOKUP(AE6114,[3]Sheet2!$M:$O,3,FALSE),0)</f>
        <v>13.3</v>
      </c>
      <c r="AD6114" s="11">
        <f>IFERROR(VLOOKUP(AE6114,[3]Sheet2!$M:$O,2,FALSE),0)</f>
        <v>0.7</v>
      </c>
      <c r="AE6114" s="10" t="str">
        <f t="shared" si="292"/>
        <v>80/81SKBBL</v>
      </c>
      <c r="AF6114" s="13">
        <f t="shared" si="293"/>
        <v>3.21520618556701E-2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737</v>
      </c>
      <c r="AA6115" s="11">
        <f t="shared" si="291"/>
        <v>19.899999999999999</v>
      </c>
      <c r="AB6115" s="5">
        <f>IFERROR(VLOOKUP(C6115,[2]Sheet1!$B:$F,5,FALSE),0)</f>
        <v>5250000</v>
      </c>
      <c r="AC6115" s="11">
        <f>IFERROR(VLOOKUP(AE6115,[3]Sheet2!$M:$O,3,FALSE),0)</f>
        <v>14.25</v>
      </c>
      <c r="AD6115" s="11">
        <f>IFERROR(VLOOKUP(AE6115,[3]Sheet2!$M:$O,2,FALSE),0)</f>
        <v>0.75</v>
      </c>
      <c r="AE6115" s="10" t="str">
        <f t="shared" si="292"/>
        <v>80/81SWBBL</v>
      </c>
      <c r="AF6115" s="13">
        <f t="shared" si="293"/>
        <v>5.0352781546811394E-2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1327</v>
      </c>
      <c r="AA6116" s="11">
        <f t="shared" si="291"/>
        <v>54.7</v>
      </c>
      <c r="AB6116" s="5">
        <f>IFERROR(VLOOKUP(C6116,[2]Sheet1!$B:$F,5,FALSE),0)</f>
        <v>1023374.4</v>
      </c>
      <c r="AC6116" s="11">
        <f>IFERROR(VLOOKUP(AE6116,[3]Sheet2!$M:$O,3,FALSE),0)</f>
        <v>14.25</v>
      </c>
      <c r="AD6116" s="11">
        <f>IFERROR(VLOOKUP(AE6116,[3]Sheet2!$M:$O,2,FALSE),0)</f>
        <v>0.75</v>
      </c>
      <c r="AE6116" s="10" t="str">
        <f t="shared" si="292"/>
        <v>80/81MLBBL</v>
      </c>
      <c r="AF6116" s="13">
        <f t="shared" si="293"/>
        <v>1.8274302938960062E-2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960</v>
      </c>
      <c r="AA6117" s="11">
        <f t="shared" si="291"/>
        <v>79.3</v>
      </c>
      <c r="AB6117" s="5">
        <f>IFERROR(VLOOKUP(C6117,[2]Sheet1!$B:$F,5,FALSE),0)</f>
        <v>1324986.3</v>
      </c>
      <c r="AC6117" s="11">
        <f>IFERROR(VLOOKUP(AE6117,[3]Sheet2!$M:$O,3,FALSE),0)</f>
        <v>0</v>
      </c>
      <c r="AD6117" s="11">
        <f>IFERROR(VLOOKUP(AE6117,[3]Sheet2!$M:$O,2,FALSE),0)</f>
        <v>0</v>
      </c>
      <c r="AE6117" s="10" t="str">
        <f t="shared" si="292"/>
        <v>80/81LLBS</v>
      </c>
      <c r="AF6117" s="13">
        <f t="shared" si="293"/>
        <v>1.2604166666666666E-2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757</v>
      </c>
      <c r="AA6118" s="11">
        <f t="shared" si="291"/>
        <v>675.9</v>
      </c>
      <c r="AB6118" s="5">
        <f>IFERROR(VLOOKUP(C6118,[2]Sheet1!$B:$F,5,FALSE),0)</f>
        <v>1937105.04</v>
      </c>
      <c r="AC6118" s="11">
        <f>IFERROR(VLOOKUP(AE6118,[3]Sheet2!$M:$O,3,FALSE),0)</f>
        <v>0</v>
      </c>
      <c r="AD6118" s="11">
        <f>IFERROR(VLOOKUP(AE6118,[3]Sheet2!$M:$O,2,FALSE),0)</f>
        <v>0</v>
      </c>
      <c r="AE6118" s="10" t="str">
        <f t="shared" si="292"/>
        <v>80/81VLBS</v>
      </c>
      <c r="AF6118" s="13">
        <f t="shared" si="293"/>
        <v>1.4795244385733158E-3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643</v>
      </c>
      <c r="AA6119" s="11">
        <f t="shared" si="291"/>
        <v>41.4</v>
      </c>
      <c r="AB6119" s="5">
        <f>IFERROR(VLOOKUP(C6119,[2]Sheet1!$B:$F,5,FALSE),0)</f>
        <v>5066915.5599999996</v>
      </c>
      <c r="AC6119" s="11">
        <f>IFERROR(VLOOKUP(AE6119,[3]Sheet2!$M:$O,3,FALSE),0)</f>
        <v>9.5</v>
      </c>
      <c r="AD6119" s="11">
        <f>IFERROR(VLOOKUP(AE6119,[3]Sheet2!$M:$O,2,FALSE),0)</f>
        <v>0.5</v>
      </c>
      <c r="AE6119" s="10" t="str">
        <f t="shared" si="292"/>
        <v>80/81RSDC</v>
      </c>
      <c r="AF6119" s="13">
        <f t="shared" si="293"/>
        <v>2.415241057542768E-2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694</v>
      </c>
      <c r="AA6120" s="11">
        <f t="shared" si="291"/>
        <v>-93.8</v>
      </c>
      <c r="AB6120" s="5">
        <f>IFERROR(VLOOKUP(C6120,[2]Sheet1!$B:$F,5,FALSE),0)</f>
        <v>2885796.8000000003</v>
      </c>
      <c r="AC6120" s="11">
        <f>IFERROR(VLOOKUP(AE6120,[3]Sheet2!$M:$O,3,FALSE),0)</f>
        <v>0</v>
      </c>
      <c r="AD6120" s="11">
        <f>IFERROR(VLOOKUP(AE6120,[3]Sheet2!$M:$O,2,FALSE),0)</f>
        <v>0</v>
      </c>
      <c r="AE6120" s="10" t="str">
        <f t="shared" si="292"/>
        <v>80/81NMBMF</v>
      </c>
      <c r="AF6120" s="13">
        <f t="shared" si="293"/>
        <v>-1.0662824207492795E-2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745.6</v>
      </c>
      <c r="AA6121" s="11">
        <f t="shared" si="291"/>
        <v>44.8</v>
      </c>
      <c r="AB6121" s="5">
        <f>IFERROR(VLOOKUP(C6121,[2]Sheet1!$B:$F,5,FALSE),0)</f>
        <v>5817900</v>
      </c>
      <c r="AC6121" s="11">
        <f>IFERROR(VLOOKUP(AE6121,[3]Sheet2!$M:$O,3,FALSE),0)</f>
        <v>7.5</v>
      </c>
      <c r="AD6121" s="11">
        <f>IFERROR(VLOOKUP(AE6121,[3]Sheet2!$M:$O,2,FALSE),0)</f>
        <v>0.3947</v>
      </c>
      <c r="AE6121" s="10" t="str">
        <f t="shared" si="292"/>
        <v>80/81MERO</v>
      </c>
      <c r="AF6121" s="13">
        <f t="shared" si="293"/>
        <v>2.2304184549356221E-2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820</v>
      </c>
      <c r="AA6122" s="11">
        <f t="shared" si="291"/>
        <v>30.6</v>
      </c>
      <c r="AB6122" s="5">
        <f>IFERROR(VLOOKUP(C6122,[2]Sheet1!$B:$F,5,FALSE),0)</f>
        <v>1457280</v>
      </c>
      <c r="AC6122" s="11">
        <f>IFERROR(VLOOKUP(AE6122,[3]Sheet2!$M:$O,3,FALSE),0)</f>
        <v>0</v>
      </c>
      <c r="AD6122" s="11">
        <f>IFERROR(VLOOKUP(AE6122,[3]Sheet2!$M:$O,2,FALSE),0)</f>
        <v>0</v>
      </c>
      <c r="AE6122" s="10" t="str">
        <f t="shared" si="292"/>
        <v>80/81NADEP</v>
      </c>
      <c r="AF6122" s="13">
        <f t="shared" si="293"/>
        <v>3.2670731707317074E-2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1199.9000000000001</v>
      </c>
      <c r="AA6123" s="11">
        <f t="shared" si="291"/>
        <v>128.19999999999999</v>
      </c>
      <c r="AB6123" s="5">
        <f>IFERROR(VLOOKUP(C6123,[2]Sheet1!$B:$F,5,FALSE),0)</f>
        <v>2648862.81</v>
      </c>
      <c r="AC6123" s="11">
        <f>IFERROR(VLOOKUP(AE6123,[3]Sheet2!$M:$O,3,FALSE),0)</f>
        <v>14.25</v>
      </c>
      <c r="AD6123" s="11">
        <f>IFERROR(VLOOKUP(AE6123,[3]Sheet2!$M:$O,2,FALSE),0)</f>
        <v>0.75</v>
      </c>
      <c r="AE6123" s="10" t="str">
        <f t="shared" si="292"/>
        <v>80/81ALBSL</v>
      </c>
      <c r="AF6123" s="13">
        <f t="shared" si="293"/>
        <v>7.8006500541711798E-3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1310</v>
      </c>
      <c r="AA6124" s="11">
        <f t="shared" ref="AA6124:AA6151" si="294">ROUND(IFERROR(Z6124/M6124,0),1)</f>
        <v>44.8</v>
      </c>
      <c r="AB6124" s="5">
        <f>IFERROR(VLOOKUP(C6124,[2]Sheet1!$B:$F,5,FALSE),0)</f>
        <v>3462181.58</v>
      </c>
      <c r="AC6124" s="11">
        <f>IFERROR(VLOOKUP(AE6124,[3]Sheet2!$M:$O,3,FALSE),0)</f>
        <v>14.25</v>
      </c>
      <c r="AD6124" s="11">
        <f>IFERROR(VLOOKUP(AE6124,[3]Sheet2!$M:$O,2,FALSE),0)</f>
        <v>0.75</v>
      </c>
      <c r="AE6124" s="10" t="str">
        <f t="shared" ref="AE6124:AE6151" si="295">B6124&amp;C6124</f>
        <v>80/81NMFBS</v>
      </c>
      <c r="AF6124" s="13">
        <f t="shared" si="293"/>
        <v>2.2328244274809159E-2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1524</v>
      </c>
      <c r="AA6125" s="11">
        <f t="shared" si="294"/>
        <v>77.099999999999994</v>
      </c>
      <c r="AB6125" s="5">
        <f>IFERROR(VLOOKUP(C6125,[2]Sheet1!$B:$F,5,FALSE),0)</f>
        <v>484974.4</v>
      </c>
      <c r="AC6125" s="11">
        <f>IFERROR(VLOOKUP(AE6125,[3]Sheet2!$M:$O,3,FALSE),0)</f>
        <v>0</v>
      </c>
      <c r="AD6125" s="11">
        <f>IFERROR(VLOOKUP(AE6125,[3]Sheet2!$M:$O,2,FALSE),0)</f>
        <v>0</v>
      </c>
      <c r="AE6125" s="10" t="str">
        <f t="shared" si="295"/>
        <v>80/81GMFBS</v>
      </c>
      <c r="AF6125" s="13">
        <f t="shared" si="293"/>
        <v>1.2965879265091865E-2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930</v>
      </c>
      <c r="AA6126" s="11">
        <f t="shared" si="294"/>
        <v>394.1</v>
      </c>
      <c r="AB6126" s="5">
        <f>IFERROR(VLOOKUP(C6126,[2]Sheet1!$B:$F,5,FALSE),0)</f>
        <v>1567109.18</v>
      </c>
      <c r="AC6126" s="11">
        <f>IFERROR(VLOOKUP(AE6126,[3]Sheet2!$M:$O,3,FALSE),0)</f>
        <v>0</v>
      </c>
      <c r="AD6126" s="11">
        <f>IFERROR(VLOOKUP(AE6126,[3]Sheet2!$M:$O,2,FALSE),0)</f>
        <v>0</v>
      </c>
      <c r="AE6126" s="10" t="str">
        <f t="shared" si="295"/>
        <v>80/81HLBSL</v>
      </c>
      <c r="AF6126" s="13">
        <f t="shared" si="293"/>
        <v>2.5376344086021504E-3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971.9</v>
      </c>
      <c r="AA6127" s="11">
        <f t="shared" si="294"/>
        <v>74.099999999999994</v>
      </c>
      <c r="AB6127" s="5">
        <f>IFERROR(VLOOKUP(C6127,[2]Sheet1!$B:$F,5,FALSE),0)</f>
        <v>1641493.9200000002</v>
      </c>
      <c r="AC6127" s="11">
        <f>IFERROR(VLOOKUP(AE6127,[3]Sheet2!$M:$O,3,FALSE),0)</f>
        <v>0</v>
      </c>
      <c r="AD6127" s="11">
        <f>IFERROR(VLOOKUP(AE6127,[3]Sheet2!$M:$O,2,FALSE),0)</f>
        <v>0</v>
      </c>
      <c r="AE6127" s="10" t="str">
        <f t="shared" si="295"/>
        <v>80/81ILBS</v>
      </c>
      <c r="AF6127" s="13">
        <f t="shared" si="293"/>
        <v>1.3489042082518778E-2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1084.0999999999999</v>
      </c>
      <c r="AA6128" s="11">
        <f t="shared" si="294"/>
        <v>35.6</v>
      </c>
      <c r="AB6128" s="5">
        <f>IFERROR(VLOOKUP(C6128,[2]Sheet1!$B:$F,5,FALSE),0)</f>
        <v>3587861.1</v>
      </c>
      <c r="AC6128" s="11">
        <f>IFERROR(VLOOKUP(AE6128,[3]Sheet2!$M:$O,3,FALSE),0)</f>
        <v>13.3</v>
      </c>
      <c r="AD6128" s="11">
        <f>IFERROR(VLOOKUP(AE6128,[3]Sheet2!$M:$O,2,FALSE),0)</f>
        <v>0.7</v>
      </c>
      <c r="AE6128" s="10" t="str">
        <f t="shared" si="295"/>
        <v>80/81FOWAD</v>
      </c>
      <c r="AF6128" s="13">
        <f t="shared" si="293"/>
        <v>2.8078590535928424E-2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803</v>
      </c>
      <c r="AA6129" s="11">
        <f t="shared" si="294"/>
        <v>127.7</v>
      </c>
      <c r="AB6129" s="5">
        <f>IFERROR(VLOOKUP(C6129,[2]Sheet1!$B:$F,5,FALSE),0)</f>
        <v>1887154.8</v>
      </c>
      <c r="AC6129" s="11">
        <f>IFERROR(VLOOKUP(AE6129,[3]Sheet2!$M:$O,3,FALSE),0)</f>
        <v>5</v>
      </c>
      <c r="AD6129" s="11">
        <f>IFERROR(VLOOKUP(AE6129,[3]Sheet2!$M:$O,2,FALSE),0)</f>
        <v>0.26319999999999999</v>
      </c>
      <c r="AE6129" s="10" t="str">
        <f t="shared" si="295"/>
        <v>80/81SMATA</v>
      </c>
      <c r="AF6129" s="13">
        <f t="shared" si="293"/>
        <v>7.8331257783312586E-3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1272</v>
      </c>
      <c r="AA6130" s="11">
        <f t="shared" si="294"/>
        <v>59.3</v>
      </c>
      <c r="AB6130" s="5">
        <f>IFERROR(VLOOKUP(C6130,[2]Sheet1!$B:$F,5,FALSE),0)</f>
        <v>1162484.7</v>
      </c>
      <c r="AC6130" s="11">
        <f>IFERROR(VLOOKUP(AE6130,[3]Sheet2!$M:$O,3,FALSE),0)</f>
        <v>0</v>
      </c>
      <c r="AD6130" s="11">
        <f>IFERROR(VLOOKUP(AE6130,[3]Sheet2!$M:$O,2,FALSE),0)</f>
        <v>0</v>
      </c>
      <c r="AE6130" s="10" t="str">
        <f t="shared" si="295"/>
        <v>80/81MSLB</v>
      </c>
      <c r="AF6130" s="13">
        <f t="shared" si="293"/>
        <v>1.6855345911949687E-2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1170</v>
      </c>
      <c r="AA6131" s="11">
        <f t="shared" si="294"/>
        <v>51.1</v>
      </c>
      <c r="AB6131" s="5">
        <f>IFERROR(VLOOKUP(C6131,[2]Sheet1!$B:$F,5,FALSE),0)</f>
        <v>1856700</v>
      </c>
      <c r="AC6131" s="11">
        <f>IFERROR(VLOOKUP(AE6131,[3]Sheet2!$M:$O,3,FALSE),0)</f>
        <v>0</v>
      </c>
      <c r="AD6131" s="11">
        <f>IFERROR(VLOOKUP(AE6131,[3]Sheet2!$M:$O,2,FALSE),0)</f>
        <v>0</v>
      </c>
      <c r="AE6131" s="10" t="str">
        <f t="shared" si="295"/>
        <v>80/81GILB</v>
      </c>
      <c r="AF6131" s="13">
        <f t="shared" si="293"/>
        <v>1.9564102564102563E-2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1745</v>
      </c>
      <c r="AA6132" s="11">
        <f t="shared" si="294"/>
        <v>78.8</v>
      </c>
      <c r="AB6132" s="5">
        <f>IFERROR(VLOOKUP(C6132,[2]Sheet1!$B:$F,5,FALSE),0)</f>
        <v>402226.8</v>
      </c>
      <c r="AC6132" s="11">
        <f>IFERROR(VLOOKUP(AE6132,[3]Sheet2!$M:$O,3,FALSE),0)</f>
        <v>13.775</v>
      </c>
      <c r="AD6132" s="11">
        <f>IFERROR(VLOOKUP(AE6132,[3]Sheet2!$M:$O,2,FALSE),0)</f>
        <v>0.72499999999999998</v>
      </c>
      <c r="AE6132" s="10" t="str">
        <f t="shared" si="295"/>
        <v>80/81SMB</v>
      </c>
      <c r="AF6132" s="13">
        <f t="shared" si="293"/>
        <v>1.2693409742120344E-2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787</v>
      </c>
      <c r="AA6133" s="11">
        <f t="shared" si="294"/>
        <v>52.5</v>
      </c>
      <c r="AB6133" s="5">
        <f>IFERROR(VLOOKUP(C6133,[2]Sheet1!$B:$F,5,FALSE),0)</f>
        <v>2714445</v>
      </c>
      <c r="AC6133" s="11">
        <f>IFERROR(VLOOKUP(AE6133,[3]Sheet2!$M:$O,3,FALSE),0)</f>
        <v>0</v>
      </c>
      <c r="AD6133" s="11">
        <f>IFERROR(VLOOKUP(AE6133,[3]Sheet2!$M:$O,2,FALSE),0)</f>
        <v>0</v>
      </c>
      <c r="AE6133" s="10" t="str">
        <f t="shared" si="295"/>
        <v>80/81GBLBS</v>
      </c>
      <c r="AF6133" s="13">
        <f t="shared" si="293"/>
        <v>1.9047013977128335E-2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1491</v>
      </c>
      <c r="AA6134" s="11">
        <f t="shared" si="294"/>
        <v>56</v>
      </c>
      <c r="AB6134" s="5">
        <f>IFERROR(VLOOKUP(C6134,[2]Sheet1!$B:$F,5,FALSE),0)</f>
        <v>961413.75</v>
      </c>
      <c r="AC6134" s="11">
        <f>IFERROR(VLOOKUP(AE6134,[3]Sheet2!$M:$O,3,FALSE),0)</f>
        <v>14.25</v>
      </c>
      <c r="AD6134" s="11">
        <f>IFERROR(VLOOKUP(AE6134,[3]Sheet2!$M:$O,2,FALSE),0)</f>
        <v>0.75</v>
      </c>
      <c r="AE6134" s="10" t="str">
        <f t="shared" si="295"/>
        <v>80/81NESDO</v>
      </c>
      <c r="AF6134" s="13">
        <f t="shared" si="293"/>
        <v>1.7847082494969819E-2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1955</v>
      </c>
      <c r="AA6135" s="11">
        <f t="shared" si="294"/>
        <v>47</v>
      </c>
      <c r="AB6135" s="5">
        <f>IFERROR(VLOOKUP(C6135,[2]Sheet1!$B:$F,5,FALSE),0)</f>
        <v>870250</v>
      </c>
      <c r="AC6135" s="11">
        <f>IFERROR(VLOOKUP(AE6135,[3]Sheet2!$M:$O,3,FALSE),0)</f>
        <v>0</v>
      </c>
      <c r="AD6135" s="11">
        <f>IFERROR(VLOOKUP(AE6135,[3]Sheet2!$M:$O,2,FALSE),0)</f>
        <v>0</v>
      </c>
      <c r="AE6135" s="10" t="str">
        <f t="shared" si="295"/>
        <v>80/81MLBSL</v>
      </c>
      <c r="AF6135" s="13">
        <f t="shared" si="293"/>
        <v>2.126854219948849E-2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1959.7</v>
      </c>
      <c r="AA6136" s="11">
        <f t="shared" si="294"/>
        <v>76.599999999999994</v>
      </c>
      <c r="AB6136" s="5">
        <f>IFERROR(VLOOKUP(C6136,[2]Sheet1!$B:$F,5,FALSE),0)</f>
        <v>370729.60000000003</v>
      </c>
      <c r="AC6136" s="11">
        <f>IFERROR(VLOOKUP(AE6136,[3]Sheet2!$M:$O,3,FALSE),0)</f>
        <v>14.25</v>
      </c>
      <c r="AD6136" s="11">
        <f>IFERROR(VLOOKUP(AE6136,[3]Sheet2!$M:$O,2,FALSE),0)</f>
        <v>0.75</v>
      </c>
      <c r="AE6136" s="10" t="str">
        <f t="shared" si="295"/>
        <v>80/81GLBSL</v>
      </c>
      <c r="AF6136" s="13">
        <f t="shared" si="293"/>
        <v>1.3063223962851457E-2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555</v>
      </c>
      <c r="AA6137" s="11">
        <f t="shared" si="294"/>
        <v>76</v>
      </c>
      <c r="AB6137" s="5">
        <f>IFERROR(VLOOKUP(C6137,[2]Sheet1!$B:$F,5,FALSE),0)</f>
        <v>5566208</v>
      </c>
      <c r="AC6137" s="11">
        <f>IFERROR(VLOOKUP(AE6137,[3]Sheet2!$M:$O,3,FALSE),0)</f>
        <v>0</v>
      </c>
      <c r="AD6137" s="11">
        <f>IFERROR(VLOOKUP(AE6137,[3]Sheet2!$M:$O,2,FALSE),0)</f>
        <v>0</v>
      </c>
      <c r="AE6137" s="10" t="str">
        <f t="shared" si="295"/>
        <v>80/81NICLBSL</v>
      </c>
      <c r="AF6137" s="13">
        <f t="shared" si="293"/>
        <v>1.3153153153153152E-2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1292</v>
      </c>
      <c r="AA6138" s="11">
        <f t="shared" si="294"/>
        <v>-82.3</v>
      </c>
      <c r="AB6138" s="5">
        <f>IFERROR(VLOOKUP(C6138,[2]Sheet1!$B:$F,5,FALSE),0)</f>
        <v>512415</v>
      </c>
      <c r="AC6138" s="11">
        <f>IFERROR(VLOOKUP(AE6138,[3]Sheet2!$M:$O,3,FALSE),0)</f>
        <v>0</v>
      </c>
      <c r="AD6138" s="11">
        <f>IFERROR(VLOOKUP(AE6138,[3]Sheet2!$M:$O,2,FALSE),0)</f>
        <v>0</v>
      </c>
      <c r="AE6138" s="10" t="str">
        <f t="shared" si="295"/>
        <v>80/81SLBSL</v>
      </c>
      <c r="AF6138" s="13">
        <f t="shared" si="293"/>
        <v>-1.2151702786377708E-2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1889</v>
      </c>
      <c r="AA6139" s="11">
        <f t="shared" si="294"/>
        <v>58.5</v>
      </c>
      <c r="AB6139" s="5">
        <f>IFERROR(VLOOKUP(C6139,[2]Sheet1!$B:$F,5,FALSE),0)</f>
        <v>713160</v>
      </c>
      <c r="AC6139" s="11">
        <f>IFERROR(VLOOKUP(AE6139,[3]Sheet2!$M:$O,3,FALSE),0)</f>
        <v>0</v>
      </c>
      <c r="AD6139" s="11">
        <f>IFERROR(VLOOKUP(AE6139,[3]Sheet2!$M:$O,2,FALSE),0)</f>
        <v>0</v>
      </c>
      <c r="AE6139" s="10" t="str">
        <f t="shared" si="295"/>
        <v>80/81UNLB</v>
      </c>
      <c r="AF6139" s="13">
        <f t="shared" si="293"/>
        <v>1.7083112758073057E-2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1579</v>
      </c>
      <c r="AA6140" s="11">
        <f t="shared" si="294"/>
        <v>49.4</v>
      </c>
      <c r="AB6140" s="5">
        <f>IFERROR(VLOOKUP(C6140,[2]Sheet1!$B:$F,5,FALSE),0)</f>
        <v>393750</v>
      </c>
      <c r="AC6140" s="11">
        <f>IFERROR(VLOOKUP(AE6140,[3]Sheet2!$M:$O,3,FALSE),0)</f>
        <v>0</v>
      </c>
      <c r="AD6140" s="11">
        <f>IFERROR(VLOOKUP(AE6140,[3]Sheet2!$M:$O,2,FALSE),0)</f>
        <v>0</v>
      </c>
      <c r="AE6140" s="10" t="str">
        <f t="shared" si="295"/>
        <v>80/81SHLB</v>
      </c>
      <c r="AF6140" s="13">
        <f t="shared" si="293"/>
        <v>2.0240658644711845E-2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3480</v>
      </c>
      <c r="AA6141" s="11">
        <f t="shared" si="294"/>
        <v>198.9</v>
      </c>
      <c r="AB6141" s="5">
        <f>IFERROR(VLOOKUP(C6141,[2]Sheet1!$B:$F,5,FALSE),0)</f>
        <v>382132.8</v>
      </c>
      <c r="AC6141" s="11">
        <f>IFERROR(VLOOKUP(AE6141,[3]Sheet2!$M:$O,3,FALSE),0)</f>
        <v>0</v>
      </c>
      <c r="AD6141" s="11">
        <f>IFERROR(VLOOKUP(AE6141,[3]Sheet2!$M:$O,2,FALSE),0)</f>
        <v>0</v>
      </c>
      <c r="AE6141" s="10" t="str">
        <f t="shared" si="295"/>
        <v>80/81ULBSL</v>
      </c>
      <c r="AF6141" s="13">
        <f t="shared" si="293"/>
        <v>5.028735632183908E-3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1700</v>
      </c>
      <c r="AA6142" s="11">
        <f t="shared" si="294"/>
        <v>109.3</v>
      </c>
      <c r="AB6142" s="5">
        <f>IFERROR(VLOOKUP(C6142,[2]Sheet1!$B:$F,5,FALSE),0)</f>
        <v>491021.12</v>
      </c>
      <c r="AC6142" s="11">
        <f>IFERROR(VLOOKUP(AE6142,[3]Sheet2!$M:$O,3,FALSE),0)</f>
        <v>5</v>
      </c>
      <c r="AD6142" s="11">
        <f>IFERROR(VLOOKUP(AE6142,[3]Sheet2!$M:$O,2,FALSE),0)</f>
        <v>0.26319999999999999</v>
      </c>
      <c r="AE6142" s="10" t="str">
        <f t="shared" si="295"/>
        <v>80/81SMFBS</v>
      </c>
      <c r="AF6142" s="13">
        <f t="shared" si="293"/>
        <v>9.1529411764705894E-3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1481.1</v>
      </c>
      <c r="AA6143" s="11">
        <f t="shared" si="294"/>
        <v>103.3</v>
      </c>
      <c r="AB6143" s="5">
        <f>IFERROR(VLOOKUP(C6143,[2]Sheet1!$B:$F,5,FALSE),0)</f>
        <v>253021.8</v>
      </c>
      <c r="AC6143" s="11">
        <f>IFERROR(VLOOKUP(AE6143,[3]Sheet2!$M:$O,3,FALSE),0)</f>
        <v>0</v>
      </c>
      <c r="AD6143" s="11">
        <f>IFERROR(VLOOKUP(AE6143,[3]Sheet2!$M:$O,2,FALSE),0)</f>
        <v>0</v>
      </c>
      <c r="AE6143" s="10" t="str">
        <f t="shared" si="295"/>
        <v>80/81WNLB</v>
      </c>
      <c r="AF6143" s="13">
        <f t="shared" si="293"/>
        <v>9.6819931132266571E-3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94"/>
        <v>0</v>
      </c>
      <c r="AB6144" s="5">
        <f>IFERROR(VLOOKUP(C6144,[2]Sheet1!$B:$F,5,FALSE),0)</f>
        <v>0</v>
      </c>
      <c r="AC6144" s="11">
        <f>IFERROR(VLOOKUP(AE6144,[3]Sheet2!$M:$O,3,FALSE),0)</f>
        <v>0</v>
      </c>
      <c r="AD6144" s="11">
        <f>IFERROR(VLOOKUP(AE6144,[3]Sheet2!$M:$O,2,FALSE),0)</f>
        <v>0</v>
      </c>
      <c r="AE6144" s="10" t="str">
        <f t="shared" si="295"/>
        <v>80/81SAMAJ</v>
      </c>
      <c r="AF6144" s="13">
        <f t="shared" si="293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6079.9</v>
      </c>
      <c r="AA6145" s="11">
        <f t="shared" si="294"/>
        <v>298.5</v>
      </c>
      <c r="AB6145" s="5">
        <f>IFERROR(VLOOKUP(C6145,[2]Sheet1!$B:$F,5,FALSE),0)</f>
        <v>258532.89</v>
      </c>
      <c r="AC6145" s="11">
        <f>IFERROR(VLOOKUP(AE6145,[3]Sheet2!$M:$O,3,FALSE),0)</f>
        <v>14.25</v>
      </c>
      <c r="AD6145" s="11">
        <f>IFERROR(VLOOKUP(AE6145,[3]Sheet2!$M:$O,2,FALSE),0)</f>
        <v>0.75</v>
      </c>
      <c r="AE6145" s="10" t="str">
        <f t="shared" si="295"/>
        <v>80/81ANLB</v>
      </c>
      <c r="AF6145" s="13">
        <f t="shared" si="293"/>
        <v>3.3503840523692826E-3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920.6</v>
      </c>
      <c r="AA6146" s="11">
        <f t="shared" si="294"/>
        <v>-662.3</v>
      </c>
      <c r="AB6146" s="5">
        <f>IFERROR(VLOOKUP(C6146,[2]Sheet1!$B:$F,5,FALSE),0)</f>
        <v>975000</v>
      </c>
      <c r="AC6146" s="11">
        <f>IFERROR(VLOOKUP(AE6146,[3]Sheet2!$M:$O,3,FALSE),0)</f>
        <v>0</v>
      </c>
      <c r="AD6146" s="11">
        <f>IFERROR(VLOOKUP(AE6146,[3]Sheet2!$M:$O,2,FALSE),0)</f>
        <v>0</v>
      </c>
      <c r="AE6146" s="10" t="str">
        <f t="shared" si="295"/>
        <v>80/81AVYAN</v>
      </c>
      <c r="AF6146" s="13">
        <f t="shared" si="293"/>
        <v>-1.509884857701499E-3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925</v>
      </c>
      <c r="AA6147" s="11">
        <f t="shared" si="294"/>
        <v>78.099999999999994</v>
      </c>
      <c r="AB6147" s="5">
        <f>IFERROR(VLOOKUP(C6147,[2]Sheet1!$B:$F,5,FALSE),0)</f>
        <v>1468573.6</v>
      </c>
      <c r="AC6147" s="11">
        <f>IFERROR(VLOOKUP(AE6147,[3]Sheet2!$M:$O,3,FALSE),0)</f>
        <v>0</v>
      </c>
      <c r="AD6147" s="11">
        <f>IFERROR(VLOOKUP(AE6147,[3]Sheet2!$M:$O,2,FALSE),0)</f>
        <v>0</v>
      </c>
      <c r="AE6147" s="10" t="str">
        <f t="shared" si="295"/>
        <v>80/81ACLBSL</v>
      </c>
      <c r="AF6147" s="13">
        <f t="shared" ref="AF6147:AF6210" si="296">IFERROR(M6147/Z6147,0)</f>
        <v>1.281081081081081E-2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1460</v>
      </c>
      <c r="AA6148" s="11">
        <f t="shared" si="294"/>
        <v>248.3</v>
      </c>
      <c r="AB6148" s="5">
        <f>IFERROR(VLOOKUP(C6148,[2]Sheet1!$B:$F,5,FALSE),0)</f>
        <v>938089.66</v>
      </c>
      <c r="AC6148" s="11">
        <f>IFERROR(VLOOKUP(AE6148,[3]Sheet2!$M:$O,3,FALSE),0)</f>
        <v>0</v>
      </c>
      <c r="AD6148" s="11">
        <f>IFERROR(VLOOKUP(AE6148,[3]Sheet2!$M:$O,2,FALSE),0)</f>
        <v>0</v>
      </c>
      <c r="AE6148" s="10" t="str">
        <f t="shared" si="295"/>
        <v>80/81USLB</v>
      </c>
      <c r="AF6148" s="13">
        <f t="shared" si="296"/>
        <v>4.0273972602739728E-3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673</v>
      </c>
      <c r="AA6149" s="11">
        <f t="shared" si="294"/>
        <v>62.1</v>
      </c>
      <c r="AB6149" s="5">
        <f>IFERROR(VLOOKUP(C6149,[2]Sheet1!$B:$F,5,FALSE),0)</f>
        <v>5420802.8700000001</v>
      </c>
      <c r="AC6149" s="11">
        <f>IFERROR(VLOOKUP(AE6149,[3]Sheet2!$M:$O,3,FALSE),0)</f>
        <v>6</v>
      </c>
      <c r="AD6149" s="11">
        <f>IFERROR(VLOOKUP(AE6149,[3]Sheet2!$M:$O,2,FALSE),0)</f>
        <v>0.96240000000000003</v>
      </c>
      <c r="AE6149" s="10" t="str">
        <f t="shared" si="295"/>
        <v>80/81SWMF</v>
      </c>
      <c r="AF6149" s="13">
        <f t="shared" si="296"/>
        <v>1.6092124814264488E-2</v>
      </c>
    </row>
    <row r="6150" spans="1:32" x14ac:dyDescent="0.45">
      <c r="A6150" s="12" t="s">
        <v>55</v>
      </c>
      <c r="B6150" s="12" t="s">
        <v>338</v>
      </c>
      <c r="C6150" t="s">
        <v>362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639.79999999999995</v>
      </c>
      <c r="AA6150" s="11">
        <f t="shared" si="294"/>
        <v>20</v>
      </c>
      <c r="AB6150" s="5">
        <f>IFERROR(VLOOKUP(C6150,[2]Sheet1!$B:$F,5,FALSE),0)</f>
        <v>6849045.0700000003</v>
      </c>
      <c r="AC6150" s="11">
        <f>IFERROR(VLOOKUP(AE6150,[3]Sheet2!$M:$O,3,FALSE),0)</f>
        <v>0</v>
      </c>
      <c r="AD6150" s="11">
        <f>IFERROR(VLOOKUP(AE6150,[3]Sheet2!$M:$O,2,FALSE),0)</f>
        <v>0</v>
      </c>
      <c r="AE6150" s="10" t="str">
        <f t="shared" si="295"/>
        <v>80/81NMLBBL</v>
      </c>
      <c r="AF6150" s="13">
        <f t="shared" si="296"/>
        <v>4.9984370115661148E-2</v>
      </c>
    </row>
    <row r="6151" spans="1:32" x14ac:dyDescent="0.45">
      <c r="A6151" s="12" t="s">
        <v>55</v>
      </c>
      <c r="B6151" s="12" t="s">
        <v>338</v>
      </c>
      <c r="C6151" t="s">
        <v>374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1008</v>
      </c>
      <c r="AA6151" s="11">
        <f t="shared" si="294"/>
        <v>79.400000000000006</v>
      </c>
      <c r="AB6151" s="5">
        <f>IFERROR(VLOOKUP(C6151,[2]Sheet1!$B:$F,5,FALSE),0)</f>
        <v>1885072.2</v>
      </c>
      <c r="AC6151" s="11">
        <f>IFERROR(VLOOKUP(AE6151,[3]Sheet2!$M:$O,3,FALSE),0)</f>
        <v>0</v>
      </c>
      <c r="AD6151" s="11">
        <f>IFERROR(VLOOKUP(AE6151,[3]Sheet2!$M:$O,2,FALSE),0)</f>
        <v>0</v>
      </c>
      <c r="AE6151" s="10" t="str">
        <f t="shared" si="295"/>
        <v>80/81MATRI</v>
      </c>
      <c r="AF6151" s="13">
        <f t="shared" si="296"/>
        <v>1.2599206349206348E-2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273.89999999999998</v>
      </c>
      <c r="AA6152" s="11">
        <f t="shared" ref="AA6152:AA6205" si="297">ROUND(IFERROR(Z6152/M6152,0),1)</f>
        <v>1826</v>
      </c>
      <c r="AB6152" s="5">
        <f>IFERROR(VLOOKUP(C6152,[2]Sheet1!$B:$F,5,FALSE),0)</f>
        <v>38480027</v>
      </c>
      <c r="AC6152" s="11">
        <f>IFERROR(VLOOKUP(AE6152,[3]Sheet2!$M:$O,3,FALSE),0)</f>
        <v>3</v>
      </c>
      <c r="AD6152" s="11">
        <f>IFERROR(VLOOKUP(AE6152,[3]Sheet2!$M:$O,2,FALSE),0)</f>
        <v>0.157</v>
      </c>
      <c r="AE6152" s="10" t="str">
        <f t="shared" ref="AE6152:AE6205" si="298">B6152&amp;C6152</f>
        <v>80/81AHPC</v>
      </c>
      <c r="AF6152" s="13">
        <f t="shared" si="296"/>
        <v>5.4764512595837896E-4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745.1</v>
      </c>
      <c r="AA6153" s="11">
        <f t="shared" si="297"/>
        <v>144.1</v>
      </c>
      <c r="AB6153" s="5">
        <f>IFERROR(VLOOKUP(C6153,[2]Sheet1!$B:$F,5,FALSE),0)</f>
        <v>34090650</v>
      </c>
      <c r="AC6153" s="11">
        <f>IFERROR(VLOOKUP(AE6153,[3]Sheet2!$M:$O,3,FALSE),0)</f>
        <v>0</v>
      </c>
      <c r="AD6153" s="11">
        <f>IFERROR(VLOOKUP(AE6153,[3]Sheet2!$M:$O,2,FALSE),0)</f>
        <v>5</v>
      </c>
      <c r="AE6153" s="10" t="str">
        <f t="shared" si="298"/>
        <v>80/81BPCL</v>
      </c>
      <c r="AF6153" s="13">
        <f t="shared" si="296"/>
        <v>6.9386659508790761E-3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471</v>
      </c>
      <c r="AA6154" s="11">
        <f t="shared" si="297"/>
        <v>58.2</v>
      </c>
      <c r="AB6154" s="5">
        <f>IFERROR(VLOOKUP(C6154,[2]Sheet1!$B:$F,5,FALSE),0)</f>
        <v>94849887</v>
      </c>
      <c r="AC6154" s="11">
        <f>IFERROR(VLOOKUP(AE6154,[3]Sheet2!$M:$O,3,FALSE),0)</f>
        <v>10</v>
      </c>
      <c r="AD6154" s="11">
        <f>IFERROR(VLOOKUP(AE6154,[3]Sheet2!$M:$O,2,FALSE),0)</f>
        <v>2</v>
      </c>
      <c r="AE6154" s="10" t="str">
        <f t="shared" si="298"/>
        <v>80/81CHCL</v>
      </c>
      <c r="AF6154" s="13">
        <f t="shared" si="296"/>
        <v>1.7176220806794054E-2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525</v>
      </c>
      <c r="AA6155" s="11">
        <f t="shared" si="297"/>
        <v>49</v>
      </c>
      <c r="AB6155" s="5">
        <f>IFERROR(VLOOKUP(C6155,[2]Sheet1!$B:$F,5,FALSE),0)</f>
        <v>37379937</v>
      </c>
      <c r="AC6155" s="11">
        <f>IFERROR(VLOOKUP(AE6155,[3]Sheet2!$M:$O,3,FALSE),0)</f>
        <v>10</v>
      </c>
      <c r="AD6155" s="11">
        <f>IFERROR(VLOOKUP(AE6155,[3]Sheet2!$M:$O,2,FALSE),0)</f>
        <v>0.52629999999999999</v>
      </c>
      <c r="AE6155" s="10" t="str">
        <f t="shared" si="298"/>
        <v>80/81SHPC</v>
      </c>
      <c r="AF6155" s="13">
        <f t="shared" si="296"/>
        <v>2.0400000000000001E-2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221.1</v>
      </c>
      <c r="AA6156" s="11">
        <f t="shared" si="297"/>
        <v>-14.4</v>
      </c>
      <c r="AB6156" s="5">
        <f>IFERROR(VLOOKUP(C6156,[2]Sheet1!$B:$F,5,FALSE),0)</f>
        <v>19800000</v>
      </c>
      <c r="AC6156" s="11">
        <f>IFERROR(VLOOKUP(AE6156,[3]Sheet2!$M:$O,3,FALSE),0)</f>
        <v>0</v>
      </c>
      <c r="AD6156" s="11">
        <f>IFERROR(VLOOKUP(AE6156,[3]Sheet2!$M:$O,2,FALSE),0)</f>
        <v>0</v>
      </c>
      <c r="AE6156" s="10" t="str">
        <f t="shared" si="298"/>
        <v>80/81HURJA</v>
      </c>
      <c r="AF6156" s="13">
        <f t="shared" si="296"/>
        <v>-6.9606512890094979E-2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245.8</v>
      </c>
      <c r="AA6157" s="11">
        <f t="shared" si="297"/>
        <v>-31.8</v>
      </c>
      <c r="AB6157" s="5">
        <f>IFERROR(VLOOKUP(C6157,[2]Sheet1!$B:$F,5,FALSE),0)</f>
        <v>38959421</v>
      </c>
      <c r="AC6157" s="11">
        <f>IFERROR(VLOOKUP(AE6157,[3]Sheet2!$M:$O,3,FALSE),0)</f>
        <v>0</v>
      </c>
      <c r="AD6157" s="11">
        <f>IFERROR(VLOOKUP(AE6157,[3]Sheet2!$M:$O,2,FALSE),0)</f>
        <v>0</v>
      </c>
      <c r="AE6157" s="10" t="str">
        <f t="shared" si="298"/>
        <v>80/81AKPL</v>
      </c>
      <c r="AF6157" s="13">
        <f t="shared" si="296"/>
        <v>-3.1489015459723352E-2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313.89999999999998</v>
      </c>
      <c r="AA6158" s="11">
        <f t="shared" si="297"/>
        <v>6278</v>
      </c>
      <c r="AB6158" s="5">
        <f>IFERROR(VLOOKUP(C6158,[2]Sheet1!$B:$F,5,FALSE),0)</f>
        <v>10975566</v>
      </c>
      <c r="AC6158" s="11">
        <f>IFERROR(VLOOKUP(AE6158,[3]Sheet2!$M:$O,3,FALSE),0)</f>
        <v>0</v>
      </c>
      <c r="AD6158" s="11">
        <f>IFERROR(VLOOKUP(AE6158,[3]Sheet2!$M:$O,2,FALSE),0)</f>
        <v>0</v>
      </c>
      <c r="AE6158" s="10" t="str">
        <f t="shared" si="298"/>
        <v>80/81BARUN</v>
      </c>
      <c r="AF6158" s="13">
        <f t="shared" si="296"/>
        <v>1.5928639694170121E-4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396.9</v>
      </c>
      <c r="AA6159" s="11">
        <f t="shared" si="297"/>
        <v>291.8</v>
      </c>
      <c r="AB6159" s="5">
        <f>IFERROR(VLOOKUP(C6159,[2]Sheet1!$B:$F,5,FALSE),0)</f>
        <v>38876864</v>
      </c>
      <c r="AC6159" s="11">
        <f>IFERROR(VLOOKUP(AE6159,[3]Sheet2!$M:$O,3,FALSE),0)</f>
        <v>0</v>
      </c>
      <c r="AD6159" s="11">
        <f>IFERROR(VLOOKUP(AE6159,[3]Sheet2!$M:$O,2,FALSE),0)</f>
        <v>0</v>
      </c>
      <c r="AE6159" s="10" t="str">
        <f t="shared" si="298"/>
        <v>80/81NGPL</v>
      </c>
      <c r="AF6159" s="13">
        <f t="shared" si="296"/>
        <v>3.4265558075081888E-3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486</v>
      </c>
      <c r="AA6160" s="11">
        <f t="shared" si="297"/>
        <v>89.8</v>
      </c>
      <c r="AB6160" s="5">
        <f>IFERROR(VLOOKUP(C6160,[2]Sheet1!$B:$F,5,FALSE),0)</f>
        <v>6467671</v>
      </c>
      <c r="AC6160" s="11">
        <f>IFERROR(VLOOKUP(AE6160,[3]Sheet2!$M:$O,3,FALSE),0)</f>
        <v>5</v>
      </c>
      <c r="AD6160" s="11">
        <f>IFERROR(VLOOKUP(AE6160,[3]Sheet2!$M:$O,2,FALSE),0)</f>
        <v>0.26319999999999999</v>
      </c>
      <c r="AE6160" s="10" t="str">
        <f t="shared" si="298"/>
        <v>80/81MHL</v>
      </c>
      <c r="AF6160" s="13">
        <f t="shared" si="296"/>
        <v>1.1131687242798354E-2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417</v>
      </c>
      <c r="AA6161" s="11">
        <f t="shared" si="297"/>
        <v>-37.5</v>
      </c>
      <c r="AB6161" s="5">
        <f>IFERROR(VLOOKUP(C6161,[2]Sheet1!$B:$F,5,FALSE),0)</f>
        <v>15000000</v>
      </c>
      <c r="AC6161" s="11">
        <f>IFERROR(VLOOKUP(AE6161,[3]Sheet2!$M:$O,3,FALSE),0)</f>
        <v>0</v>
      </c>
      <c r="AD6161" s="11">
        <f>IFERROR(VLOOKUP(AE6161,[3]Sheet2!$M:$O,2,FALSE),0)</f>
        <v>0</v>
      </c>
      <c r="AE6161" s="10" t="str">
        <f t="shared" si="298"/>
        <v>80/81NYADI</v>
      </c>
      <c r="AF6161" s="13">
        <f t="shared" si="296"/>
        <v>-2.6642685851318945E-2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286.60000000000002</v>
      </c>
      <c r="AA6162" s="11">
        <f t="shared" si="297"/>
        <v>-67.400000000000006</v>
      </c>
      <c r="AB6162" s="5">
        <f>IFERROR(VLOOKUP(C6162,[2]Sheet1!$B:$F,5,FALSE),0)</f>
        <v>36500000</v>
      </c>
      <c r="AC6162" s="11">
        <f>IFERROR(VLOOKUP(AE6162,[3]Sheet2!$M:$O,3,FALSE),0)</f>
        <v>0</v>
      </c>
      <c r="AD6162" s="11">
        <f>IFERROR(VLOOKUP(AE6162,[3]Sheet2!$M:$O,2,FALSE),0)</f>
        <v>0</v>
      </c>
      <c r="AE6162" s="10" t="str">
        <f t="shared" si="298"/>
        <v>80/81SJCL</v>
      </c>
      <c r="AF6162" s="13">
        <f t="shared" si="296"/>
        <v>-1.4829030006978366E-2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272</v>
      </c>
      <c r="AA6163" s="11">
        <f t="shared" si="297"/>
        <v>-438.7</v>
      </c>
      <c r="AB6163" s="5">
        <f>IFERROR(VLOOKUP(C6163,[2]Sheet1!$B:$F,5,FALSE),0)</f>
        <v>68421000</v>
      </c>
      <c r="AC6163" s="11">
        <f>IFERROR(VLOOKUP(AE6163,[3]Sheet2!$M:$O,3,FALSE),0)</f>
        <v>0</v>
      </c>
      <c r="AD6163" s="11">
        <f>IFERROR(VLOOKUP(AE6163,[3]Sheet2!$M:$O,2,FALSE),0)</f>
        <v>0</v>
      </c>
      <c r="AE6163" s="10" t="str">
        <f t="shared" si="298"/>
        <v>80/81RHPL</v>
      </c>
      <c r="AF6163" s="13">
        <f t="shared" si="296"/>
        <v>-2.2794117647058822E-3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564</v>
      </c>
      <c r="AA6164" s="11">
        <f t="shared" si="297"/>
        <v>241</v>
      </c>
      <c r="AB6164" s="5">
        <f>IFERROR(VLOOKUP(C6164,[2]Sheet1!$B:$F,5,FALSE),0)</f>
        <v>12305000</v>
      </c>
      <c r="AC6164" s="11">
        <f>IFERROR(VLOOKUP(AE6164,[3]Sheet2!$M:$O,3,FALSE),0)</f>
        <v>0</v>
      </c>
      <c r="AD6164" s="11">
        <f>IFERROR(VLOOKUP(AE6164,[3]Sheet2!$M:$O,2,FALSE),0)</f>
        <v>0</v>
      </c>
      <c r="AE6164" s="10" t="str">
        <f t="shared" si="298"/>
        <v>80/81UMHL</v>
      </c>
      <c r="AF6164" s="13">
        <f t="shared" si="296"/>
        <v>4.1489361702127655E-3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254.5</v>
      </c>
      <c r="AA6165" s="11">
        <f t="shared" si="297"/>
        <v>591.9</v>
      </c>
      <c r="AB6165" s="5">
        <f>IFERROR(VLOOKUP(C6165,[2]Sheet1!$B:$F,5,FALSE),0)</f>
        <v>20991579</v>
      </c>
      <c r="AC6165" s="11">
        <f>IFERROR(VLOOKUP(AE6165,[3]Sheet2!$M:$O,3,FALSE),0)</f>
        <v>0</v>
      </c>
      <c r="AD6165" s="11">
        <f>IFERROR(VLOOKUP(AE6165,[3]Sheet2!$M:$O,2,FALSE),0)</f>
        <v>0</v>
      </c>
      <c r="AE6165" s="10" t="str">
        <f t="shared" si="298"/>
        <v>80/81DORDI</v>
      </c>
      <c r="AF6165" s="13">
        <f t="shared" si="296"/>
        <v>1.6895874263261296E-3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Power</v>
      </c>
      <c r="Z6166">
        <f>IFERROR(VLOOKUP(C6166,[1]LP!$B:$C,2,FALSE),0)</f>
        <v>265</v>
      </c>
      <c r="AA6166" s="11">
        <f t="shared" si="297"/>
        <v>-110.9</v>
      </c>
      <c r="AB6166" s="5">
        <f>IFERROR(VLOOKUP(C6166,[2]Sheet1!$B:$F,5,FALSE),0)</f>
        <v>32000000</v>
      </c>
      <c r="AC6166" s="11">
        <f>IFERROR(VLOOKUP(AE6166,[3]Sheet2!$M:$O,3,FALSE),0)</f>
        <v>0</v>
      </c>
      <c r="AD6166" s="11">
        <f>IFERROR(VLOOKUP(AE6166,[3]Sheet2!$M:$O,2,FALSE),0)</f>
        <v>0</v>
      </c>
      <c r="AE6166" s="10" t="str">
        <f t="shared" si="298"/>
        <v>80/81PHCL</v>
      </c>
      <c r="AF6166" s="13">
        <f t="shared" si="296"/>
        <v>-9.0188679245283027E-3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361</v>
      </c>
      <c r="AA6167" s="11">
        <f t="shared" si="297"/>
        <v>110.1</v>
      </c>
      <c r="AB6167" s="5">
        <f>IFERROR(VLOOKUP(C6167,[2]Sheet1!$B:$F,5,FALSE),0)</f>
        <v>24851236</v>
      </c>
      <c r="AC6167" s="11">
        <f>IFERROR(VLOOKUP(AE6167,[3]Sheet2!$M:$O,3,FALSE),0)</f>
        <v>0</v>
      </c>
      <c r="AD6167" s="11">
        <f>IFERROR(VLOOKUP(AE6167,[3]Sheet2!$M:$O,2,FALSE),0)</f>
        <v>0</v>
      </c>
      <c r="AE6167" s="10" t="str">
        <f t="shared" si="298"/>
        <v>80/81UPCL</v>
      </c>
      <c r="AF6167" s="13">
        <f t="shared" si="296"/>
        <v>9.0858725761772847E-3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827</v>
      </c>
      <c r="AA6168" s="11">
        <f t="shared" si="297"/>
        <v>1503.6</v>
      </c>
      <c r="AB6168" s="5">
        <f>IFERROR(VLOOKUP(C6168,[2]Sheet1!$B:$F,5,FALSE),0)</f>
        <v>560000</v>
      </c>
      <c r="AC6168" s="11">
        <f>IFERROR(VLOOKUP(AE6168,[3]Sheet2!$M:$O,3,FALSE),0)</f>
        <v>0</v>
      </c>
      <c r="AD6168" s="11">
        <f>IFERROR(VLOOKUP(AE6168,[3]Sheet2!$M:$O,2,FALSE),0)</f>
        <v>0</v>
      </c>
      <c r="AE6168" s="10" t="str">
        <f t="shared" si="298"/>
        <v>80/81SPL</v>
      </c>
      <c r="AF6168" s="13">
        <f t="shared" si="296"/>
        <v>6.6505441354292624E-4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214.1</v>
      </c>
      <c r="AA6169" s="11">
        <f t="shared" si="297"/>
        <v>-37.9</v>
      </c>
      <c r="AB6169" s="5">
        <f>IFERROR(VLOOKUP(C6169,[2]Sheet1!$B:$F,5,FALSE),0)</f>
        <v>8854937</v>
      </c>
      <c r="AC6169" s="11">
        <f>IFERROR(VLOOKUP(AE6169,[3]Sheet2!$M:$O,3,FALSE),0)</f>
        <v>0</v>
      </c>
      <c r="AD6169" s="11">
        <f>IFERROR(VLOOKUP(AE6169,[3]Sheet2!$M:$O,2,FALSE),0)</f>
        <v>0</v>
      </c>
      <c r="AE6169" s="10" t="str">
        <f t="shared" si="298"/>
        <v>80/81KKHC</v>
      </c>
      <c r="AF6169" s="13">
        <f t="shared" si="296"/>
        <v>-2.6389537599252687E-2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291.60000000000002</v>
      </c>
      <c r="AA6170" s="11">
        <f t="shared" si="297"/>
        <v>-19.7</v>
      </c>
      <c r="AB6170" s="5">
        <f>IFERROR(VLOOKUP(C6170,[2]Sheet1!$B:$F,5,FALSE),0)</f>
        <v>2640000</v>
      </c>
      <c r="AC6170" s="11">
        <f>IFERROR(VLOOKUP(AE6170,[3]Sheet2!$M:$O,3,FALSE),0)</f>
        <v>0</v>
      </c>
      <c r="AD6170" s="11">
        <f>IFERROR(VLOOKUP(AE6170,[3]Sheet2!$M:$O,2,FALSE),0)</f>
        <v>0</v>
      </c>
      <c r="AE6170" s="10" t="str">
        <f t="shared" si="298"/>
        <v>80/81DHPL</v>
      </c>
      <c r="AF6170" s="13">
        <f t="shared" si="296"/>
        <v>-5.0823045267489708E-2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241.1</v>
      </c>
      <c r="AA6171" s="11">
        <f t="shared" si="297"/>
        <v>-80.900000000000006</v>
      </c>
      <c r="AB6171" s="5">
        <f>IFERROR(VLOOKUP(C6171,[2]Sheet1!$B:$F,5,FALSE),0)</f>
        <v>12500000</v>
      </c>
      <c r="AC6171" s="11">
        <f>IFERROR(VLOOKUP(AE6171,[3]Sheet2!$M:$O,3,FALSE),0)</f>
        <v>0</v>
      </c>
      <c r="AD6171" s="11">
        <f>IFERROR(VLOOKUP(AE6171,[3]Sheet2!$M:$O,2,FALSE),0)</f>
        <v>0</v>
      </c>
      <c r="AE6171" s="10" t="str">
        <f t="shared" si="298"/>
        <v>80/81MHNL</v>
      </c>
      <c r="AF6171" s="13">
        <f t="shared" si="296"/>
        <v>-1.2360016590626296E-2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847.9</v>
      </c>
      <c r="AA6172" s="11">
        <f t="shared" si="297"/>
        <v>-107.7</v>
      </c>
      <c r="AB6172" s="5">
        <f>IFERROR(VLOOKUP(C6172,[2]Sheet1!$B:$F,5,FALSE),0)</f>
        <v>638000</v>
      </c>
      <c r="AC6172" s="11">
        <f>IFERROR(VLOOKUP(AE6172,[3]Sheet2!$M:$O,3,FALSE),0)</f>
        <v>0</v>
      </c>
      <c r="AD6172" s="11">
        <f>IFERROR(VLOOKUP(AE6172,[3]Sheet2!$M:$O,2,FALSE),0)</f>
        <v>0</v>
      </c>
      <c r="AE6172" s="10" t="str">
        <f t="shared" si="298"/>
        <v>80/81USHL</v>
      </c>
      <c r="AF6172" s="13">
        <f t="shared" si="296"/>
        <v>-9.2817549239297085E-3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742</v>
      </c>
      <c r="AA6173" s="11">
        <f t="shared" si="297"/>
        <v>66.5</v>
      </c>
      <c r="AB6173" s="5">
        <f>IFERROR(VLOOKUP(C6173,[2]Sheet1!$B:$F,5,FALSE),0)</f>
        <v>4231344</v>
      </c>
      <c r="AC6173" s="11">
        <f>IFERROR(VLOOKUP(AE6173,[3]Sheet2!$M:$O,3,FALSE),0)</f>
        <v>8</v>
      </c>
      <c r="AD6173" s="11">
        <f>IFERROR(VLOOKUP(AE6173,[3]Sheet2!$M:$O,2,FALSE),0)</f>
        <v>0.42</v>
      </c>
      <c r="AE6173" s="10" t="str">
        <f t="shared" si="298"/>
        <v>80/81NHDL</v>
      </c>
      <c r="AF6173" s="13">
        <f t="shared" si="296"/>
        <v>1.5040431266846361E-2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745</v>
      </c>
      <c r="AA6174" s="11">
        <f t="shared" si="297"/>
        <v>141.1</v>
      </c>
      <c r="AB6174" s="5">
        <f>IFERROR(VLOOKUP(C6174,[2]Sheet1!$B:$F,5,FALSE),0)</f>
        <v>18389793</v>
      </c>
      <c r="AC6174" s="11">
        <f>IFERROR(VLOOKUP(AE6174,[3]Sheet2!$M:$O,3,FALSE),0)</f>
        <v>4.75</v>
      </c>
      <c r="AD6174" s="11">
        <f>IFERROR(VLOOKUP(AE6174,[3]Sheet2!$M:$O,2,FALSE),0)</f>
        <v>0.25</v>
      </c>
      <c r="AE6174" s="10" t="str">
        <f t="shared" si="298"/>
        <v>80/81RADHI</v>
      </c>
      <c r="AF6174" s="13">
        <f t="shared" si="296"/>
        <v>7.0872483221476514E-3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439</v>
      </c>
      <c r="AA6175" s="11">
        <f t="shared" si="297"/>
        <v>-121.9</v>
      </c>
      <c r="AB6175" s="5">
        <f>IFERROR(VLOOKUP(C6175,[2]Sheet1!$B:$F,5,FALSE),0)</f>
        <v>4000000</v>
      </c>
      <c r="AC6175" s="11">
        <f>IFERROR(VLOOKUP(AE6175,[3]Sheet2!$M:$O,3,FALSE),0)</f>
        <v>0</v>
      </c>
      <c r="AD6175" s="11">
        <f>IFERROR(VLOOKUP(AE6175,[3]Sheet2!$M:$O,2,FALSE),0)</f>
        <v>0</v>
      </c>
      <c r="AE6175" s="10" t="str">
        <f t="shared" si="298"/>
        <v>80/81BNHC</v>
      </c>
      <c r="AF6175" s="13">
        <f t="shared" si="296"/>
        <v>-8.2004555808656045E-3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243</v>
      </c>
      <c r="AA6176" s="11">
        <f t="shared" si="297"/>
        <v>-22.9</v>
      </c>
      <c r="AB6176" s="5">
        <f>IFERROR(VLOOKUP(C6176,[2]Sheet1!$B:$F,5,FALSE),0)</f>
        <v>12255876</v>
      </c>
      <c r="AC6176" s="11">
        <f>IFERROR(VLOOKUP(AE6176,[3]Sheet2!$M:$O,3,FALSE),0)</f>
        <v>0</v>
      </c>
      <c r="AD6176" s="11">
        <f>IFERROR(VLOOKUP(AE6176,[3]Sheet2!$M:$O,2,FALSE),0)</f>
        <v>0</v>
      </c>
      <c r="AE6176" s="10" t="str">
        <f t="shared" si="298"/>
        <v>80/81RHGCL</v>
      </c>
      <c r="AF6176" s="13">
        <f t="shared" si="296"/>
        <v>-4.3580246913580249E-2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568</v>
      </c>
      <c r="AA6177" s="11">
        <f t="shared" si="297"/>
        <v>57.8</v>
      </c>
      <c r="AB6177" s="5">
        <f>IFERROR(VLOOKUP(C6177,[2]Sheet1!$B:$F,5,FALSE),0)</f>
        <v>9339495</v>
      </c>
      <c r="AC6177" s="11">
        <f>IFERROR(VLOOKUP(AE6177,[3]Sheet2!$M:$O,3,FALSE),0)</f>
        <v>7</v>
      </c>
      <c r="AD6177" s="11">
        <f>IFERROR(VLOOKUP(AE6177,[3]Sheet2!$M:$O,2,FALSE),0)</f>
        <v>0.36840000000000001</v>
      </c>
      <c r="AE6177" s="10" t="str">
        <f t="shared" si="298"/>
        <v>80/81KPCL</v>
      </c>
      <c r="AF6177" s="13">
        <f t="shared" si="296"/>
        <v>1.7306338028169013E-2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444</v>
      </c>
      <c r="AA6178" s="11">
        <f t="shared" si="297"/>
        <v>3415.4</v>
      </c>
      <c r="AB6178" s="5">
        <f>IFERROR(VLOOKUP(C6178,[2]Sheet1!$B:$F,5,FALSE),0)</f>
        <v>4998750</v>
      </c>
      <c r="AC6178" s="11">
        <f>IFERROR(VLOOKUP(AE6178,[3]Sheet2!$M:$O,3,FALSE),0)</f>
        <v>0</v>
      </c>
      <c r="AD6178" s="11">
        <f>IFERROR(VLOOKUP(AE6178,[3]Sheet2!$M:$O,2,FALSE),0)</f>
        <v>0</v>
      </c>
      <c r="AE6178" s="10" t="str">
        <f t="shared" si="298"/>
        <v>80/81TAMOR</v>
      </c>
      <c r="AF6178" s="13">
        <f t="shared" si="296"/>
        <v>2.9279279279279278E-4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390</v>
      </c>
      <c r="AA6179" s="11">
        <f t="shared" si="297"/>
        <v>-179.7</v>
      </c>
      <c r="AB6179" s="5">
        <f>IFERROR(VLOOKUP(C6179,[2]Sheet1!$B:$F,5,FALSE),0)</f>
        <v>6200000</v>
      </c>
      <c r="AC6179" s="11">
        <f>IFERROR(VLOOKUP(AE6179,[3]Sheet2!$M:$O,3,FALSE),0)</f>
        <v>0</v>
      </c>
      <c r="AD6179" s="11">
        <f>IFERROR(VLOOKUP(AE6179,[3]Sheet2!$M:$O,2,FALSE),0)</f>
        <v>0</v>
      </c>
      <c r="AE6179" s="10" t="str">
        <f t="shared" si="298"/>
        <v>80/81EHPL</v>
      </c>
      <c r="AF6179" s="13">
        <f t="shared" si="296"/>
        <v>-5.5641025641025637E-3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357</v>
      </c>
      <c r="AA6180" s="11">
        <f t="shared" si="297"/>
        <v>-11.3</v>
      </c>
      <c r="AB6180" s="5">
        <f>IFERROR(VLOOKUP(C6180,[2]Sheet1!$B:$F,5,FALSE),0)</f>
        <v>2400000</v>
      </c>
      <c r="AC6180" s="11">
        <f>IFERROR(VLOOKUP(AE6180,[3]Sheet2!$M:$O,3,FALSE),0)</f>
        <v>0</v>
      </c>
      <c r="AD6180" s="11">
        <f>IFERROR(VLOOKUP(AE6180,[3]Sheet2!$M:$O,2,FALSE),0)</f>
        <v>0</v>
      </c>
      <c r="AE6180" s="10" t="str">
        <f t="shared" si="298"/>
        <v>80/81MKHC</v>
      </c>
      <c r="AF6180" s="13">
        <f t="shared" si="296"/>
        <v>-8.8571428571428579E-2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315</v>
      </c>
      <c r="AA6181" s="11">
        <f t="shared" si="297"/>
        <v>984.4</v>
      </c>
      <c r="AB6181" s="5">
        <f>IFERROR(VLOOKUP(C6181,[2]Sheet1!$B:$F,5,FALSE),0)</f>
        <v>11000000</v>
      </c>
      <c r="AC6181" s="11">
        <f>IFERROR(VLOOKUP(AE6181,[3]Sheet2!$M:$O,3,FALSE),0)</f>
        <v>0</v>
      </c>
      <c r="AD6181" s="11">
        <f>IFERROR(VLOOKUP(AE6181,[3]Sheet2!$M:$O,2,FALSE),0)</f>
        <v>0</v>
      </c>
      <c r="AE6181" s="10" t="str">
        <f t="shared" si="298"/>
        <v>80/81PMHPL</v>
      </c>
      <c r="AF6181" s="13">
        <f t="shared" si="296"/>
        <v>1.0158730158730158E-3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1690</v>
      </c>
      <c r="AA6182" s="11">
        <f t="shared" si="297"/>
        <v>130.69999999999999</v>
      </c>
      <c r="AB6182" s="5">
        <f>IFERROR(VLOOKUP(C6182,[2]Sheet1!$B:$F,5,FALSE),0)</f>
        <v>147459.70000000001</v>
      </c>
      <c r="AC6182" s="11">
        <f>IFERROR(VLOOKUP(AE6182,[3]Sheet2!$M:$O,3,FALSE),0)</f>
        <v>10</v>
      </c>
      <c r="AD6182" s="11">
        <f>IFERROR(VLOOKUP(AE6182,[3]Sheet2!$M:$O,2,FALSE),0)</f>
        <v>0.52359999999999995</v>
      </c>
      <c r="AE6182" s="10" t="str">
        <f t="shared" si="298"/>
        <v>80/81KBSH</v>
      </c>
      <c r="AF6182" s="13">
        <f t="shared" si="296"/>
        <v>7.6508875739644969E-3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283</v>
      </c>
      <c r="AA6183" s="11">
        <f t="shared" si="297"/>
        <v>-832.4</v>
      </c>
      <c r="AB6183" s="5">
        <f>IFERROR(VLOOKUP(C6183,[2]Sheet1!$B:$F,5,FALSE),0)</f>
        <v>60000000</v>
      </c>
      <c r="AC6183" s="11">
        <f>IFERROR(VLOOKUP(AE6183,[3]Sheet2!$M:$O,3,FALSE),0)</f>
        <v>0</v>
      </c>
      <c r="AD6183" s="11">
        <f>IFERROR(VLOOKUP(AE6183,[3]Sheet2!$M:$O,2,FALSE),0)</f>
        <v>0</v>
      </c>
      <c r="AE6183" s="10" t="str">
        <f t="shared" si="298"/>
        <v>80/81MBJC</v>
      </c>
      <c r="AF6183" s="13">
        <f t="shared" si="296"/>
        <v>-1.2014134275618376E-3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249.5</v>
      </c>
      <c r="AA6184" s="11">
        <f t="shared" si="297"/>
        <v>-136.30000000000001</v>
      </c>
      <c r="AB6184" s="5">
        <f>IFERROR(VLOOKUP(C6184,[2]Sheet1!$B:$F,5,FALSE),0)</f>
        <v>18000000</v>
      </c>
      <c r="AC6184" s="11">
        <f>IFERROR(VLOOKUP(AE6184,[3]Sheet2!$M:$O,3,FALSE),0)</f>
        <v>0</v>
      </c>
      <c r="AD6184" s="11">
        <f>IFERROR(VLOOKUP(AE6184,[3]Sheet2!$M:$O,2,FALSE),0)</f>
        <v>0</v>
      </c>
      <c r="AE6184" s="10" t="str">
        <f t="shared" si="298"/>
        <v>80/81GLH</v>
      </c>
      <c r="AF6184" s="13">
        <f t="shared" si="296"/>
        <v>-7.3346693386773546E-3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460</v>
      </c>
      <c r="AA6185" s="11">
        <f t="shared" si="297"/>
        <v>522.70000000000005</v>
      </c>
      <c r="AB6185" s="5">
        <f>IFERROR(VLOOKUP(C6185,[2]Sheet1!$B:$F,5,FALSE),0)</f>
        <v>13500000</v>
      </c>
      <c r="AC6185" s="11">
        <f>IFERROR(VLOOKUP(AE6185,[3]Sheet2!$M:$O,3,FALSE),0)</f>
        <v>0</v>
      </c>
      <c r="AD6185" s="11">
        <f>IFERROR(VLOOKUP(AE6185,[3]Sheet2!$M:$O,2,FALSE),0)</f>
        <v>0</v>
      </c>
      <c r="AE6185" s="10" t="str">
        <f t="shared" si="298"/>
        <v>80/81USHEC</v>
      </c>
      <c r="AF6185" s="13">
        <f t="shared" si="296"/>
        <v>1.9130434782608696E-3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173.9</v>
      </c>
      <c r="AA6186" s="11">
        <f t="shared" si="297"/>
        <v>-13.7</v>
      </c>
      <c r="AB6186" s="5">
        <f>IFERROR(VLOOKUP(C6186,[2]Sheet1!$B:$F,5,FALSE),0)</f>
        <v>211800000</v>
      </c>
      <c r="AC6186" s="11">
        <f>IFERROR(VLOOKUP(AE6186,[3]Sheet2!$M:$O,3,FALSE),0)</f>
        <v>0</v>
      </c>
      <c r="AD6186" s="11">
        <f>IFERROR(VLOOKUP(AE6186,[3]Sheet2!$M:$O,2,FALSE),0)</f>
        <v>0</v>
      </c>
      <c r="AE6186" s="10" t="str">
        <f t="shared" si="298"/>
        <v>80/81UPPER</v>
      </c>
      <c r="AF6186" s="13">
        <f t="shared" si="296"/>
        <v>-7.2915468660149502E-2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475.7</v>
      </c>
      <c r="AA6187" s="11">
        <f t="shared" si="297"/>
        <v>335</v>
      </c>
      <c r="AB6187" s="5">
        <f>IFERROR(VLOOKUP(C6187,[2]Sheet1!$B:$F,5,FALSE),0)</f>
        <v>7500000</v>
      </c>
      <c r="AC6187" s="11">
        <f>IFERROR(VLOOKUP(AE6187,[3]Sheet2!$M:$O,3,FALSE),0)</f>
        <v>0</v>
      </c>
      <c r="AD6187" s="11">
        <f>IFERROR(VLOOKUP(AE6187,[3]Sheet2!$M:$O,2,FALSE),0)</f>
        <v>0</v>
      </c>
      <c r="AE6187" s="10" t="str">
        <f t="shared" si="298"/>
        <v>80/81UNHPL</v>
      </c>
      <c r="AF6187" s="13">
        <f t="shared" si="296"/>
        <v>2.9850746268656717E-3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533</v>
      </c>
      <c r="AA6188" s="11">
        <f t="shared" si="297"/>
        <v>-71.5</v>
      </c>
      <c r="AB6188" s="5">
        <f>IFERROR(VLOOKUP(C6188,[2]Sheet1!$B:$F,5,FALSE),0)</f>
        <v>5000000</v>
      </c>
      <c r="AC6188" s="11">
        <f>IFERROR(VLOOKUP(AE6188,[3]Sheet2!$M:$O,3,FALSE),0)</f>
        <v>0</v>
      </c>
      <c r="AD6188" s="11">
        <f>IFERROR(VLOOKUP(AE6188,[3]Sheet2!$M:$O,2,FALSE),0)</f>
        <v>0</v>
      </c>
      <c r="AE6188" s="10" t="str">
        <f t="shared" si="298"/>
        <v>80/81SPC</v>
      </c>
      <c r="AF6188" s="13">
        <f t="shared" si="296"/>
        <v>-1.3977485928705442E-2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390</v>
      </c>
      <c r="AA6189" s="11">
        <f t="shared" si="297"/>
        <v>-37</v>
      </c>
      <c r="AB6189" s="5">
        <f>IFERROR(VLOOKUP(C6189,[2]Sheet1!$B:$F,5,FALSE),0)</f>
        <v>15930000</v>
      </c>
      <c r="AC6189" s="11">
        <f>IFERROR(VLOOKUP(AE6189,[3]Sheet2!$M:$O,3,FALSE),0)</f>
        <v>0</v>
      </c>
      <c r="AD6189" s="11">
        <f>IFERROR(VLOOKUP(AE6189,[3]Sheet2!$M:$O,2,FALSE),0)</f>
        <v>0</v>
      </c>
      <c r="AE6189" s="10" t="str">
        <f t="shared" si="298"/>
        <v>80/81SGHC</v>
      </c>
      <c r="AF6189" s="13">
        <f t="shared" si="296"/>
        <v>-2.7E-2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543</v>
      </c>
      <c r="AA6190" s="11">
        <f t="shared" si="297"/>
        <v>-33.1</v>
      </c>
      <c r="AB6190" s="5">
        <f>IFERROR(VLOOKUP(C6190,[2]Sheet1!$B:$F,5,FALSE),0)</f>
        <v>816000</v>
      </c>
      <c r="AC6190" s="11">
        <f>IFERROR(VLOOKUP(AE6190,[3]Sheet2!$M:$O,3,FALSE),0)</f>
        <v>0</v>
      </c>
      <c r="AD6190" s="11">
        <f>IFERROR(VLOOKUP(AE6190,[3]Sheet2!$M:$O,2,FALSE),0)</f>
        <v>0</v>
      </c>
      <c r="AE6190" s="10" t="str">
        <f t="shared" si="298"/>
        <v>80/81AHL</v>
      </c>
      <c r="AF6190" s="13">
        <f t="shared" si="296"/>
        <v>-3.0220994475138121E-2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477.9</v>
      </c>
      <c r="AA6191" s="11">
        <f t="shared" si="297"/>
        <v>100.8</v>
      </c>
      <c r="AB6191" s="5">
        <f>IFERROR(VLOOKUP(C6191,[2]Sheet1!$B:$F,5,FALSE),0)</f>
        <v>11298000</v>
      </c>
      <c r="AC6191" s="11">
        <f>IFERROR(VLOOKUP(AE6191,[3]Sheet2!$M:$O,3,FALSE),0)</f>
        <v>8</v>
      </c>
      <c r="AD6191" s="11">
        <f>IFERROR(VLOOKUP(AE6191,[3]Sheet2!$M:$O,2,FALSE),0)</f>
        <v>0</v>
      </c>
      <c r="AE6191" s="10" t="str">
        <f t="shared" si="298"/>
        <v>80/81BHDC</v>
      </c>
      <c r="AF6191" s="13">
        <f t="shared" si="296"/>
        <v>9.9183929692404273E-3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389</v>
      </c>
      <c r="AA6192" s="11">
        <f t="shared" si="297"/>
        <v>-405.2</v>
      </c>
      <c r="AB6192" s="5">
        <f>IFERROR(VLOOKUP(C6192,[2]Sheet1!$B:$F,5,FALSE),0)</f>
        <v>2648250</v>
      </c>
      <c r="AC6192" s="11">
        <f>IFERROR(VLOOKUP(AE6192,[3]Sheet2!$M:$O,3,FALSE),0)</f>
        <v>0</v>
      </c>
      <c r="AD6192" s="11">
        <f>IFERROR(VLOOKUP(AE6192,[3]Sheet2!$M:$O,2,FALSE),0)</f>
        <v>0</v>
      </c>
      <c r="AE6192" s="10" t="str">
        <f t="shared" si="298"/>
        <v>80/81MHCL</v>
      </c>
      <c r="AF6192" s="13">
        <f t="shared" si="296"/>
        <v>-2.4678663239074551E-3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710</v>
      </c>
      <c r="AA6193" s="11">
        <f t="shared" si="297"/>
        <v>62.4</v>
      </c>
      <c r="AB6193" s="5">
        <f>IFERROR(VLOOKUP(C6193,[2]Sheet1!$B:$F,5,FALSE),0)</f>
        <v>535000</v>
      </c>
      <c r="AC6193" s="11">
        <f>IFERROR(VLOOKUP(AE6193,[3]Sheet2!$M:$O,3,FALSE),0)</f>
        <v>7</v>
      </c>
      <c r="AD6193" s="11">
        <f>IFERROR(VLOOKUP(AE6193,[3]Sheet2!$M:$O,2,FALSE),0)</f>
        <v>5.6310000000000002</v>
      </c>
      <c r="AE6193" s="10" t="str">
        <f t="shared" si="298"/>
        <v>80/81SMH</v>
      </c>
      <c r="AF6193" s="13">
        <f t="shared" si="296"/>
        <v>1.6014084507042253E-2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568</v>
      </c>
      <c r="AA6194" s="11">
        <f t="shared" si="297"/>
        <v>101.8</v>
      </c>
      <c r="AB6194" s="5">
        <f>IFERROR(VLOOKUP(C6194,[2]Sheet1!$B:$F,5,FALSE),0)</f>
        <v>9775000</v>
      </c>
      <c r="AC6194" s="11">
        <f>IFERROR(VLOOKUP(AE6194,[3]Sheet2!$M:$O,3,FALSE),0)</f>
        <v>0</v>
      </c>
      <c r="AD6194" s="11">
        <f>IFERROR(VLOOKUP(AE6194,[3]Sheet2!$M:$O,2,FALSE),0)</f>
        <v>0</v>
      </c>
      <c r="AE6194" s="10" t="str">
        <f t="shared" si="298"/>
        <v>80/81SIKLES</v>
      </c>
      <c r="AF6194" s="13">
        <f t="shared" si="296"/>
        <v>9.8239436619718314E-3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267.5</v>
      </c>
      <c r="AA6195" s="11">
        <f t="shared" si="297"/>
        <v>-25</v>
      </c>
      <c r="AB6195" s="5">
        <f>IFERROR(VLOOKUP(C6195,[2]Sheet1!$B:$F,5,FALSE),0)</f>
        <v>6380000</v>
      </c>
      <c r="AC6195" s="11">
        <f>IFERROR(VLOOKUP(AE6195,[3]Sheet2!$M:$O,3,FALSE),0)</f>
        <v>0</v>
      </c>
      <c r="AD6195" s="11">
        <f>IFERROR(VLOOKUP(AE6195,[3]Sheet2!$M:$O,2,FALSE),0)</f>
        <v>0</v>
      </c>
      <c r="AE6195" s="10" t="str">
        <f t="shared" si="298"/>
        <v>80/81MEL</v>
      </c>
      <c r="AF6195" s="13">
        <f t="shared" si="296"/>
        <v>-3.9925233644859809E-2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670.5</v>
      </c>
      <c r="AA6196" s="11">
        <f t="shared" si="297"/>
        <v>44.9</v>
      </c>
      <c r="AB6196" s="5">
        <f>IFERROR(VLOOKUP(C6196,[2]Sheet1!$B:$F,5,FALSE),0)</f>
        <v>6240544</v>
      </c>
      <c r="AC6196" s="11">
        <f>IFERROR(VLOOKUP(AE6196,[3]Sheet2!$M:$O,3,FALSE),0)</f>
        <v>15</v>
      </c>
      <c r="AD6196" s="11">
        <f>IFERROR(VLOOKUP(AE6196,[3]Sheet2!$M:$O,2,FALSE),0)</f>
        <v>0.78900000000000003</v>
      </c>
      <c r="AE6196" s="10" t="str">
        <f t="shared" si="298"/>
        <v>80/81RURU</v>
      </c>
      <c r="AF6196" s="13">
        <f t="shared" si="296"/>
        <v>2.226696495152871E-2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492</v>
      </c>
      <c r="AA6197" s="11">
        <f t="shared" si="297"/>
        <v>110.3</v>
      </c>
      <c r="AB6197" s="5">
        <f>IFERROR(VLOOKUP(C6197,[2]Sheet1!$B:$F,5,FALSE),0)</f>
        <v>4458160</v>
      </c>
      <c r="AC6197" s="11">
        <f>IFERROR(VLOOKUP(AE6197,[3]Sheet2!$M:$O,3,FALSE),0)</f>
        <v>4.75</v>
      </c>
      <c r="AD6197" s="11">
        <f>IFERROR(VLOOKUP(AE6197,[3]Sheet2!$M:$O,2,FALSE),0)</f>
        <v>0.25</v>
      </c>
      <c r="AE6197" s="10" t="str">
        <f t="shared" si="298"/>
        <v>80/81SMJC</v>
      </c>
      <c r="AF6197" s="13">
        <f t="shared" si="296"/>
        <v>9.0650406504065046E-3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771.5</v>
      </c>
      <c r="AA6198" s="11">
        <f t="shared" si="297"/>
        <v>2030.3</v>
      </c>
      <c r="AB6198" s="5">
        <f>IFERROR(VLOOKUP(C6198,[2]Sheet1!$B:$F,5,FALSE),0)</f>
        <v>1490195.84</v>
      </c>
      <c r="AC6198" s="11">
        <f>IFERROR(VLOOKUP(AE6198,[3]Sheet2!$M:$O,3,FALSE),0)</f>
        <v>0</v>
      </c>
      <c r="AD6198" s="11">
        <f>IFERROR(VLOOKUP(AE6198,[3]Sheet2!$M:$O,2,FALSE),0)</f>
        <v>0</v>
      </c>
      <c r="AE6198" s="10" t="str">
        <f t="shared" si="298"/>
        <v>80/81MKHL</v>
      </c>
      <c r="AF6198" s="13">
        <f t="shared" si="296"/>
        <v>4.925469863901491E-4</v>
      </c>
    </row>
    <row r="6199" spans="1:32" x14ac:dyDescent="0.45">
      <c r="A6199" s="12" t="s">
        <v>55</v>
      </c>
      <c r="B6199" s="12" t="s">
        <v>338</v>
      </c>
      <c r="C6199" t="s">
        <v>363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665</v>
      </c>
      <c r="AA6199" s="11">
        <f t="shared" si="297"/>
        <v>-692.7</v>
      </c>
      <c r="AB6199" s="5">
        <f>IFERROR(VLOOKUP(C6199,[2]Sheet1!$B:$F,5,FALSE),0)</f>
        <v>960000</v>
      </c>
      <c r="AC6199" s="11">
        <f>IFERROR(VLOOKUP(AE6199,[3]Sheet2!$M:$O,3,FALSE),0)</f>
        <v>0</v>
      </c>
      <c r="AD6199" s="11">
        <f>IFERROR(VLOOKUP(AE6199,[3]Sheet2!$M:$O,2,FALSE),0)</f>
        <v>0</v>
      </c>
      <c r="AE6199" s="10" t="str">
        <f t="shared" si="298"/>
        <v>80/81CKHL</v>
      </c>
      <c r="AF6199" s="13">
        <f t="shared" si="296"/>
        <v>-1.443609022556391E-3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614.79999999999995</v>
      </c>
      <c r="AA6200" s="11">
        <f t="shared" si="297"/>
        <v>-121</v>
      </c>
      <c r="AB6200" s="5">
        <f>IFERROR(VLOOKUP(C6200,[2]Sheet1!$B:$F,5,FALSE),0)</f>
        <v>1500000</v>
      </c>
      <c r="AC6200" s="11">
        <f>IFERROR(VLOOKUP(AE6200,[3]Sheet2!$M:$O,3,FALSE),0)</f>
        <v>0</v>
      </c>
      <c r="AD6200" s="11">
        <f>IFERROR(VLOOKUP(AE6200,[3]Sheet2!$M:$O,2,FALSE),0)</f>
        <v>0</v>
      </c>
      <c r="AE6200" s="10" t="str">
        <f t="shared" si="298"/>
        <v>80/81MMKJL</v>
      </c>
      <c r="AF6200" s="13">
        <f t="shared" si="296"/>
        <v>-8.2628497072218619E-3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177.1</v>
      </c>
      <c r="AA6201" s="11">
        <f t="shared" si="297"/>
        <v>-7.7</v>
      </c>
      <c r="AB6201" s="5">
        <f>IFERROR(VLOOKUP(C6201,[2]Sheet1!$B:$F,5,FALSE),0)</f>
        <v>36559400</v>
      </c>
      <c r="AC6201" s="11">
        <f>IFERROR(VLOOKUP(AE6201,[3]Sheet2!$M:$O,3,FALSE),0)</f>
        <v>0</v>
      </c>
      <c r="AD6201" s="11">
        <f>IFERROR(VLOOKUP(AE6201,[3]Sheet2!$M:$O,2,FALSE),0)</f>
        <v>0</v>
      </c>
      <c r="AE6201" s="10" t="str">
        <f t="shared" si="298"/>
        <v>80/81BHL</v>
      </c>
      <c r="AF6201" s="13">
        <f t="shared" si="296"/>
        <v>-0.12964426877470356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221.9</v>
      </c>
      <c r="AA6202" s="11">
        <f t="shared" si="297"/>
        <v>-23.1</v>
      </c>
      <c r="AB6202" s="5">
        <f>IFERROR(VLOOKUP(C6202,[2]Sheet1!$B:$F,5,FALSE),0)</f>
        <v>23233518</v>
      </c>
      <c r="AC6202" s="11">
        <f>IFERROR(VLOOKUP(AE6202,[3]Sheet2!$M:$O,3,FALSE),0)</f>
        <v>0</v>
      </c>
      <c r="AD6202" s="11">
        <f>IFERROR(VLOOKUP(AE6202,[3]Sheet2!$M:$O,2,FALSE),0)</f>
        <v>0</v>
      </c>
      <c r="AE6202" s="10" t="str">
        <f t="shared" si="298"/>
        <v>80/81RIDI</v>
      </c>
      <c r="AF6202" s="13">
        <f t="shared" si="296"/>
        <v>-4.3217665615141954E-2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427</v>
      </c>
      <c r="AA6203" s="11">
        <f t="shared" si="297"/>
        <v>-82.1</v>
      </c>
      <c r="AB6203" s="5">
        <f>IFERROR(VLOOKUP(C6203,[2]Sheet1!$B:$F,5,FALSE),0)</f>
        <v>2560000</v>
      </c>
      <c r="AC6203" s="11">
        <f>IFERROR(VLOOKUP(AE6203,[3]Sheet2!$M:$O,3,FALSE),0)</f>
        <v>0</v>
      </c>
      <c r="AD6203" s="11">
        <f>IFERROR(VLOOKUP(AE6203,[3]Sheet2!$M:$O,2,FALSE),0)</f>
        <v>0</v>
      </c>
      <c r="AE6203" s="10" t="str">
        <f t="shared" si="298"/>
        <v>80/81MEHL</v>
      </c>
      <c r="AF6203" s="13">
        <f t="shared" si="296"/>
        <v>-1.2177985948477752E-2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565.20000000000005</v>
      </c>
      <c r="AA6204" s="11">
        <f t="shared" si="297"/>
        <v>-689.3</v>
      </c>
      <c r="AB6204" s="5">
        <f>IFERROR(VLOOKUP(C6204,[2]Sheet1!$B:$F,5,FALSE),0)</f>
        <v>1440000</v>
      </c>
      <c r="AC6204" s="11">
        <f>IFERROR(VLOOKUP(AE6204,[3]Sheet2!$M:$O,3,FALSE),0)</f>
        <v>0</v>
      </c>
      <c r="AD6204" s="11">
        <f>IFERROR(VLOOKUP(AE6204,[3]Sheet2!$M:$O,2,FALSE),0)</f>
        <v>0</v>
      </c>
      <c r="AE6204" s="10" t="str">
        <f t="shared" si="298"/>
        <v>80/81IHL</v>
      </c>
      <c r="AF6204" s="13">
        <f t="shared" si="296"/>
        <v>-1.4508138711960366E-3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765</v>
      </c>
      <c r="AA6205" s="11">
        <f t="shared" si="297"/>
        <v>69.400000000000006</v>
      </c>
      <c r="AB6205" s="5">
        <f>IFERROR(VLOOKUP(C6205,[2]Sheet1!$B:$F,5,FALSE),0)</f>
        <v>1017359.85</v>
      </c>
      <c r="AC6205" s="11">
        <f>IFERROR(VLOOKUP(AE6205,[3]Sheet2!$M:$O,3,FALSE),0)</f>
        <v>4</v>
      </c>
      <c r="AD6205" s="11">
        <f>IFERROR(VLOOKUP(AE6205,[3]Sheet2!$M:$O,2,FALSE),0)</f>
        <v>10.736800000000001</v>
      </c>
      <c r="AE6205" s="10" t="str">
        <f t="shared" si="298"/>
        <v>80/81BGWT</v>
      </c>
      <c r="AF6205" s="13">
        <f t="shared" si="296"/>
        <v>1.4405228758169934E-2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465.5</v>
      </c>
      <c r="AA6206" s="11">
        <f t="shared" ref="AA6206:AA6228" si="299">ROUND(IFERROR(Z6206/M6206,0),1)</f>
        <v>48.2</v>
      </c>
      <c r="AB6206" s="5">
        <f>IFERROR(VLOOKUP(C6206,[2]Sheet1!$B:$F,5,FALSE),0)</f>
        <v>24505679.59</v>
      </c>
      <c r="AC6206" s="11">
        <f>IFERROR(VLOOKUP(AE6206,[3]Sheet2!$M:$O,3,FALSE),0)</f>
        <v>5.0999999999999996</v>
      </c>
      <c r="AD6206" s="11">
        <f>IFERROR(VLOOKUP(AE6206,[3]Sheet2!$M:$O,2,FALSE),0)</f>
        <v>0.26840000000000003</v>
      </c>
      <c r="AE6206" s="10" t="str">
        <f t="shared" ref="AE6206:AE6228" si="300">B6206&amp;C6206</f>
        <v>80/81ALICL</v>
      </c>
      <c r="AF6206" s="13">
        <f t="shared" si="296"/>
        <v>2.0751879699248122E-2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887</v>
      </c>
      <c r="AA6207" s="11">
        <f t="shared" si="299"/>
        <v>98.8</v>
      </c>
      <c r="AB6207" s="5">
        <f>IFERROR(VLOOKUP(C6207,[2]Sheet1!$B:$F,5,FALSE),0)</f>
        <v>18150000</v>
      </c>
      <c r="AC6207" s="11">
        <f>IFERROR(VLOOKUP(AE6207,[3]Sheet2!$M:$O,3,FALSE),0)</f>
        <v>10</v>
      </c>
      <c r="AD6207" s="11">
        <f>IFERROR(VLOOKUP(AE6207,[3]Sheet2!$M:$O,2,FALSE),0)</f>
        <v>0.52600000000000002</v>
      </c>
      <c r="AE6207" s="10" t="str">
        <f t="shared" si="300"/>
        <v>80/81LICN</v>
      </c>
      <c r="AF6207" s="13">
        <f t="shared" si="296"/>
        <v>1.0124013528748591E-2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771</v>
      </c>
      <c r="AA6208" s="11">
        <f t="shared" si="299"/>
        <v>123.2</v>
      </c>
      <c r="AB6208" s="5">
        <f>IFERROR(VLOOKUP(C6208,[2]Sheet1!$B:$F,5,FALSE),0)</f>
        <v>46452986.859999999</v>
      </c>
      <c r="AC6208" s="11">
        <f>IFERROR(VLOOKUP(AE6208,[3]Sheet2!$M:$O,3,FALSE),0)</f>
        <v>10</v>
      </c>
      <c r="AD6208" s="11">
        <f>IFERROR(VLOOKUP(AE6208,[3]Sheet2!$M:$O,2,FALSE),0)</f>
        <v>11.05</v>
      </c>
      <c r="AE6208" s="10" t="str">
        <f t="shared" si="300"/>
        <v>80/81NLIC</v>
      </c>
      <c r="AF6208" s="13">
        <f t="shared" si="296"/>
        <v>8.119325551232166E-3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578</v>
      </c>
      <c r="AA6209" s="11">
        <f t="shared" si="299"/>
        <v>71.400000000000006</v>
      </c>
      <c r="AB6209" s="5">
        <f>IFERROR(VLOOKUP(C6209,[2]Sheet1!$B:$F,5,FALSE),0)</f>
        <v>19920772.549999997</v>
      </c>
      <c r="AC6209" s="11">
        <f>IFERROR(VLOOKUP(AE6209,[3]Sheet2!$M:$O,3,FALSE),0)</f>
        <v>5</v>
      </c>
      <c r="AD6209" s="11">
        <f>IFERROR(VLOOKUP(AE6209,[3]Sheet2!$M:$O,2,FALSE),0)</f>
        <v>10</v>
      </c>
      <c r="AE6209" s="10" t="str">
        <f t="shared" si="300"/>
        <v>80/81NLICL</v>
      </c>
      <c r="AF6209" s="13">
        <f t="shared" si="296"/>
        <v>1.4013840830449827E-2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467</v>
      </c>
      <c r="AA6210" s="11">
        <f t="shared" si="299"/>
        <v>56.7</v>
      </c>
      <c r="AB6210" s="5">
        <f>IFERROR(VLOOKUP(C6210,[2]Sheet1!$B:$F,5,FALSE),0)</f>
        <v>15000000</v>
      </c>
      <c r="AC6210" s="11">
        <f>IFERROR(VLOOKUP(AE6210,[3]Sheet2!$M:$O,3,FALSE),0)</f>
        <v>26.984100000000002</v>
      </c>
      <c r="AD6210" s="11">
        <f>IFERROR(VLOOKUP(AE6210,[3]Sheet2!$M:$O,2,FALSE),0)</f>
        <v>1.4201999999999999</v>
      </c>
      <c r="AE6210" s="10" t="str">
        <f t="shared" si="300"/>
        <v>80/81CLI</v>
      </c>
      <c r="AF6210" s="13">
        <f t="shared" si="296"/>
        <v>1.7644539614561028E-2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475.9</v>
      </c>
      <c r="AA6211" s="11">
        <f t="shared" si="299"/>
        <v>51.8</v>
      </c>
      <c r="AB6211" s="5">
        <f>IFERROR(VLOOKUP(C6211,[2]Sheet1!$B:$F,5,FALSE),0)</f>
        <v>15590400</v>
      </c>
      <c r="AC6211" s="11">
        <f>IFERROR(VLOOKUP(AE6211,[3]Sheet2!$M:$O,3,FALSE),0)</f>
        <v>12</v>
      </c>
      <c r="AD6211" s="11">
        <f>IFERROR(VLOOKUP(AE6211,[3]Sheet2!$M:$O,2,FALSE),0)</f>
        <v>0.63149999999999995</v>
      </c>
      <c r="AE6211" s="10" t="str">
        <f t="shared" si="300"/>
        <v>80/81RNLI</v>
      </c>
      <c r="AF6211" s="13">
        <f t="shared" ref="AF6211:AF6252" si="301">IFERROR(M6211/Z6211,0)</f>
        <v>1.9289766757722211E-2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440</v>
      </c>
      <c r="AA6212" s="11">
        <f t="shared" si="299"/>
        <v>42.8</v>
      </c>
      <c r="AB6212" s="5">
        <f>IFERROR(VLOOKUP(C6212,[2]Sheet1!$B:$F,5,FALSE),0)</f>
        <v>15000000</v>
      </c>
      <c r="AC6212" s="11">
        <f>IFERROR(VLOOKUP(AE6212,[3]Sheet2!$M:$O,3,FALSE),0)</f>
        <v>0</v>
      </c>
      <c r="AD6212" s="11">
        <f>IFERROR(VLOOKUP(AE6212,[3]Sheet2!$M:$O,2,FALSE),0)</f>
        <v>21.052600000000002</v>
      </c>
      <c r="AE6212" s="10" t="str">
        <f t="shared" si="300"/>
        <v>80/81ILI</v>
      </c>
      <c r="AF6212" s="13">
        <f t="shared" si="301"/>
        <v>2.3386363636363636E-2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468</v>
      </c>
      <c r="AA6213" s="11">
        <f t="shared" si="299"/>
        <v>32.299999999999997</v>
      </c>
      <c r="AB6213" s="5">
        <f>IFERROR(VLOOKUP(C6213,[2]Sheet1!$B:$F,5,FALSE),0)</f>
        <v>15848363.399999999</v>
      </c>
      <c r="AC6213" s="11">
        <f>IFERROR(VLOOKUP(AE6213,[3]Sheet2!$M:$O,3,FALSE),0)</f>
        <v>0</v>
      </c>
      <c r="AD6213" s="11">
        <f>IFERROR(VLOOKUP(AE6213,[3]Sheet2!$M:$O,2,FALSE),0)</f>
        <v>0</v>
      </c>
      <c r="AE6213" s="10" t="str">
        <f t="shared" si="300"/>
        <v>80/81SNLI</v>
      </c>
      <c r="AF6213" s="13">
        <f t="shared" si="301"/>
        <v>3.1004273504273504E-2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465.1</v>
      </c>
      <c r="AA6214" s="11">
        <f t="shared" si="299"/>
        <v>58.8</v>
      </c>
      <c r="AB6214" s="5">
        <f>IFERROR(VLOOKUP(C6214,[2]Sheet1!$B:$F,5,FALSE),0)</f>
        <v>24558544.219999999</v>
      </c>
      <c r="AC6214" s="11">
        <f>IFERROR(VLOOKUP(AE6214,[3]Sheet2!$M:$O,3,FALSE),0)</f>
        <v>0</v>
      </c>
      <c r="AD6214" s="11">
        <f>IFERROR(VLOOKUP(AE6214,[3]Sheet2!$M:$O,2,FALSE),0)</f>
        <v>20</v>
      </c>
      <c r="AE6214" s="10" t="str">
        <f t="shared" si="300"/>
        <v>80/81SJLIC</v>
      </c>
      <c r="AF6214" s="13">
        <f t="shared" si="301"/>
        <v>1.700709524833369E-2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392.5</v>
      </c>
      <c r="AA6215" s="11">
        <f t="shared" si="299"/>
        <v>46.8</v>
      </c>
      <c r="AB6215" s="5">
        <f>IFERROR(VLOOKUP(C6215,[2]Sheet1!$B:$F,5,FALSE),0)</f>
        <v>24573128.09</v>
      </c>
      <c r="AC6215" s="11">
        <f>IFERROR(VLOOKUP(AE6215,[3]Sheet2!$M:$O,3,FALSE),0)</f>
        <v>1.2488999999999999</v>
      </c>
      <c r="AD6215" s="11">
        <f>IFERROR(VLOOKUP(AE6215,[3]Sheet2!$M:$O,2,FALSE),0)</f>
        <v>8</v>
      </c>
      <c r="AE6215" s="10" t="str">
        <f t="shared" si="300"/>
        <v>80/81SRLI</v>
      </c>
      <c r="AF6215" s="13">
        <f t="shared" si="301"/>
        <v>2.135031847133758E-2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369.1</v>
      </c>
      <c r="AA6216" s="11">
        <f t="shared" si="299"/>
        <v>46.7</v>
      </c>
      <c r="AB6216" s="5">
        <f>IFERROR(VLOOKUP(C6216,[2]Sheet1!$B:$F,5,FALSE),0)</f>
        <v>44801862.769999996</v>
      </c>
      <c r="AC6216" s="11">
        <f>IFERROR(VLOOKUP(AE6216,[3]Sheet2!$M:$O,3,FALSE),0)</f>
        <v>0</v>
      </c>
      <c r="AD6216" s="11">
        <f>IFERROR(VLOOKUP(AE6216,[3]Sheet2!$M:$O,2,FALSE),0)</f>
        <v>8</v>
      </c>
      <c r="AE6216" s="10" t="str">
        <f t="shared" si="300"/>
        <v>80/81HLI</v>
      </c>
      <c r="AF6216" s="13">
        <f t="shared" si="301"/>
        <v>2.1403413709021945E-2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497</v>
      </c>
      <c r="AA6217" s="11">
        <f t="shared" si="299"/>
        <v>58.3</v>
      </c>
      <c r="AB6217" s="5">
        <f>IFERROR(VLOOKUP(C6217,[2]Sheet1!$B:$F,5,FALSE),0)</f>
        <v>7655472</v>
      </c>
      <c r="AC6217" s="11">
        <f>IFERROR(VLOOKUP(AE6217,[3]Sheet2!$M:$O,3,FALSE),0)</f>
        <v>8</v>
      </c>
      <c r="AD6217" s="11">
        <f>IFERROR(VLOOKUP(AE6217,[3]Sheet2!$M:$O,2,FALSE),0)</f>
        <v>0.42099999999999999</v>
      </c>
      <c r="AE6217" s="10" t="str">
        <f t="shared" si="300"/>
        <v>80/81PMLI</v>
      </c>
      <c r="AF6217" s="13">
        <f t="shared" si="301"/>
        <v>1.7142857142857144E-2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618.5</v>
      </c>
      <c r="AA6218" s="11">
        <f t="shared" si="299"/>
        <v>18.2</v>
      </c>
      <c r="AB6218" s="5">
        <f>IFERROR(VLOOKUP(C6218,[2]Sheet1!$B:$F,5,FALSE),0)</f>
        <v>10766129.200000001</v>
      </c>
      <c r="AC6218" s="11">
        <f>IFERROR(VLOOKUP(AE6218,[3]Sheet2!$M:$O,3,FALSE),0)</f>
        <v>7</v>
      </c>
      <c r="AD6218" s="11">
        <f>IFERROR(VLOOKUP(AE6218,[3]Sheet2!$M:$O,2,FALSE),0)</f>
        <v>0.36840000000000001</v>
      </c>
      <c r="AE6218" s="10" t="str">
        <f t="shared" si="300"/>
        <v>80/81NIL</v>
      </c>
      <c r="AF6218" s="13">
        <f t="shared" si="301"/>
        <v>5.5084882780921586E-2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695</v>
      </c>
      <c r="AA6219" s="11">
        <f t="shared" si="299"/>
        <v>42.2</v>
      </c>
      <c r="AB6219" s="5">
        <f>IFERROR(VLOOKUP(C6219,[2]Sheet1!$B:$F,5,FALSE),0)</f>
        <v>12569599.07</v>
      </c>
      <c r="AC6219" s="11">
        <f>IFERROR(VLOOKUP(AE6219,[3]Sheet2!$M:$O,3,FALSE),0)</f>
        <v>2.5</v>
      </c>
      <c r="AD6219" s="11">
        <f>IFERROR(VLOOKUP(AE6219,[3]Sheet2!$M:$O,2,FALSE),0)</f>
        <v>0.13159999999999999</v>
      </c>
      <c r="AE6219" s="10" t="str">
        <f t="shared" si="300"/>
        <v>80/81NLG</v>
      </c>
      <c r="AF6219" s="13">
        <f t="shared" si="301"/>
        <v>2.3669064748201438E-2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631</v>
      </c>
      <c r="AA6220" s="11">
        <f t="shared" si="299"/>
        <v>32.700000000000003</v>
      </c>
      <c r="AB6220" s="5">
        <f>IFERROR(VLOOKUP(C6220,[2]Sheet1!$B:$F,5,FALSE),0)</f>
        <v>15182576.01</v>
      </c>
      <c r="AC6220" s="11">
        <f>IFERROR(VLOOKUP(AE6220,[3]Sheet2!$M:$O,3,FALSE),0)</f>
        <v>10</v>
      </c>
      <c r="AD6220" s="11">
        <f>IFERROR(VLOOKUP(AE6220,[3]Sheet2!$M:$O,2,FALSE),0)</f>
        <v>0.52629999999999999</v>
      </c>
      <c r="AE6220" s="10" t="str">
        <f t="shared" si="300"/>
        <v>80/81SICL</v>
      </c>
      <c r="AF6220" s="13">
        <f t="shared" si="301"/>
        <v>3.0618066561014262E-2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684</v>
      </c>
      <c r="AA6221" s="11">
        <f t="shared" si="299"/>
        <v>20.100000000000001</v>
      </c>
      <c r="AB6221" s="5">
        <f>IFERROR(VLOOKUP(C6221,[2]Sheet1!$B:$F,5,FALSE),0)</f>
        <v>8334685.3799999999</v>
      </c>
      <c r="AC6221" s="11">
        <f>IFERROR(VLOOKUP(AE6221,[3]Sheet2!$M:$O,3,FALSE),0)</f>
        <v>18</v>
      </c>
      <c r="AD6221" s="11">
        <f>IFERROR(VLOOKUP(AE6221,[3]Sheet2!$M:$O,2,FALSE),0)</f>
        <v>0.94740000000000002</v>
      </c>
      <c r="AE6221" s="10" t="str">
        <f t="shared" si="300"/>
        <v>80/81PRIN</v>
      </c>
      <c r="AF6221" s="13">
        <f t="shared" si="301"/>
        <v>4.978070175438596E-2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14948</v>
      </c>
      <c r="AA6222" s="11">
        <f t="shared" si="299"/>
        <v>63.5</v>
      </c>
      <c r="AB6222" s="5">
        <f>IFERROR(VLOOKUP(C6222,[2]Sheet1!$B:$F,5,FALSE),0)</f>
        <v>319966.92</v>
      </c>
      <c r="AC6222" s="11">
        <f>IFERROR(VLOOKUP(AE6222,[3]Sheet2!$M:$O,3,FALSE),0)</f>
        <v>0</v>
      </c>
      <c r="AD6222" s="11">
        <f>IFERROR(VLOOKUP(AE6222,[3]Sheet2!$M:$O,2,FALSE),0)</f>
        <v>0</v>
      </c>
      <c r="AE6222" s="10" t="str">
        <f t="shared" si="300"/>
        <v>80/81RBCL</v>
      </c>
      <c r="AF6222" s="13">
        <f t="shared" si="301"/>
        <v>1.573856034252074E-2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415</v>
      </c>
      <c r="AA6223" s="11">
        <f t="shared" si="299"/>
        <v>20.5</v>
      </c>
      <c r="AB6223" s="5">
        <f>IFERROR(VLOOKUP(C6223,[2]Sheet1!$B:$F,5,FALSE),0)</f>
        <v>14843741.5</v>
      </c>
      <c r="AC6223" s="11">
        <f>IFERROR(VLOOKUP(AE6223,[3]Sheet2!$M:$O,3,FALSE),0)</f>
        <v>0</v>
      </c>
      <c r="AD6223" s="11">
        <f>IFERROR(VLOOKUP(AE6223,[3]Sheet2!$M:$O,2,FALSE),0)</f>
        <v>9.7368000000000006</v>
      </c>
      <c r="AE6223" s="10" t="str">
        <f t="shared" si="300"/>
        <v>80/81IGI</v>
      </c>
      <c r="AF6223" s="13">
        <f t="shared" si="301"/>
        <v>4.8674698795180722E-2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507</v>
      </c>
      <c r="AA6224" s="11">
        <f t="shared" si="299"/>
        <v>19</v>
      </c>
      <c r="AB6224" s="5">
        <f>IFERROR(VLOOKUP(C6224,[2]Sheet1!$B:$F,5,FALSE),0)</f>
        <v>12250773.220000001</v>
      </c>
      <c r="AC6224" s="11">
        <f>IFERROR(VLOOKUP(AE6224,[3]Sheet2!$M:$O,3,FALSE),0)</f>
        <v>0</v>
      </c>
      <c r="AD6224" s="11">
        <f>IFERROR(VLOOKUP(AE6224,[3]Sheet2!$M:$O,2,FALSE),0)</f>
        <v>8.75</v>
      </c>
      <c r="AE6224" s="10" t="str">
        <f t="shared" si="300"/>
        <v>80/81HEI</v>
      </c>
      <c r="AF6224" s="13">
        <f t="shared" si="301"/>
        <v>5.268244575936884E-2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478</v>
      </c>
      <c r="AA6225" s="11">
        <f t="shared" si="299"/>
        <v>28.9</v>
      </c>
      <c r="AB6225" s="5">
        <f>IFERROR(VLOOKUP(C6225,[2]Sheet1!$B:$F,5,FALSE),0)</f>
        <v>10535000</v>
      </c>
      <c r="AC6225" s="11">
        <f>IFERROR(VLOOKUP(AE6225,[3]Sheet2!$M:$O,3,FALSE),0)</f>
        <v>7.5</v>
      </c>
      <c r="AD6225" s="11">
        <f>IFERROR(VLOOKUP(AE6225,[3]Sheet2!$M:$O,2,FALSE),0)</f>
        <v>0.3947</v>
      </c>
      <c r="AE6225" s="10" t="str">
        <f t="shared" si="300"/>
        <v>80/81SGIC</v>
      </c>
      <c r="AF6225" s="13">
        <f t="shared" si="301"/>
        <v>3.4581589958158999E-2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759</v>
      </c>
      <c r="AA6226" s="11">
        <f t="shared" si="299"/>
        <v>30.8</v>
      </c>
      <c r="AB6226" s="5">
        <f>IFERROR(VLOOKUP(C6226,[2]Sheet1!$B:$F,5,FALSE),0)</f>
        <v>13752094.51</v>
      </c>
      <c r="AC6226" s="11">
        <f>IFERROR(VLOOKUP(AE6226,[3]Sheet2!$M:$O,3,FALSE),0)</f>
        <v>0</v>
      </c>
      <c r="AD6226" s="11">
        <f>IFERROR(VLOOKUP(AE6226,[3]Sheet2!$M:$O,2,FALSE),0)</f>
        <v>30</v>
      </c>
      <c r="AE6226" s="10" t="str">
        <f t="shared" si="300"/>
        <v>80/81SPIL</v>
      </c>
      <c r="AF6226" s="13">
        <f t="shared" si="301"/>
        <v>3.2490118577075101E-2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618.5</v>
      </c>
      <c r="AA6227" s="11">
        <f t="shared" si="299"/>
        <v>26.6</v>
      </c>
      <c r="AB6227" s="5">
        <f>IFERROR(VLOOKUP(C6227,[2]Sheet1!$B:$F,5,FALSE),0)</f>
        <v>12850927.18</v>
      </c>
      <c r="AC6227" s="11">
        <f>IFERROR(VLOOKUP(AE6227,[3]Sheet2!$M:$O,3,FALSE),0)</f>
        <v>0</v>
      </c>
      <c r="AD6227" s="11">
        <f>IFERROR(VLOOKUP(AE6227,[3]Sheet2!$M:$O,2,FALSE),0)</f>
        <v>15</v>
      </c>
      <c r="AE6227" s="10" t="str">
        <f t="shared" si="300"/>
        <v>80/81SALICO</v>
      </c>
      <c r="AF6227" s="13">
        <f t="shared" si="301"/>
        <v>3.7526273241713828E-2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452</v>
      </c>
      <c r="AA6228" s="11">
        <f t="shared" si="299"/>
        <v>24.6</v>
      </c>
      <c r="AB6228" s="5">
        <f>IFERROR(VLOOKUP(C6228,[2]Sheet1!$B:$F,5,FALSE),0)</f>
        <v>11318997.549999999</v>
      </c>
      <c r="AC6228" s="11">
        <f>IFERROR(VLOOKUP(AE6228,[3]Sheet2!$M:$O,3,FALSE),0)</f>
        <v>10</v>
      </c>
      <c r="AD6228" s="11">
        <f>IFERROR(VLOOKUP(AE6228,[3]Sheet2!$M:$O,2,FALSE),0)</f>
        <v>0.52629999999999999</v>
      </c>
      <c r="AE6228" s="10" t="str">
        <f t="shared" si="300"/>
        <v>80/81UAIL</v>
      </c>
      <c r="AF6228" s="13">
        <f t="shared" si="301"/>
        <v>4.0575221238938051E-2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706.4</v>
      </c>
      <c r="AA6229" s="11">
        <f t="shared" ref="AA6229:AA6234" si="302">ROUND(IFERROR(Z6229/M6229,0),1)</f>
        <v>65.2</v>
      </c>
      <c r="AB6229" s="5">
        <f>IFERROR(VLOOKUP(C6229,[2]Sheet1!$B:$F,5,FALSE),0)</f>
        <v>3553484.6999999997</v>
      </c>
      <c r="AC6229" s="11">
        <f>IFERROR(VLOOKUP(AE6229,[3]Sheet2!$M:$O,3,FALSE),0)</f>
        <v>5</v>
      </c>
      <c r="AD6229" s="11">
        <f>IFERROR(VLOOKUP(AE6229,[3]Sheet2!$M:$O,2,FALSE),0)</f>
        <v>0.26319999999999999</v>
      </c>
      <c r="AE6229" s="10" t="str">
        <f t="shared" ref="AE6229:AE6234" si="303">B6229&amp;C6229</f>
        <v>80/81OHL</v>
      </c>
      <c r="AF6229" s="13">
        <f t="shared" si="301"/>
        <v>1.5345413363533409E-2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487.9</v>
      </c>
      <c r="AA6230" s="11">
        <f t="shared" si="302"/>
        <v>75.400000000000006</v>
      </c>
      <c r="AB6230" s="5">
        <f>IFERROR(VLOOKUP(C6230,[2]Sheet1!$B:$F,5,FALSE),0)</f>
        <v>36428413.100000001</v>
      </c>
      <c r="AC6230" s="11">
        <f>IFERROR(VLOOKUP(AE6230,[3]Sheet2!$M:$O,3,FALSE),0)</f>
        <v>10</v>
      </c>
      <c r="AD6230" s="11">
        <f>IFERROR(VLOOKUP(AE6230,[3]Sheet2!$M:$O,2,FALSE),0)</f>
        <v>26.842099999999999</v>
      </c>
      <c r="AE6230" s="10" t="str">
        <f t="shared" si="303"/>
        <v>80/81SHL</v>
      </c>
      <c r="AF6230" s="13">
        <f t="shared" si="301"/>
        <v>1.3260914121746259E-2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710</v>
      </c>
      <c r="AA6231" s="11">
        <f t="shared" si="302"/>
        <v>26.9</v>
      </c>
      <c r="AB6231" s="5">
        <f>IFERROR(VLOOKUP(C6231,[2]Sheet1!$B:$F,5,FALSE),0)</f>
        <v>13538629.379999999</v>
      </c>
      <c r="AC6231" s="11">
        <f>IFERROR(VLOOKUP(AE6231,[3]Sheet2!$M:$O,3,FALSE),0)</f>
        <v>0</v>
      </c>
      <c r="AD6231" s="11">
        <f>IFERROR(VLOOKUP(AE6231,[3]Sheet2!$M:$O,2,FALSE),0)</f>
        <v>11</v>
      </c>
      <c r="AE6231" s="10" t="str">
        <f t="shared" si="303"/>
        <v>80/81TRH</v>
      </c>
      <c r="AF6231" s="13">
        <f t="shared" si="301"/>
        <v>3.7197183098591546E-2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859</v>
      </c>
      <c r="AA6232" s="11">
        <f t="shared" si="302"/>
        <v>59</v>
      </c>
      <c r="AB6232" s="5">
        <f>IFERROR(VLOOKUP(C6232,[2]Sheet1!$B:$F,5,FALSE),0)</f>
        <v>16107956</v>
      </c>
      <c r="AC6232" s="11">
        <f>IFERROR(VLOOKUP(AE6232,[3]Sheet2!$M:$O,3,FALSE),0)</f>
        <v>0</v>
      </c>
      <c r="AD6232" s="11">
        <f>IFERROR(VLOOKUP(AE6232,[3]Sheet2!$M:$O,2,FALSE),0)</f>
        <v>0</v>
      </c>
      <c r="AE6232" s="10" t="str">
        <f t="shared" si="303"/>
        <v>80/81CGH</v>
      </c>
      <c r="AF6232" s="13">
        <f t="shared" si="301"/>
        <v>1.6949941792782305E-2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790</v>
      </c>
      <c r="AA6233" s="11">
        <f t="shared" si="302"/>
        <v>176.7</v>
      </c>
      <c r="AB6233" s="5">
        <f>IFERROR(VLOOKUP(C6233,[2]Sheet1!$B:$F,5,FALSE),0)</f>
        <v>1134000</v>
      </c>
      <c r="AC6233" s="11">
        <f>IFERROR(VLOOKUP(AE6233,[3]Sheet2!$M:$O,3,FALSE),0)</f>
        <v>0</v>
      </c>
      <c r="AD6233" s="11">
        <f>IFERROR(VLOOKUP(AE6233,[3]Sheet2!$M:$O,2,FALSE),0)</f>
        <v>0</v>
      </c>
      <c r="AE6233" s="10" t="str">
        <f t="shared" si="303"/>
        <v>80/81KDL</v>
      </c>
      <c r="AF6233" s="13">
        <f t="shared" si="301"/>
        <v>5.6582278481012655E-3</v>
      </c>
    </row>
    <row r="6234" spans="1:32" x14ac:dyDescent="0.45">
      <c r="A6234" t="s">
        <v>55</v>
      </c>
      <c r="B6234" t="s">
        <v>338</v>
      </c>
      <c r="C6234" t="s">
        <v>364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475.1</v>
      </c>
      <c r="AA6234" s="11">
        <f t="shared" si="302"/>
        <v>-38.799999999999997</v>
      </c>
      <c r="AB6234" s="5">
        <f>IFERROR(VLOOKUP(C6234,[2]Sheet1!$B:$F,5,FALSE),0)</f>
        <v>3013200</v>
      </c>
      <c r="AC6234" s="11">
        <f>IFERROR(VLOOKUP(AE6234,[3]Sheet2!$M:$O,3,FALSE),0)</f>
        <v>0</v>
      </c>
      <c r="AD6234" s="11">
        <f>IFERROR(VLOOKUP(AE6234,[3]Sheet2!$M:$O,2,FALSE),0)</f>
        <v>0</v>
      </c>
      <c r="AE6234" s="10" t="str">
        <f t="shared" si="303"/>
        <v>80/81CITY</v>
      </c>
      <c r="AF6234" s="13">
        <f t="shared" si="301"/>
        <v>-2.5741949063355082E-2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16250</v>
      </c>
      <c r="AA6235" s="11">
        <f t="shared" ref="AA6235:AA6252" si="304">ROUND(IFERROR(Z6235/M6235,0),1)</f>
        <v>80</v>
      </c>
      <c r="AB6235" s="5">
        <f>IFERROR(VLOOKUP(C6235,[2]Sheet1!$B:$F,5,FALSE),0)</f>
        <v>175399.83</v>
      </c>
      <c r="AC6235" s="11">
        <f>IFERROR(VLOOKUP(AE6235,[3]Sheet2!$M:$O,3,FALSE),0)</f>
        <v>0</v>
      </c>
      <c r="AD6235" s="11">
        <f>IFERROR(VLOOKUP(AE6235,[3]Sheet2!$M:$O,2,FALSE),0)</f>
        <v>0</v>
      </c>
      <c r="AE6235" s="10" t="str">
        <f t="shared" ref="AE6235:AE6252" si="305">B6235&amp;C6235</f>
        <v>80/81BNL</v>
      </c>
      <c r="AF6235" s="13">
        <f t="shared" si="301"/>
        <v>1.2499692307692307E-2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11800</v>
      </c>
      <c r="AA6236" s="11">
        <f t="shared" si="304"/>
        <v>39.6</v>
      </c>
      <c r="AB6236" s="5">
        <f>IFERROR(VLOOKUP(C6236,[2]Sheet1!$B:$F,5,FALSE),0)</f>
        <v>108900</v>
      </c>
      <c r="AC6236" s="11">
        <f>IFERROR(VLOOKUP(AE6236,[3]Sheet2!$M:$O,3,FALSE),0)</f>
        <v>0</v>
      </c>
      <c r="AD6236" s="11">
        <f>IFERROR(VLOOKUP(AE6236,[3]Sheet2!$M:$O,2,FALSE),0)</f>
        <v>50</v>
      </c>
      <c r="AE6236" s="10" t="str">
        <f t="shared" si="305"/>
        <v>80/81BNT</v>
      </c>
      <c r="AF6236" s="13">
        <f t="shared" si="301"/>
        <v>2.5273728813559323E-2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1156.0999999999999</v>
      </c>
      <c r="AA6237" s="11">
        <f t="shared" si="304"/>
        <v>87.5</v>
      </c>
      <c r="AB6237" s="5">
        <f>IFERROR(VLOOKUP(C6237,[2]Sheet1!$B:$F,5,FALSE),0)</f>
        <v>15489945.24</v>
      </c>
      <c r="AC6237" s="11">
        <f>IFERROR(VLOOKUP(AE6237,[3]Sheet2!$M:$O,3,FALSE),0)</f>
        <v>15</v>
      </c>
      <c r="AD6237" s="11">
        <f>IFERROR(VLOOKUP(AE6237,[3]Sheet2!$M:$O,2,FALSE),0)</f>
        <v>5</v>
      </c>
      <c r="AE6237" s="10" t="str">
        <f t="shared" si="305"/>
        <v>80/81HDL</v>
      </c>
      <c r="AF6237" s="13">
        <f t="shared" si="301"/>
        <v>1.1426347201799154E-2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47000</v>
      </c>
      <c r="AA6238" s="11">
        <f t="shared" si="304"/>
        <v>84.1</v>
      </c>
      <c r="AB6238" s="5">
        <f>IFERROR(VLOOKUP(C6238,[2]Sheet1!$B:$F,5,FALSE),0)</f>
        <v>138150</v>
      </c>
      <c r="AC6238" s="11">
        <f>IFERROR(VLOOKUP(AE6238,[3]Sheet2!$M:$O,3,FALSE),0)</f>
        <v>0</v>
      </c>
      <c r="AD6238" s="11">
        <f>IFERROR(VLOOKUP(AE6238,[3]Sheet2!$M:$O,2,FALSE),0)</f>
        <v>1714</v>
      </c>
      <c r="AE6238" s="10" t="str">
        <f t="shared" si="305"/>
        <v>80/81UNL</v>
      </c>
      <c r="AF6238" s="13">
        <f t="shared" si="301"/>
        <v>1.1888085106382978E-2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607.5</v>
      </c>
      <c r="AA6239" s="11">
        <f t="shared" si="304"/>
        <v>122.2</v>
      </c>
      <c r="AB6239" s="5">
        <f>IFERROR(VLOOKUP(C6239,[2]Sheet1!$B:$F,5,FALSE),0)</f>
        <v>55932287</v>
      </c>
      <c r="AC6239" s="11">
        <f>IFERROR(VLOOKUP(AE6239,[3]Sheet2!$M:$O,3,FALSE),0)</f>
        <v>8.5500000000000007</v>
      </c>
      <c r="AD6239" s="11">
        <f>IFERROR(VLOOKUP(AE6239,[3]Sheet2!$M:$O,2,FALSE),0)</f>
        <v>0.45</v>
      </c>
      <c r="AE6239" s="10" t="str">
        <f t="shared" si="305"/>
        <v>80/81SHIVM</v>
      </c>
      <c r="AF6239" s="13">
        <f t="shared" si="301"/>
        <v>8.1810699588477365E-3</v>
      </c>
    </row>
    <row r="6240" spans="1:32" x14ac:dyDescent="0.45">
      <c r="A6240" t="s">
        <v>55</v>
      </c>
      <c r="B6240" t="s">
        <v>338</v>
      </c>
      <c r="C6240" t="s">
        <v>367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875.3</v>
      </c>
      <c r="AA6240" s="11">
        <f t="shared" si="304"/>
        <v>234</v>
      </c>
      <c r="AB6240" s="5">
        <f>IFERROR(VLOOKUP(C6240,[2]Sheet1!$B:$F,5,FALSE),0)</f>
        <v>6269130</v>
      </c>
      <c r="AC6240" s="11">
        <f>IFERROR(VLOOKUP(AE6240,[3]Sheet2!$M:$O,3,FALSE),0)</f>
        <v>7</v>
      </c>
      <c r="AD6240" s="11">
        <f>IFERROR(VLOOKUP(AE6240,[3]Sheet2!$M:$O,2,FALSE),0)</f>
        <v>3</v>
      </c>
      <c r="AE6240" s="10" t="str">
        <f t="shared" si="305"/>
        <v>80/81SARBTM</v>
      </c>
      <c r="AF6240" s="13">
        <f t="shared" si="301"/>
        <v>4.2728207471723987E-3</v>
      </c>
    </row>
    <row r="6241" spans="1:32" x14ac:dyDescent="0.45">
      <c r="A6241" t="s">
        <v>55</v>
      </c>
      <c r="B6241" t="s">
        <v>338</v>
      </c>
      <c r="C6241" t="s">
        <v>366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421.4</v>
      </c>
      <c r="AA6241" s="11">
        <f t="shared" si="304"/>
        <v>-27.6</v>
      </c>
      <c r="AB6241" s="5">
        <f>IFERROR(VLOOKUP(C6241,[2]Sheet1!$B:$F,5,FALSE),0)</f>
        <v>11685190</v>
      </c>
      <c r="AC6241" s="11">
        <f>IFERROR(VLOOKUP(AE6241,[3]Sheet2!$M:$O,3,FALSE),0)</f>
        <v>0</v>
      </c>
      <c r="AD6241" s="11">
        <f>IFERROR(VLOOKUP(AE6241,[3]Sheet2!$M:$O,2,FALSE),0)</f>
        <v>0</v>
      </c>
      <c r="AE6241" s="10" t="str">
        <f t="shared" si="305"/>
        <v>80/81SONA</v>
      </c>
      <c r="AF6241" s="13">
        <f t="shared" si="301"/>
        <v>-3.6212624584717606E-2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1835</v>
      </c>
      <c r="AA6242" s="11">
        <f t="shared" si="304"/>
        <v>88.5</v>
      </c>
      <c r="AB6242" s="5">
        <f>IFERROR(VLOOKUP(C6242,[2]Sheet1!$B:$F,5,FALSE),0)</f>
        <v>12963424.600000001</v>
      </c>
      <c r="AC6242" s="11">
        <f>IFERROR(VLOOKUP(AE6242,[3]Sheet2!$M:$O,3,FALSE),0)</f>
        <v>7</v>
      </c>
      <c r="AD6242" s="11">
        <f>IFERROR(VLOOKUP(AE6242,[3]Sheet2!$M:$O,2,FALSE),0)</f>
        <v>6</v>
      </c>
      <c r="AE6242" s="10" t="str">
        <f t="shared" si="305"/>
        <v>80/81CIT</v>
      </c>
      <c r="AF6242" s="13">
        <f t="shared" si="301"/>
        <v>1.1302452316076293E-2</v>
      </c>
    </row>
    <row r="6243" spans="1:32" x14ac:dyDescent="0.45">
      <c r="A6243" t="s">
        <v>55</v>
      </c>
      <c r="B6243" t="s">
        <v>338</v>
      </c>
      <c r="C6243" t="s">
        <v>368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887</v>
      </c>
      <c r="AA6243" s="11">
        <f t="shared" si="304"/>
        <v>136</v>
      </c>
      <c r="AB6243" s="5">
        <f>IFERROR(VLOOKUP(C6243,[2]Sheet1!$B:$F,5,FALSE),0)</f>
        <v>3805401.5999999996</v>
      </c>
      <c r="AC6243" s="11">
        <f>IFERROR(VLOOKUP(AE6243,[3]Sheet2!$M:$O,3,FALSE),0)</f>
        <v>10</v>
      </c>
      <c r="AD6243" s="11">
        <f>IFERROR(VLOOKUP(AE6243,[3]Sheet2!$M:$O,2,FALSE),0)</f>
        <v>0.52600000000000002</v>
      </c>
      <c r="AE6243" s="10" t="str">
        <f t="shared" si="305"/>
        <v>80/81HATHY</v>
      </c>
      <c r="AF6243" s="13">
        <f t="shared" si="301"/>
        <v>7.3506200676437426E-3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258.89999999999998</v>
      </c>
      <c r="AA6244" s="11">
        <f t="shared" si="304"/>
        <v>40.799999999999997</v>
      </c>
      <c r="AB6244" s="5">
        <f>IFERROR(VLOOKUP(C6244,[2]Sheet1!$B:$F,5,FALSE),0)</f>
        <v>49856420.400000006</v>
      </c>
      <c r="AC6244" s="11">
        <f>IFERROR(VLOOKUP(AE6244,[3]Sheet2!$M:$O,3,FALSE),0)</f>
        <v>0</v>
      </c>
      <c r="AD6244" s="11">
        <f>IFERROR(VLOOKUP(AE6244,[3]Sheet2!$M:$O,2,FALSE),0)</f>
        <v>5.25</v>
      </c>
      <c r="AE6244" s="10" t="str">
        <f t="shared" si="305"/>
        <v>80/81HIDCL</v>
      </c>
      <c r="AF6244" s="13">
        <f t="shared" si="301"/>
        <v>2.4526844341444573E-2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265</v>
      </c>
      <c r="AA6245" s="11">
        <f t="shared" si="304"/>
        <v>43</v>
      </c>
      <c r="AB6245" s="5">
        <f>IFERROR(VLOOKUP(C6245,[2]Sheet1!$B:$F,5,FALSE),0)</f>
        <v>86400000</v>
      </c>
      <c r="AC6245" s="11">
        <f>IFERROR(VLOOKUP(AE6245,[3]Sheet2!$M:$O,3,FALSE),0)</f>
        <v>0</v>
      </c>
      <c r="AD6245" s="11">
        <f>IFERROR(VLOOKUP(AE6245,[3]Sheet2!$M:$O,2,FALSE),0)</f>
        <v>0</v>
      </c>
      <c r="AE6245" s="10" t="str">
        <f t="shared" si="305"/>
        <v>80/81NIFRA</v>
      </c>
      <c r="AF6245" s="13">
        <f t="shared" si="301"/>
        <v>2.3245283018867927E-2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900</v>
      </c>
      <c r="AA6246" s="11">
        <f t="shared" si="304"/>
        <v>-11250</v>
      </c>
      <c r="AB6246" s="5">
        <f>IFERROR(VLOOKUP(C6246,[2]Sheet1!$B:$F,5,FALSE),0)</f>
        <v>5556001</v>
      </c>
      <c r="AC6246" s="11">
        <f>IFERROR(VLOOKUP(AE6246,[3]Sheet2!$M:$O,3,FALSE),0)</f>
        <v>0</v>
      </c>
      <c r="AD6246" s="11">
        <f>IFERROR(VLOOKUP(AE6246,[3]Sheet2!$M:$O,2,FALSE),0)</f>
        <v>0</v>
      </c>
      <c r="AE6246" s="10" t="str">
        <f t="shared" si="305"/>
        <v>80/81ENL</v>
      </c>
      <c r="AF6246" s="13">
        <f t="shared" si="301"/>
        <v>-8.8888888888888893E-5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1362.6</v>
      </c>
      <c r="AA6247" s="11">
        <f t="shared" si="304"/>
        <v>246.8</v>
      </c>
      <c r="AB6247" s="5">
        <f>IFERROR(VLOOKUP(C6247,[2]Sheet1!$B:$F,5,FALSE),0)</f>
        <v>17981212</v>
      </c>
      <c r="AC6247" s="11">
        <f>IFERROR(VLOOKUP(AE6247,[3]Sheet2!$M:$O,3,FALSE),0)</f>
        <v>5</v>
      </c>
      <c r="AD6247" s="11">
        <f>IFERROR(VLOOKUP(AE6247,[3]Sheet2!$M:$O,2,FALSE),0)</f>
        <v>0.26319999999999999</v>
      </c>
      <c r="AE6247" s="10" t="str">
        <f t="shared" si="305"/>
        <v>80/81NRN</v>
      </c>
      <c r="AF6247" s="13">
        <f t="shared" si="301"/>
        <v>4.0510788199031259E-3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2243</v>
      </c>
      <c r="AA6248" s="11">
        <f t="shared" si="304"/>
        <v>254.9</v>
      </c>
      <c r="AB6248" s="5">
        <f>IFERROR(VLOOKUP(C6248,[2]Sheet1!$B:$F,5,FALSE),0)</f>
        <v>10342371</v>
      </c>
      <c r="AC6248" s="11">
        <f>IFERROR(VLOOKUP(AE6248,[3]Sheet2!$M:$O,3,FALSE),0)</f>
        <v>11</v>
      </c>
      <c r="AD6248" s="11">
        <f>IFERROR(VLOOKUP(AE6248,[3]Sheet2!$M:$O,2,FALSE),0)</f>
        <v>0</v>
      </c>
      <c r="AE6248" s="10" t="str">
        <f t="shared" si="305"/>
        <v>80/81CHDC</v>
      </c>
      <c r="AF6248" s="13">
        <f t="shared" si="301"/>
        <v>3.9233169861792247E-3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905</v>
      </c>
      <c r="AA6249" s="11">
        <f t="shared" si="304"/>
        <v>24.6</v>
      </c>
      <c r="AB6249" s="5">
        <f>IFERROR(VLOOKUP(C6249,[2]Sheet1!$B:$F,5,FALSE),0)</f>
        <v>14400000</v>
      </c>
      <c r="AC6249" s="11">
        <f>IFERROR(VLOOKUP(AE6249,[3]Sheet2!$M:$O,3,FALSE),0)</f>
        <v>0</v>
      </c>
      <c r="AD6249" s="11">
        <f>IFERROR(VLOOKUP(AE6249,[3]Sheet2!$M:$O,2,FALSE),0)</f>
        <v>30</v>
      </c>
      <c r="AE6249" s="10" t="str">
        <f t="shared" si="305"/>
        <v>80/81NTC</v>
      </c>
      <c r="AF6249" s="13">
        <f t="shared" si="301"/>
        <v>4.061878453038674E-2</v>
      </c>
    </row>
    <row r="6250" spans="1:32" x14ac:dyDescent="0.45">
      <c r="A6250" t="s">
        <v>55</v>
      </c>
      <c r="B6250" t="s">
        <v>338</v>
      </c>
      <c r="C6250" t="s">
        <v>372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838.7</v>
      </c>
      <c r="AA6250" s="11">
        <f t="shared" si="304"/>
        <v>68</v>
      </c>
      <c r="AB6250" s="5">
        <f>IFERROR(VLOOKUP(C6250,[2]Sheet1!$B:$F,5,FALSE),0)</f>
        <v>31517199.999999996</v>
      </c>
      <c r="AC6250" s="11">
        <f>IFERROR(VLOOKUP(AE6250,[3]Sheet2!$M:$O,3,FALSE),0)</f>
        <v>4.5</v>
      </c>
      <c r="AD6250" s="11">
        <f>IFERROR(VLOOKUP(AE6250,[3]Sheet2!$M:$O,2,FALSE),0)</f>
        <v>0.24</v>
      </c>
      <c r="AE6250" s="10" t="str">
        <f t="shared" si="305"/>
        <v>80/81HRL</v>
      </c>
      <c r="AF6250" s="13">
        <f t="shared" si="301"/>
        <v>1.4713246691307975E-2</v>
      </c>
    </row>
    <row r="6251" spans="1:32" x14ac:dyDescent="0.45">
      <c r="A6251" t="s">
        <v>55</v>
      </c>
      <c r="B6251" t="s">
        <v>338</v>
      </c>
      <c r="C6251" t="s">
        <v>373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1360</v>
      </c>
      <c r="AA6251" s="11">
        <f t="shared" si="304"/>
        <v>340.9</v>
      </c>
      <c r="AB6251" s="5">
        <f>IFERROR(VLOOKUP(C6251,[2]Sheet1!$B:$F,5,FALSE),0)</f>
        <v>1436400</v>
      </c>
      <c r="AC6251" s="11">
        <f>IFERROR(VLOOKUP(AE6251,[3]Sheet2!$M:$O,3,FALSE),0)</f>
        <v>0</v>
      </c>
      <c r="AD6251" s="11">
        <f>IFERROR(VLOOKUP(AE6251,[3]Sheet2!$M:$O,2,FALSE),0)</f>
        <v>0</v>
      </c>
      <c r="AE6251" s="10" t="str">
        <f t="shared" si="305"/>
        <v>80/81MKCL</v>
      </c>
      <c r="AF6251" s="13">
        <f t="shared" si="301"/>
        <v>2.9338235294117648E-3</v>
      </c>
    </row>
    <row r="6252" spans="1:32" x14ac:dyDescent="0.45">
      <c r="A6252" t="s">
        <v>55</v>
      </c>
      <c r="B6252" t="s">
        <v>338</v>
      </c>
      <c r="C6252" t="s">
        <v>370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414.8</v>
      </c>
      <c r="AA6252" s="11">
        <f t="shared" si="304"/>
        <v>987.6</v>
      </c>
      <c r="AB6252" s="5">
        <f>IFERROR(VLOOKUP(C6252,[2]Sheet1!$B:$F,5,FALSE),0)</f>
        <v>4160250</v>
      </c>
      <c r="AC6252" s="11">
        <f>IFERROR(VLOOKUP(AE6252,[3]Sheet2!$M:$O,3,FALSE),0)</f>
        <v>0</v>
      </c>
      <c r="AD6252" s="11">
        <f>IFERROR(VLOOKUP(AE6252,[3]Sheet2!$M:$O,2,FALSE),0)</f>
        <v>0</v>
      </c>
      <c r="AE6252" s="10" t="str">
        <f t="shared" si="305"/>
        <v>80/81NRM</v>
      </c>
      <c r="AF6252" s="13">
        <f t="shared" si="301"/>
        <v>1.0125361620057858E-3</v>
      </c>
    </row>
    <row r="6253" spans="1:32" x14ac:dyDescent="0.45">
      <c r="A6253" s="12" t="s">
        <v>24</v>
      </c>
      <c r="B6253" s="12" t="s">
        <v>375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295</v>
      </c>
      <c r="AA6253" s="11">
        <f t="shared" ref="AA6253:AA6316" si="306">ROUND(IFERROR(Z6253/M6253,0),1)</f>
        <v>-73.8</v>
      </c>
      <c r="AB6253" s="5">
        <f>IFERROR(VLOOKUP(C6253,[2]Sheet1!$B:$F,5,FALSE),0)</f>
        <v>70097044.079999998</v>
      </c>
      <c r="AC6253" s="11">
        <f>IFERROR(VLOOKUP(AE6253,[3]Sheet2!$M:$O,3,FALSE),0)</f>
        <v>3.25</v>
      </c>
      <c r="AD6253" s="11">
        <f>IFERROR(VLOOKUP(AE6253,[3]Sheet2!$M:$O,2,FALSE),0)</f>
        <v>9.75</v>
      </c>
      <c r="AE6253" s="10" t="str">
        <f t="shared" ref="AE6253:AE6316" si="307">B6253&amp;C6253</f>
        <v>81/82ADBL</v>
      </c>
      <c r="AF6253" s="13">
        <f t="shared" ref="AF6253:AF6316" si="308">IFERROR(M6253/Z6253,0)</f>
        <v>-1.3559322033898305E-2</v>
      </c>
    </row>
    <row r="6254" spans="1:32" x14ac:dyDescent="0.45">
      <c r="A6254" s="12" t="s">
        <v>24</v>
      </c>
      <c r="B6254" s="12" t="s">
        <v>375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198.8</v>
      </c>
      <c r="AA6254" s="11">
        <f t="shared" si="306"/>
        <v>37.1</v>
      </c>
      <c r="AB6254" s="5">
        <f>IFERROR(VLOOKUP(C6254,[2]Sheet1!$B:$F,5,FALSE),0)</f>
        <v>75998050.870000005</v>
      </c>
      <c r="AC6254" s="11">
        <f>IFERROR(VLOOKUP(AE6254,[3]Sheet2!$M:$O,3,FALSE),0)</f>
        <v>5</v>
      </c>
      <c r="AD6254" s="11">
        <f>IFERROR(VLOOKUP(AE6254,[3]Sheet2!$M:$O,2,FALSE),0)</f>
        <v>0.26300000000000001</v>
      </c>
      <c r="AE6254" s="10" t="str">
        <f t="shared" si="307"/>
        <v>81/82CZBIL</v>
      </c>
      <c r="AF6254" s="13">
        <f t="shared" si="308"/>
        <v>2.6961770623742456E-2</v>
      </c>
    </row>
    <row r="6255" spans="1:32" x14ac:dyDescent="0.45">
      <c r="A6255" s="12" t="s">
        <v>24</v>
      </c>
      <c r="B6255" s="12" t="s">
        <v>375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652</v>
      </c>
      <c r="AA6255" s="11">
        <f t="shared" si="306"/>
        <v>18.7</v>
      </c>
      <c r="AB6255" s="5">
        <f>IFERROR(VLOOKUP(C6255,[2]Sheet1!$B:$F,5,FALSE),0)</f>
        <v>56257639.959999993</v>
      </c>
      <c r="AC6255" s="11">
        <f>IFERROR(VLOOKUP(AE6255,[3]Sheet2!$M:$O,3,FALSE),0)</f>
        <v>6</v>
      </c>
      <c r="AD6255" s="11">
        <f>IFERROR(VLOOKUP(AE6255,[3]Sheet2!$M:$O,2,FALSE),0)</f>
        <v>14</v>
      </c>
      <c r="AE6255" s="10" t="str">
        <f t="shared" si="307"/>
        <v>81/82EBL</v>
      </c>
      <c r="AF6255" s="13">
        <f t="shared" si="308"/>
        <v>5.3435582822085895E-2</v>
      </c>
    </row>
    <row r="6256" spans="1:32" x14ac:dyDescent="0.45">
      <c r="A6256" s="12" t="s">
        <v>24</v>
      </c>
      <c r="B6256" s="12" t="s">
        <v>375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227</v>
      </c>
      <c r="AA6256" s="11">
        <f t="shared" si="306"/>
        <v>14.3</v>
      </c>
      <c r="AB6256" s="5">
        <f>IFERROR(VLOOKUP(C6256,[2]Sheet1!$B:$F,5,FALSE),0)</f>
        <v>186767679.69999999</v>
      </c>
      <c r="AC6256" s="11">
        <f>IFERROR(VLOOKUP(AE6256,[3]Sheet2!$M:$O,3,FALSE),0)</f>
        <v>0</v>
      </c>
      <c r="AD6256" s="11">
        <f>IFERROR(VLOOKUP(AE6256,[3]Sheet2!$M:$O,2,FALSE),0)</f>
        <v>8</v>
      </c>
      <c r="AE6256" s="10" t="str">
        <f t="shared" si="307"/>
        <v>81/82GBIME</v>
      </c>
      <c r="AF6256" s="13">
        <f t="shared" si="308"/>
        <v>6.977973568281938E-2</v>
      </c>
    </row>
    <row r="6257" spans="1:32" x14ac:dyDescent="0.45">
      <c r="A6257" s="12" t="s">
        <v>24</v>
      </c>
      <c r="B6257" s="12" t="s">
        <v>375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190.5</v>
      </c>
      <c r="AA6257" s="11">
        <f t="shared" si="306"/>
        <v>14.2</v>
      </c>
      <c r="AB6257" s="5">
        <f>IFERROR(VLOOKUP(C6257,[2]Sheet1!$B:$F,5,FALSE),0)</f>
        <v>60970488.750000007</v>
      </c>
      <c r="AC6257" s="11">
        <f>IFERROR(VLOOKUP(AE6257,[3]Sheet2!$M:$O,3,FALSE),0)</f>
        <v>0</v>
      </c>
      <c r="AD6257" s="11">
        <f>IFERROR(VLOOKUP(AE6257,[3]Sheet2!$M:$O,2,FALSE),0)</f>
        <v>0</v>
      </c>
      <c r="AE6257" s="10" t="str">
        <f t="shared" si="307"/>
        <v>81/82HBL</v>
      </c>
      <c r="AF6257" s="13">
        <f t="shared" si="308"/>
        <v>7.0341207349081364E-2</v>
      </c>
    </row>
    <row r="6258" spans="1:32" x14ac:dyDescent="0.45">
      <c r="A6258" s="12" t="s">
        <v>24</v>
      </c>
      <c r="B6258" s="12" t="s">
        <v>375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179.4</v>
      </c>
      <c r="AA6258" s="11">
        <f t="shared" si="306"/>
        <v>10.9</v>
      </c>
      <c r="AB6258" s="5">
        <f>IFERROR(VLOOKUP(C6258,[2]Sheet1!$B:$F,5,FALSE),0)</f>
        <v>128506730.66</v>
      </c>
      <c r="AC6258" s="11">
        <f>IFERROR(VLOOKUP(AE6258,[3]Sheet2!$M:$O,3,FALSE),0)</f>
        <v>0</v>
      </c>
      <c r="AD6258" s="11">
        <f>IFERROR(VLOOKUP(AE6258,[3]Sheet2!$M:$O,2,FALSE),0)</f>
        <v>0</v>
      </c>
      <c r="AE6258" s="10" t="str">
        <f t="shared" si="307"/>
        <v>81/82KBL</v>
      </c>
      <c r="AF6258" s="13">
        <f t="shared" si="308"/>
        <v>9.1638795986622085E-2</v>
      </c>
    </row>
    <row r="6259" spans="1:32" x14ac:dyDescent="0.45">
      <c r="A6259" s="12" t="s">
        <v>24</v>
      </c>
      <c r="B6259" s="12" t="s">
        <v>375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222</v>
      </c>
      <c r="AA6259" s="11">
        <f t="shared" si="306"/>
        <v>12.8</v>
      </c>
      <c r="AB6259" s="5">
        <f>IFERROR(VLOOKUP(C6259,[2]Sheet1!$B:$F,5,FALSE),0)</f>
        <v>59222436.839999996</v>
      </c>
      <c r="AC6259" s="11">
        <f>IFERROR(VLOOKUP(AE6259,[3]Sheet2!$M:$O,3,FALSE),0)</f>
        <v>4</v>
      </c>
      <c r="AD6259" s="11">
        <f>IFERROR(VLOOKUP(AE6259,[3]Sheet2!$M:$O,2,FALSE),0)</f>
        <v>4</v>
      </c>
      <c r="AE6259" s="10" t="str">
        <f t="shared" si="307"/>
        <v>81/82MBL</v>
      </c>
      <c r="AF6259" s="13">
        <f t="shared" si="308"/>
        <v>7.8018018018018026E-2</v>
      </c>
    </row>
    <row r="6260" spans="1:32" x14ac:dyDescent="0.45">
      <c r="A6260" s="12" t="s">
        <v>24</v>
      </c>
      <c r="B6260" s="12" t="s">
        <v>375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492</v>
      </c>
      <c r="AA6260" s="11">
        <f t="shared" si="306"/>
        <v>16.2</v>
      </c>
      <c r="AB6260" s="5">
        <f>IFERROR(VLOOKUP(C6260,[2]Sheet1!$B:$F,5,FALSE),0)</f>
        <v>108227988.80000001</v>
      </c>
      <c r="AC6260" s="11">
        <f>IFERROR(VLOOKUP(AE6260,[3]Sheet2!$M:$O,3,FALSE),0)</f>
        <v>0</v>
      </c>
      <c r="AD6260" s="11">
        <f>IFERROR(VLOOKUP(AE6260,[3]Sheet2!$M:$O,2,FALSE),0)</f>
        <v>12.5</v>
      </c>
      <c r="AE6260" s="10" t="str">
        <f t="shared" si="307"/>
        <v>81/82NABIL</v>
      </c>
      <c r="AF6260" s="13">
        <f t="shared" si="308"/>
        <v>6.1788617886178857E-2</v>
      </c>
    </row>
    <row r="6261" spans="1:32" x14ac:dyDescent="0.45">
      <c r="A6261" s="12" t="s">
        <v>24</v>
      </c>
      <c r="B6261" s="12" t="s">
        <v>375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238</v>
      </c>
      <c r="AA6261" s="11">
        <f t="shared" si="306"/>
        <v>14.5</v>
      </c>
      <c r="AB6261" s="5">
        <f>IFERROR(VLOOKUP(C6261,[2]Sheet1!$B:$F,5,FALSE),0)</f>
        <v>72000712.209999993</v>
      </c>
      <c r="AC6261" s="11">
        <f>IFERROR(VLOOKUP(AE6261,[3]Sheet2!$M:$O,3,FALSE),0)</f>
        <v>0</v>
      </c>
      <c r="AD6261" s="11">
        <f>IFERROR(VLOOKUP(AE6261,[3]Sheet2!$M:$O,2,FALSE),0)</f>
        <v>0</v>
      </c>
      <c r="AE6261" s="10" t="str">
        <f t="shared" si="307"/>
        <v>81/82NBL</v>
      </c>
      <c r="AF6261" s="13">
        <f t="shared" si="308"/>
        <v>6.8739495798319325E-2</v>
      </c>
    </row>
    <row r="6262" spans="1:32" x14ac:dyDescent="0.45">
      <c r="A6262" s="12" t="s">
        <v>24</v>
      </c>
      <c r="B6262" s="12" t="s">
        <v>375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324.8</v>
      </c>
      <c r="AA6262" s="11">
        <f t="shared" si="306"/>
        <v>109.7</v>
      </c>
      <c r="AB6262" s="5">
        <f>IFERROR(VLOOKUP(C6262,[2]Sheet1!$B:$F,5,FALSE),0)</f>
        <v>73096077.810000002</v>
      </c>
      <c r="AC6262" s="11">
        <f>IFERROR(VLOOKUP(AE6262,[3]Sheet2!$M:$O,3,FALSE),0)</f>
        <v>0</v>
      </c>
      <c r="AD6262" s="11">
        <f>IFERROR(VLOOKUP(AE6262,[3]Sheet2!$M:$O,2,FALSE),0)</f>
        <v>0</v>
      </c>
      <c r="AE6262" s="10" t="str">
        <f t="shared" si="307"/>
        <v>81/82NICA</v>
      </c>
      <c r="AF6262" s="13">
        <f t="shared" si="308"/>
        <v>9.1133004926108371E-3</v>
      </c>
    </row>
    <row r="6263" spans="1:32" x14ac:dyDescent="0.45">
      <c r="A6263" s="12" t="s">
        <v>24</v>
      </c>
      <c r="B6263" s="12" t="s">
        <v>375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238.8</v>
      </c>
      <c r="AA6263" s="11">
        <f t="shared" si="306"/>
        <v>9.6</v>
      </c>
      <c r="AB6263" s="5">
        <f>IFERROR(VLOOKUP(C6263,[2]Sheet1!$B:$F,5,FALSE),0)</f>
        <v>94496702.370000005</v>
      </c>
      <c r="AC6263" s="11">
        <f>IFERROR(VLOOKUP(AE6263,[3]Sheet2!$M:$O,3,FALSE),0)</f>
        <v>5</v>
      </c>
      <c r="AD6263" s="11">
        <f>IFERROR(VLOOKUP(AE6263,[3]Sheet2!$M:$O,2,FALSE),0)</f>
        <v>5</v>
      </c>
      <c r="AE6263" s="10" t="str">
        <f t="shared" si="307"/>
        <v>81/82NMB</v>
      </c>
      <c r="AF6263" s="13">
        <f t="shared" si="308"/>
        <v>0.10435510887772194</v>
      </c>
    </row>
    <row r="6264" spans="1:32" x14ac:dyDescent="0.45">
      <c r="A6264" s="12" t="s">
        <v>24</v>
      </c>
      <c r="B6264" s="12" t="s">
        <v>375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261.60000000000002</v>
      </c>
      <c r="AA6264" s="11">
        <f t="shared" si="306"/>
        <v>9.9</v>
      </c>
      <c r="AB6264" s="5">
        <f>IFERROR(VLOOKUP(C6264,[2]Sheet1!$B:$F,5,FALSE),0)</f>
        <v>95072620.929999992</v>
      </c>
      <c r="AC6264" s="11">
        <f>IFERROR(VLOOKUP(AE6264,[3]Sheet2!$M:$O,3,FALSE),0)</f>
        <v>0</v>
      </c>
      <c r="AD6264" s="11">
        <f>IFERROR(VLOOKUP(AE6264,[3]Sheet2!$M:$O,2,FALSE),0)</f>
        <v>0</v>
      </c>
      <c r="AE6264" s="10" t="str">
        <f t="shared" si="307"/>
        <v>81/82PCBL</v>
      </c>
      <c r="AF6264" s="13">
        <f t="shared" si="308"/>
        <v>0.10137614678899082</v>
      </c>
    </row>
    <row r="6265" spans="1:32" x14ac:dyDescent="0.45">
      <c r="A6265" s="12" t="s">
        <v>24</v>
      </c>
      <c r="B6265" s="12" t="s">
        <v>375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317.10000000000002</v>
      </c>
      <c r="AA6265" s="11">
        <f t="shared" si="306"/>
        <v>27</v>
      </c>
      <c r="AB6265" s="5">
        <f>IFERROR(VLOOKUP(C6265,[2]Sheet1!$B:$F,5,FALSE),0)</f>
        <v>66549474.460000001</v>
      </c>
      <c r="AC6265" s="11">
        <f>IFERROR(VLOOKUP(AE6265,[3]Sheet2!$M:$O,3,FALSE),0)</f>
        <v>0</v>
      </c>
      <c r="AD6265" s="11">
        <f>IFERROR(VLOOKUP(AE6265,[3]Sheet2!$M:$O,2,FALSE),0)</f>
        <v>7.3685</v>
      </c>
      <c r="AE6265" s="10" t="str">
        <f t="shared" si="307"/>
        <v>81/82SANIMA</v>
      </c>
      <c r="AF6265" s="13">
        <f t="shared" si="308"/>
        <v>3.7086092715231785E-2</v>
      </c>
    </row>
    <row r="6266" spans="1:32" x14ac:dyDescent="0.45">
      <c r="A6266" s="12" t="s">
        <v>24</v>
      </c>
      <c r="B6266" s="12" t="s">
        <v>375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405</v>
      </c>
      <c r="AA6266" s="11">
        <f t="shared" si="306"/>
        <v>13.1</v>
      </c>
      <c r="AB6266" s="5">
        <f>IFERROR(VLOOKUP(C6266,[2]Sheet1!$B:$F,5,FALSE),0)</f>
        <v>34005373.199999996</v>
      </c>
      <c r="AC6266" s="11">
        <f>IFERROR(VLOOKUP(AE6266,[3]Sheet2!$M:$O,3,FALSE),0)</f>
        <v>4</v>
      </c>
      <c r="AD6266" s="11">
        <f>IFERROR(VLOOKUP(AE6266,[3]Sheet2!$M:$O,2,FALSE),0)</f>
        <v>5</v>
      </c>
      <c r="AE6266" s="10" t="str">
        <f t="shared" si="307"/>
        <v>81/82SBI</v>
      </c>
      <c r="AF6266" s="13">
        <f t="shared" si="308"/>
        <v>7.6543209876543214E-2</v>
      </c>
    </row>
    <row r="6267" spans="1:32" x14ac:dyDescent="0.45">
      <c r="A6267" s="12" t="s">
        <v>24</v>
      </c>
      <c r="B6267" s="12" t="s">
        <v>375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376.8</v>
      </c>
      <c r="AA6267" s="11">
        <f t="shared" si="306"/>
        <v>34.799999999999997</v>
      </c>
      <c r="AB6267" s="5">
        <f>IFERROR(VLOOKUP(C6267,[2]Sheet1!$B:$F,5,FALSE),0)</f>
        <v>72492948.079999998</v>
      </c>
      <c r="AC6267" s="11">
        <f>IFERROR(VLOOKUP(AE6267,[3]Sheet2!$M:$O,3,FALSE),0)</f>
        <v>5</v>
      </c>
      <c r="AD6267" s="11">
        <f>IFERROR(VLOOKUP(AE6267,[3]Sheet2!$M:$O,2,FALSE),0)</f>
        <v>5.53</v>
      </c>
      <c r="AE6267" s="10" t="str">
        <f t="shared" si="307"/>
        <v>81/82SBL</v>
      </c>
      <c r="AF6267" s="13">
        <f t="shared" si="308"/>
        <v>2.8768577494692141E-2</v>
      </c>
    </row>
    <row r="6268" spans="1:32" x14ac:dyDescent="0.45">
      <c r="A6268" s="12" t="s">
        <v>24</v>
      </c>
      <c r="B6268" s="12" t="s">
        <v>375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632</v>
      </c>
      <c r="AA6268" s="11">
        <f t="shared" si="306"/>
        <v>18.399999999999999</v>
      </c>
      <c r="AB6268" s="5">
        <f>IFERROR(VLOOKUP(C6268,[2]Sheet1!$B:$F,5,FALSE),0)</f>
        <v>27114394.41</v>
      </c>
      <c r="AC6268" s="11">
        <f>IFERROR(VLOOKUP(AE6268,[3]Sheet2!$M:$O,3,FALSE),0)</f>
        <v>0</v>
      </c>
      <c r="AD6268" s="11">
        <f>IFERROR(VLOOKUP(AE6268,[3]Sheet2!$M:$O,2,FALSE),0)</f>
        <v>19</v>
      </c>
      <c r="AE6268" s="10" t="str">
        <f t="shared" si="307"/>
        <v>81/82SCB</v>
      </c>
      <c r="AF6268" s="13">
        <f t="shared" si="308"/>
        <v>5.4303797468354432E-2</v>
      </c>
    </row>
    <row r="6269" spans="1:32" x14ac:dyDescent="0.45">
      <c r="A6269" s="12" t="s">
        <v>24</v>
      </c>
      <c r="B6269" s="12" t="s">
        <v>375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185.2</v>
      </c>
      <c r="AA6269" s="11">
        <f t="shared" si="306"/>
        <v>10.5</v>
      </c>
      <c r="AB6269" s="5">
        <f>IFERROR(VLOOKUP(C6269,[2]Sheet1!$B:$F,5,FALSE),0)</f>
        <v>115358201</v>
      </c>
      <c r="AC6269" s="11">
        <f>IFERROR(VLOOKUP(AE6269,[3]Sheet2!$M:$O,3,FALSE),0)</f>
        <v>0</v>
      </c>
      <c r="AD6269" s="11">
        <f>IFERROR(VLOOKUP(AE6269,[3]Sheet2!$M:$O,2,FALSE),0)</f>
        <v>0</v>
      </c>
      <c r="AE6269" s="10" t="str">
        <f t="shared" si="307"/>
        <v>81/82PRVU</v>
      </c>
      <c r="AF6269" s="13">
        <f t="shared" si="308"/>
        <v>9.5464362850971929E-2</v>
      </c>
    </row>
    <row r="6270" spans="1:32" x14ac:dyDescent="0.45">
      <c r="A6270" s="12" t="s">
        <v>24</v>
      </c>
      <c r="B6270" s="12" t="s">
        <v>375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191.5</v>
      </c>
      <c r="AA6270" s="11">
        <f t="shared" si="306"/>
        <v>11.2</v>
      </c>
      <c r="AB6270" s="5">
        <f>IFERROR(VLOOKUP(C6270,[2]Sheet1!$B:$F,5,FALSE),0)</f>
        <v>71670049.5</v>
      </c>
      <c r="AC6270" s="11">
        <f>IFERROR(VLOOKUP(AE6270,[3]Sheet2!$M:$O,3,FALSE),0)</f>
        <v>0</v>
      </c>
      <c r="AD6270" s="11">
        <f>IFERROR(VLOOKUP(AE6270,[3]Sheet2!$M:$O,2,FALSE),0)</f>
        <v>0</v>
      </c>
      <c r="AE6270" s="10" t="str">
        <f t="shared" si="307"/>
        <v>81/82NIMB</v>
      </c>
      <c r="AF6270" s="13">
        <f t="shared" si="308"/>
        <v>8.9399477806788516E-2</v>
      </c>
    </row>
    <row r="6271" spans="1:32" x14ac:dyDescent="0.45">
      <c r="A6271" s="12" t="s">
        <v>24</v>
      </c>
      <c r="B6271" s="12" t="s">
        <v>375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212.9</v>
      </c>
      <c r="AA6271" s="11">
        <f t="shared" si="306"/>
        <v>23</v>
      </c>
      <c r="AB6271" s="5">
        <f>IFERROR(VLOOKUP(C6271,[2]Sheet1!$B:$F,5,FALSE),0)</f>
        <v>131227701.64</v>
      </c>
      <c r="AC6271" s="11">
        <f>IFERROR(VLOOKUP(AE6271,[3]Sheet2!$M:$O,3,FALSE),0)</f>
        <v>10</v>
      </c>
      <c r="AD6271" s="11">
        <f>IFERROR(VLOOKUP(AE6271,[3]Sheet2!$M:$O,2,FALSE),0)</f>
        <v>0.53</v>
      </c>
      <c r="AE6271" s="10" t="str">
        <f t="shared" si="307"/>
        <v>81/82LSL</v>
      </c>
      <c r="AF6271" s="13">
        <f t="shared" si="308"/>
        <v>4.3400657585720995E-2</v>
      </c>
    </row>
    <row r="6272" spans="1:32" x14ac:dyDescent="0.45">
      <c r="A6272" s="12" t="s">
        <v>24</v>
      </c>
      <c r="B6272" s="12" t="s">
        <v>375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1580</v>
      </c>
      <c r="AA6272" s="11">
        <f t="shared" si="306"/>
        <v>963.4</v>
      </c>
      <c r="AB6272" s="5">
        <f>IFERROR(VLOOKUP(C6272,[2]Sheet1!$B:$F,5,FALSE),0)</f>
        <v>1575000</v>
      </c>
      <c r="AC6272" s="11">
        <f>IFERROR(VLOOKUP(AE6272,[3]Sheet2!$M:$O,3,FALSE),0)</f>
        <v>0</v>
      </c>
      <c r="AD6272" s="11">
        <f>IFERROR(VLOOKUP(AE6272,[3]Sheet2!$M:$O,2,FALSE),0)</f>
        <v>0</v>
      </c>
      <c r="AE6272" s="10" t="str">
        <f t="shared" si="307"/>
        <v>81/82CORBL</v>
      </c>
      <c r="AF6272" s="13">
        <f t="shared" si="308"/>
        <v>1.0379746835443037E-3</v>
      </c>
    </row>
    <row r="6273" spans="1:32" x14ac:dyDescent="0.45">
      <c r="A6273" s="12" t="s">
        <v>24</v>
      </c>
      <c r="B6273" s="12" t="s">
        <v>375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576.9</v>
      </c>
      <c r="AA6273" s="11">
        <f t="shared" si="306"/>
        <v>-14.7</v>
      </c>
      <c r="AB6273" s="5">
        <f>IFERROR(VLOOKUP(C6273,[2]Sheet1!$B:$F,5,FALSE),0)</f>
        <v>6123503.0499999998</v>
      </c>
      <c r="AC6273" s="11">
        <f>IFERROR(VLOOKUP(AE6273,[3]Sheet2!$M:$O,3,FALSE),0)</f>
        <v>0</v>
      </c>
      <c r="AD6273" s="11">
        <f>IFERROR(VLOOKUP(AE6273,[3]Sheet2!$M:$O,2,FALSE),0)</f>
        <v>0</v>
      </c>
      <c r="AE6273" s="10" t="str">
        <f t="shared" si="307"/>
        <v>81/82EDBL</v>
      </c>
      <c r="AF6273" s="13">
        <f t="shared" si="308"/>
        <v>-6.8226729069162773E-2</v>
      </c>
    </row>
    <row r="6274" spans="1:32" x14ac:dyDescent="0.45">
      <c r="A6274" s="12" t="s">
        <v>24</v>
      </c>
      <c r="B6274" s="12" t="s">
        <v>375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383</v>
      </c>
      <c r="AA6274" s="11">
        <f t="shared" si="306"/>
        <v>24.1</v>
      </c>
      <c r="AB6274" s="5">
        <f>IFERROR(VLOOKUP(C6274,[2]Sheet1!$B:$F,5,FALSE),0)</f>
        <v>29504607.16</v>
      </c>
      <c r="AC6274" s="11">
        <f>IFERROR(VLOOKUP(AE6274,[3]Sheet2!$M:$O,3,FALSE),0)</f>
        <v>6</v>
      </c>
      <c r="AD6274" s="11">
        <f>IFERROR(VLOOKUP(AE6274,[3]Sheet2!$M:$O,2,FALSE),0)</f>
        <v>4.53</v>
      </c>
      <c r="AE6274" s="10" t="str">
        <f t="shared" si="307"/>
        <v>81/82GBBL</v>
      </c>
      <c r="AF6274" s="13">
        <f t="shared" si="308"/>
        <v>4.1462140992167107E-2</v>
      </c>
    </row>
    <row r="6275" spans="1:32" x14ac:dyDescent="0.45">
      <c r="A6275" s="12" t="s">
        <v>24</v>
      </c>
      <c r="B6275" s="12" t="s">
        <v>375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322.39999999999998</v>
      </c>
      <c r="AA6275" s="11">
        <f t="shared" si="306"/>
        <v>23.5</v>
      </c>
      <c r="AB6275" s="5">
        <f>IFERROR(VLOOKUP(C6275,[2]Sheet1!$B:$F,5,FALSE),0)</f>
        <v>21539350.91</v>
      </c>
      <c r="AC6275" s="11">
        <f>IFERROR(VLOOKUP(AE6275,[3]Sheet2!$M:$O,3,FALSE),0)</f>
        <v>0</v>
      </c>
      <c r="AD6275" s="11">
        <f>IFERROR(VLOOKUP(AE6275,[3]Sheet2!$M:$O,2,FALSE),0)</f>
        <v>0</v>
      </c>
      <c r="AE6275" s="10" t="str">
        <f t="shared" si="307"/>
        <v>81/82JBBL</v>
      </c>
      <c r="AF6275" s="13">
        <f t="shared" si="308"/>
        <v>4.2555831265508687E-2</v>
      </c>
    </row>
    <row r="6276" spans="1:32" x14ac:dyDescent="0.45">
      <c r="A6276" s="12" t="s">
        <v>24</v>
      </c>
      <c r="B6276" s="12" t="s">
        <v>375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306"/>
        <v>0</v>
      </c>
      <c r="AB6276" s="5">
        <f>IFERROR(VLOOKUP(C6276,[2]Sheet1!$B:$F,5,FALSE),0)</f>
        <v>0</v>
      </c>
      <c r="AC6276" s="11">
        <f>IFERROR(VLOOKUP(AE6276,[3]Sheet2!$M:$O,3,FALSE),0)</f>
        <v>0</v>
      </c>
      <c r="AD6276" s="11">
        <f>IFERROR(VLOOKUP(AE6276,[3]Sheet2!$M:$O,2,FALSE),0)</f>
        <v>0</v>
      </c>
      <c r="AE6276" s="10" t="str">
        <f t="shared" si="307"/>
        <v>81/82KRBL</v>
      </c>
      <c r="AF6276" s="13">
        <f t="shared" si="308"/>
        <v>0</v>
      </c>
    </row>
    <row r="6277" spans="1:32" x14ac:dyDescent="0.45">
      <c r="A6277" s="12" t="s">
        <v>24</v>
      </c>
      <c r="B6277" s="12" t="s">
        <v>375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580</v>
      </c>
      <c r="AA6277" s="11">
        <f t="shared" si="306"/>
        <v>219.7</v>
      </c>
      <c r="AB6277" s="5">
        <f>IFERROR(VLOOKUP(C6277,[2]Sheet1!$B:$F,5,FALSE),0)</f>
        <v>5963789.5099999998</v>
      </c>
      <c r="AC6277" s="11">
        <f>IFERROR(VLOOKUP(AE6277,[3]Sheet2!$M:$O,3,FALSE),0)</f>
        <v>0</v>
      </c>
      <c r="AD6277" s="11">
        <f>IFERROR(VLOOKUP(AE6277,[3]Sheet2!$M:$O,2,FALSE),0)</f>
        <v>10</v>
      </c>
      <c r="AE6277" s="10" t="str">
        <f t="shared" si="307"/>
        <v>81/82MDB</v>
      </c>
      <c r="AF6277" s="13">
        <f t="shared" si="308"/>
        <v>4.5517241379310347E-3</v>
      </c>
    </row>
    <row r="6278" spans="1:32" x14ac:dyDescent="0.45">
      <c r="A6278" s="12" t="s">
        <v>24</v>
      </c>
      <c r="B6278" s="12" t="s">
        <v>375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352</v>
      </c>
      <c r="AA6278" s="11">
        <f t="shared" si="306"/>
        <v>22.1</v>
      </c>
      <c r="AB6278" s="5">
        <f>IFERROR(VLOOKUP(C6278,[2]Sheet1!$B:$F,5,FALSE),0)</f>
        <v>39203570.630000003</v>
      </c>
      <c r="AC6278" s="11">
        <f>IFERROR(VLOOKUP(AE6278,[3]Sheet2!$M:$O,3,FALSE),0)</f>
        <v>13.53</v>
      </c>
      <c r="AD6278" s="11">
        <f>IFERROR(VLOOKUP(AE6278,[3]Sheet2!$M:$O,2,FALSE),0)</f>
        <v>4.67</v>
      </c>
      <c r="AE6278" s="10" t="str">
        <f t="shared" si="307"/>
        <v>81/82MNBBL</v>
      </c>
      <c r="AF6278" s="13">
        <f t="shared" si="308"/>
        <v>4.5340909090909091E-2</v>
      </c>
    </row>
    <row r="6279" spans="1:32" x14ac:dyDescent="0.45">
      <c r="A6279" s="12" t="s">
        <v>24</v>
      </c>
      <c r="B6279" s="12" t="s">
        <v>375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1180</v>
      </c>
      <c r="AA6279" s="11">
        <f t="shared" si="306"/>
        <v>-160.30000000000001</v>
      </c>
      <c r="AB6279" s="5">
        <f>IFERROR(VLOOKUP(C6279,[2]Sheet1!$B:$F,5,FALSE),0)</f>
        <v>1522312.0799999998</v>
      </c>
      <c r="AC6279" s="11">
        <f>IFERROR(VLOOKUP(AE6279,[3]Sheet2!$M:$O,3,FALSE),0)</f>
        <v>0</v>
      </c>
      <c r="AD6279" s="11">
        <f>IFERROR(VLOOKUP(AE6279,[3]Sheet2!$M:$O,2,FALSE),0)</f>
        <v>0</v>
      </c>
      <c r="AE6279" s="10" t="str">
        <f t="shared" si="307"/>
        <v>81/82NABBC</v>
      </c>
      <c r="AF6279" s="13">
        <f t="shared" si="308"/>
        <v>-6.2372881355932204E-3</v>
      </c>
    </row>
    <row r="6280" spans="1:32" x14ac:dyDescent="0.45">
      <c r="A6280" s="12" t="s">
        <v>24</v>
      </c>
      <c r="B6280" s="12" t="s">
        <v>375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400</v>
      </c>
      <c r="AA6280" s="11">
        <f t="shared" si="306"/>
        <v>57.1</v>
      </c>
      <c r="AB6280" s="5">
        <f>IFERROR(VLOOKUP(C6280,[2]Sheet1!$B:$F,5,FALSE),0)</f>
        <v>18296313.84</v>
      </c>
      <c r="AC6280" s="11">
        <f>IFERROR(VLOOKUP(AE6280,[3]Sheet2!$M:$O,3,FALSE),0)</f>
        <v>5</v>
      </c>
      <c r="AD6280" s="11">
        <f>IFERROR(VLOOKUP(AE6280,[3]Sheet2!$M:$O,2,FALSE),0)</f>
        <v>5.3582999999999998</v>
      </c>
      <c r="AE6280" s="10" t="str">
        <f t="shared" si="307"/>
        <v>81/82SADBL</v>
      </c>
      <c r="AF6280" s="13">
        <f t="shared" si="308"/>
        <v>1.7500000000000002E-2</v>
      </c>
    </row>
    <row r="6281" spans="1:32" x14ac:dyDescent="0.45">
      <c r="A6281" s="12" t="s">
        <v>24</v>
      </c>
      <c r="B6281" s="12" t="s">
        <v>375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398.7</v>
      </c>
      <c r="AA6281" s="11">
        <f t="shared" si="306"/>
        <v>19.7</v>
      </c>
      <c r="AB6281" s="5">
        <f>IFERROR(VLOOKUP(C6281,[2]Sheet1!$B:$F,5,FALSE),0)</f>
        <v>24607666.23</v>
      </c>
      <c r="AC6281" s="11">
        <f>IFERROR(VLOOKUP(AE6281,[3]Sheet2!$M:$O,3,FALSE),0)</f>
        <v>3</v>
      </c>
      <c r="AD6281" s="11">
        <f>IFERROR(VLOOKUP(AE6281,[3]Sheet2!$M:$O,2,FALSE),0)</f>
        <v>10</v>
      </c>
      <c r="AE6281" s="10" t="str">
        <f t="shared" si="307"/>
        <v>81/82SHINE</v>
      </c>
      <c r="AF6281" s="13">
        <f t="shared" si="308"/>
        <v>5.0664660145472787E-2</v>
      </c>
    </row>
    <row r="6282" spans="1:32" x14ac:dyDescent="0.45">
      <c r="A6282" s="12" t="s">
        <v>24</v>
      </c>
      <c r="B6282" s="12" t="s">
        <v>375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715.1</v>
      </c>
      <c r="AA6282" s="11">
        <f t="shared" si="306"/>
        <v>43.3</v>
      </c>
      <c r="AB6282" s="5">
        <f>IFERROR(VLOOKUP(C6282,[2]Sheet1!$B:$F,5,FALSE),0)</f>
        <v>2731534.89</v>
      </c>
      <c r="AC6282" s="11">
        <f>IFERROR(VLOOKUP(AE6282,[3]Sheet2!$M:$O,3,FALSE),0)</f>
        <v>0</v>
      </c>
      <c r="AD6282" s="11">
        <f>IFERROR(VLOOKUP(AE6282,[3]Sheet2!$M:$O,2,FALSE),0)</f>
        <v>0</v>
      </c>
      <c r="AE6282" s="10" t="str">
        <f t="shared" si="307"/>
        <v>81/82SINDU</v>
      </c>
      <c r="AF6282" s="13">
        <f t="shared" si="308"/>
        <v>2.3101664102922668E-2</v>
      </c>
    </row>
    <row r="6283" spans="1:32" x14ac:dyDescent="0.45">
      <c r="A6283" s="12" t="s">
        <v>24</v>
      </c>
      <c r="B6283" s="12" t="s">
        <v>375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1143.7</v>
      </c>
      <c r="AA6283" s="11">
        <f t="shared" si="306"/>
        <v>-98.6</v>
      </c>
      <c r="AB6283" s="5">
        <f>IFERROR(VLOOKUP(C6283,[2]Sheet1!$B:$F,5,FALSE),0)</f>
        <v>3015950</v>
      </c>
      <c r="AC6283" s="11">
        <f>IFERROR(VLOOKUP(AE6283,[3]Sheet2!$M:$O,3,FALSE),0)</f>
        <v>8.0396000000000001</v>
      </c>
      <c r="AD6283" s="11">
        <f>IFERROR(VLOOKUP(AE6283,[3]Sheet2!$M:$O,2,FALSE),0)</f>
        <v>0.42309999999999998</v>
      </c>
      <c r="AE6283" s="10" t="str">
        <f t="shared" si="307"/>
        <v>81/82GRDBL</v>
      </c>
      <c r="AF6283" s="13">
        <f t="shared" si="308"/>
        <v>-1.0142519891579958E-2</v>
      </c>
    </row>
    <row r="6284" spans="1:32" x14ac:dyDescent="0.45">
      <c r="A6284" s="12" t="s">
        <v>24</v>
      </c>
      <c r="B6284" s="12" t="s">
        <v>375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359</v>
      </c>
      <c r="AA6284" s="11">
        <f t="shared" si="306"/>
        <v>39.700000000000003</v>
      </c>
      <c r="AB6284" s="5">
        <f>IFERROR(VLOOKUP(C6284,[2]Sheet1!$B:$F,5,FALSE),0)</f>
        <v>22105276.899999999</v>
      </c>
      <c r="AC6284" s="11">
        <f>IFERROR(VLOOKUP(AE6284,[3]Sheet2!$M:$O,3,FALSE),0)</f>
        <v>5</v>
      </c>
      <c r="AD6284" s="11">
        <f>IFERROR(VLOOKUP(AE6284,[3]Sheet2!$M:$O,2,FALSE),0)</f>
        <v>5.37</v>
      </c>
      <c r="AE6284" s="10" t="str">
        <f t="shared" si="307"/>
        <v>81/82MLBL</v>
      </c>
      <c r="AF6284" s="13">
        <f t="shared" si="308"/>
        <v>2.5181058495821723E-2</v>
      </c>
    </row>
    <row r="6285" spans="1:32" x14ac:dyDescent="0.45">
      <c r="A6285" s="12" t="s">
        <v>24</v>
      </c>
      <c r="B6285" s="12" t="s">
        <v>375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460</v>
      </c>
      <c r="AA6285" s="11">
        <f t="shared" si="306"/>
        <v>20</v>
      </c>
      <c r="AB6285" s="5">
        <f>IFERROR(VLOOKUP(C6285,[2]Sheet1!$B:$F,5,FALSE),0)</f>
        <v>17756091.780000001</v>
      </c>
      <c r="AC6285" s="11">
        <f>IFERROR(VLOOKUP(AE6285,[3]Sheet2!$M:$O,3,FALSE),0)</f>
        <v>0</v>
      </c>
      <c r="AD6285" s="11">
        <f>IFERROR(VLOOKUP(AE6285,[3]Sheet2!$M:$O,2,FALSE),0)</f>
        <v>0</v>
      </c>
      <c r="AE6285" s="10" t="str">
        <f t="shared" si="307"/>
        <v>81/82LBBL</v>
      </c>
      <c r="AF6285" s="13">
        <f t="shared" si="308"/>
        <v>4.9913043478260873E-2</v>
      </c>
    </row>
    <row r="6286" spans="1:32" x14ac:dyDescent="0.45">
      <c r="A6286" s="12" t="s">
        <v>24</v>
      </c>
      <c r="B6286" s="12" t="s">
        <v>375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435</v>
      </c>
      <c r="AA6286" s="11">
        <f t="shared" si="306"/>
        <v>21.8</v>
      </c>
      <c r="AB6286" s="5">
        <f>IFERROR(VLOOKUP(C6286,[2]Sheet1!$B:$F,5,FALSE),0)</f>
        <v>18923461.41</v>
      </c>
      <c r="AC6286" s="11">
        <f>IFERROR(VLOOKUP(AE6286,[3]Sheet2!$M:$O,3,FALSE),0)</f>
        <v>10</v>
      </c>
      <c r="AD6286" s="11">
        <f>IFERROR(VLOOKUP(AE6286,[3]Sheet2!$M:$O,2,FALSE),0)</f>
        <v>5.7895000000000003</v>
      </c>
      <c r="AE6286" s="10" t="str">
        <f t="shared" si="307"/>
        <v>81/82KSBBL</v>
      </c>
      <c r="AF6286" s="13">
        <f t="shared" si="308"/>
        <v>4.5793103448275863E-2</v>
      </c>
    </row>
    <row r="6287" spans="1:32" x14ac:dyDescent="0.45">
      <c r="A6287" s="12" t="s">
        <v>24</v>
      </c>
      <c r="B6287" s="12" t="s">
        <v>375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890</v>
      </c>
      <c r="AA6287" s="11">
        <f t="shared" si="306"/>
        <v>-21.2</v>
      </c>
      <c r="AB6287" s="5">
        <f>IFERROR(VLOOKUP(C6287,[2]Sheet1!$B:$F,5,FALSE),0)</f>
        <v>3587655.12</v>
      </c>
      <c r="AC6287" s="11">
        <f>IFERROR(VLOOKUP(AE6287,[3]Sheet2!$M:$O,3,FALSE),0)</f>
        <v>0</v>
      </c>
      <c r="AD6287" s="11">
        <f>IFERROR(VLOOKUP(AE6287,[3]Sheet2!$M:$O,2,FALSE),0)</f>
        <v>0</v>
      </c>
      <c r="AE6287" s="10" t="str">
        <f t="shared" si="307"/>
        <v>81/82SAPDBL</v>
      </c>
      <c r="AF6287" s="13">
        <f t="shared" si="308"/>
        <v>-4.7280898876404492E-2</v>
      </c>
    </row>
    <row r="6288" spans="1:32" x14ac:dyDescent="0.45">
      <c r="A6288" s="12" t="s">
        <v>24</v>
      </c>
      <c r="B6288" s="12" t="s">
        <v>375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470</v>
      </c>
      <c r="AA6288" s="11">
        <f t="shared" si="306"/>
        <v>22.6</v>
      </c>
      <c r="AB6288" s="5">
        <f>IFERROR(VLOOKUP(C6288,[2]Sheet1!$B:$F,5,FALSE),0)</f>
        <v>4649489.95</v>
      </c>
      <c r="AC6288" s="11">
        <f>IFERROR(VLOOKUP(AE6288,[3]Sheet2!$M:$O,3,FALSE),0)</f>
        <v>0</v>
      </c>
      <c r="AD6288" s="11">
        <f>IFERROR(VLOOKUP(AE6288,[3]Sheet2!$M:$O,2,FALSE),0)</f>
        <v>0</v>
      </c>
      <c r="AE6288" s="10" t="str">
        <f t="shared" si="307"/>
        <v>81/82CFCL</v>
      </c>
      <c r="AF6288" s="13">
        <f t="shared" si="308"/>
        <v>4.434042553191489E-2</v>
      </c>
    </row>
    <row r="6289" spans="1:32" x14ac:dyDescent="0.45">
      <c r="A6289" s="12" t="s">
        <v>24</v>
      </c>
      <c r="B6289" s="12" t="s">
        <v>375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590</v>
      </c>
      <c r="AA6289" s="11">
        <f t="shared" si="306"/>
        <v>28.2</v>
      </c>
      <c r="AB6289" s="5">
        <f>IFERROR(VLOOKUP(C6289,[2]Sheet1!$B:$F,5,FALSE),0)</f>
        <v>4635964.4799999995</v>
      </c>
      <c r="AC6289" s="11">
        <f>IFERROR(VLOOKUP(AE6289,[3]Sheet2!$M:$O,3,FALSE),0)</f>
        <v>0</v>
      </c>
      <c r="AD6289" s="11">
        <f>IFERROR(VLOOKUP(AE6289,[3]Sheet2!$M:$O,2,FALSE),0)</f>
        <v>0</v>
      </c>
      <c r="AE6289" s="10" t="str">
        <f t="shared" si="307"/>
        <v>81/82GFCL</v>
      </c>
      <c r="AF6289" s="13">
        <f t="shared" si="308"/>
        <v>3.5457627118644072E-2</v>
      </c>
    </row>
    <row r="6290" spans="1:32" x14ac:dyDescent="0.45">
      <c r="A6290" s="12" t="s">
        <v>24</v>
      </c>
      <c r="B6290" s="12" t="s">
        <v>375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452.9</v>
      </c>
      <c r="AA6290" s="11">
        <f t="shared" si="306"/>
        <v>-10.1</v>
      </c>
      <c r="AB6290" s="5">
        <f>IFERROR(VLOOKUP(C6290,[2]Sheet1!$B:$F,5,FALSE),0)</f>
        <v>4858444.8</v>
      </c>
      <c r="AC6290" s="11">
        <f>IFERROR(VLOOKUP(AE6290,[3]Sheet2!$M:$O,3,FALSE),0)</f>
        <v>0</v>
      </c>
      <c r="AD6290" s="11">
        <f>IFERROR(VLOOKUP(AE6290,[3]Sheet2!$M:$O,2,FALSE),0)</f>
        <v>0</v>
      </c>
      <c r="AE6290" s="10" t="str">
        <f t="shared" si="307"/>
        <v>81/82GMFIL</v>
      </c>
      <c r="AF6290" s="13">
        <f t="shared" si="308"/>
        <v>-9.8918083462132919E-2</v>
      </c>
    </row>
    <row r="6291" spans="1:32" x14ac:dyDescent="0.45">
      <c r="A6291" s="12" t="s">
        <v>24</v>
      </c>
      <c r="B6291" s="12" t="s">
        <v>375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627</v>
      </c>
      <c r="AA6291" s="11">
        <f t="shared" si="306"/>
        <v>27</v>
      </c>
      <c r="AB6291" s="5">
        <f>IFERROR(VLOOKUP(C6291,[2]Sheet1!$B:$F,5,FALSE),0)</f>
        <v>5799007.8999999994</v>
      </c>
      <c r="AC6291" s="11">
        <f>IFERROR(VLOOKUP(AE6291,[3]Sheet2!$M:$O,3,FALSE),0)</f>
        <v>0</v>
      </c>
      <c r="AD6291" s="11">
        <f>IFERROR(VLOOKUP(AE6291,[3]Sheet2!$M:$O,2,FALSE),0)</f>
        <v>15.7895</v>
      </c>
      <c r="AE6291" s="10" t="str">
        <f t="shared" si="307"/>
        <v>81/82ICFC</v>
      </c>
      <c r="AF6291" s="13">
        <f t="shared" si="308"/>
        <v>3.7065390749601274E-2</v>
      </c>
    </row>
    <row r="6292" spans="1:32" x14ac:dyDescent="0.45">
      <c r="A6292" s="12" t="s">
        <v>24</v>
      </c>
      <c r="B6292" s="12" t="s">
        <v>375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410.8</v>
      </c>
      <c r="AA6292" s="11">
        <f t="shared" si="306"/>
        <v>10.3</v>
      </c>
      <c r="AB6292" s="5">
        <f>IFERROR(VLOOKUP(C6292,[2]Sheet1!$B:$F,5,FALSE),0)</f>
        <v>3383316.7199999997</v>
      </c>
      <c r="AC6292" s="11">
        <f>IFERROR(VLOOKUP(AE6292,[3]Sheet2!$M:$O,3,FALSE),0)</f>
        <v>0</v>
      </c>
      <c r="AD6292" s="11">
        <f>IFERROR(VLOOKUP(AE6292,[3]Sheet2!$M:$O,2,FALSE),0)</f>
        <v>0</v>
      </c>
      <c r="AE6292" s="10" t="str">
        <f t="shared" si="307"/>
        <v>81/82JFL</v>
      </c>
      <c r="AF6292" s="13">
        <f t="shared" si="308"/>
        <v>9.7370983446932804E-2</v>
      </c>
    </row>
    <row r="6293" spans="1:32" x14ac:dyDescent="0.45">
      <c r="A6293" s="12" t="s">
        <v>24</v>
      </c>
      <c r="B6293" s="12" t="s">
        <v>375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718</v>
      </c>
      <c r="AA6293" s="11">
        <f t="shared" si="306"/>
        <v>25.8</v>
      </c>
      <c r="AB6293" s="5">
        <f>IFERROR(VLOOKUP(C6293,[2]Sheet1!$B:$F,5,FALSE),0)</f>
        <v>6622606.7599999998</v>
      </c>
      <c r="AC6293" s="11">
        <f>IFERROR(VLOOKUP(AE6293,[3]Sheet2!$M:$O,3,FALSE),0)</f>
        <v>0</v>
      </c>
      <c r="AD6293" s="11">
        <f>IFERROR(VLOOKUP(AE6293,[3]Sheet2!$M:$O,2,FALSE),0)</f>
        <v>15</v>
      </c>
      <c r="AE6293" s="10" t="str">
        <f t="shared" si="307"/>
        <v>81/82MFIL</v>
      </c>
      <c r="AF6293" s="13">
        <f t="shared" si="308"/>
        <v>3.8830083565459611E-2</v>
      </c>
    </row>
    <row r="6294" spans="1:32" x14ac:dyDescent="0.45">
      <c r="A6294" s="12" t="s">
        <v>24</v>
      </c>
      <c r="B6294" s="12" t="s">
        <v>375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606.1</v>
      </c>
      <c r="AA6294" s="11">
        <f t="shared" si="306"/>
        <v>62.6</v>
      </c>
      <c r="AB6294" s="5">
        <f>IFERROR(VLOOKUP(C6294,[2]Sheet1!$B:$F,5,FALSE),0)</f>
        <v>2989980</v>
      </c>
      <c r="AC6294" s="11">
        <f>IFERROR(VLOOKUP(AE6294,[3]Sheet2!$M:$O,3,FALSE),0)</f>
        <v>0</v>
      </c>
      <c r="AD6294" s="11">
        <f>IFERROR(VLOOKUP(AE6294,[3]Sheet2!$M:$O,2,FALSE),0)</f>
        <v>0</v>
      </c>
      <c r="AE6294" s="10" t="str">
        <f t="shared" si="307"/>
        <v>81/82MPFL</v>
      </c>
      <c r="AF6294" s="13">
        <f t="shared" si="308"/>
        <v>1.5970961887477313E-2</v>
      </c>
    </row>
    <row r="6295" spans="1:32" x14ac:dyDescent="0.45">
      <c r="A6295" s="12" t="s">
        <v>24</v>
      </c>
      <c r="B6295" s="12" t="s">
        <v>375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618</v>
      </c>
      <c r="AA6295" s="11">
        <f t="shared" si="306"/>
        <v>-47.1</v>
      </c>
      <c r="AB6295" s="5">
        <f>IFERROR(VLOOKUP(C6295,[2]Sheet1!$B:$F,5,FALSE),0)</f>
        <v>3037787.2</v>
      </c>
      <c r="AC6295" s="11">
        <f>IFERROR(VLOOKUP(AE6295,[3]Sheet2!$M:$O,3,FALSE),0)</f>
        <v>0</v>
      </c>
      <c r="AD6295" s="11">
        <f>IFERROR(VLOOKUP(AE6295,[3]Sheet2!$M:$O,2,FALSE),0)</f>
        <v>0</v>
      </c>
      <c r="AE6295" s="10" t="str">
        <f t="shared" si="307"/>
        <v>81/82NFS</v>
      </c>
      <c r="AF6295" s="13">
        <f t="shared" si="308"/>
        <v>-2.122977346278317E-2</v>
      </c>
    </row>
    <row r="6296" spans="1:32" x14ac:dyDescent="0.45">
      <c r="A6296" s="12" t="s">
        <v>24</v>
      </c>
      <c r="B6296" s="12" t="s">
        <v>375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360</v>
      </c>
      <c r="AA6296" s="11">
        <f t="shared" si="306"/>
        <v>-19.899999999999999</v>
      </c>
      <c r="AB6296" s="5">
        <f>IFERROR(VLOOKUP(C6296,[2]Sheet1!$B:$F,5,FALSE),0)</f>
        <v>4330226.4000000004</v>
      </c>
      <c r="AC6296" s="11">
        <f>IFERROR(VLOOKUP(AE6296,[3]Sheet2!$M:$O,3,FALSE),0)</f>
        <v>0</v>
      </c>
      <c r="AD6296" s="11">
        <f>IFERROR(VLOOKUP(AE6296,[3]Sheet2!$M:$O,2,FALSE),0)</f>
        <v>0</v>
      </c>
      <c r="AE6296" s="10" t="str">
        <f t="shared" si="307"/>
        <v>81/82PFL</v>
      </c>
      <c r="AF6296" s="13">
        <f t="shared" si="308"/>
        <v>-5.0222222222222217E-2</v>
      </c>
    </row>
    <row r="6297" spans="1:32" x14ac:dyDescent="0.45">
      <c r="A6297" s="12" t="s">
        <v>24</v>
      </c>
      <c r="B6297" s="12" t="s">
        <v>375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450</v>
      </c>
      <c r="AA6297" s="11">
        <f t="shared" si="306"/>
        <v>11.8</v>
      </c>
      <c r="AB6297" s="5">
        <f>IFERROR(VLOOKUP(C6297,[2]Sheet1!$B:$F,5,FALSE),0)</f>
        <v>4155719.4</v>
      </c>
      <c r="AC6297" s="11">
        <f>IFERROR(VLOOKUP(AE6297,[3]Sheet2!$M:$O,3,FALSE),0)</f>
        <v>0</v>
      </c>
      <c r="AD6297" s="11">
        <f>IFERROR(VLOOKUP(AE6297,[3]Sheet2!$M:$O,2,FALSE),0)</f>
        <v>0</v>
      </c>
      <c r="AE6297" s="10" t="str">
        <f t="shared" si="307"/>
        <v>81/82PROFL</v>
      </c>
      <c r="AF6297" s="13">
        <f t="shared" si="308"/>
        <v>8.4799999999999986E-2</v>
      </c>
    </row>
    <row r="6298" spans="1:32" x14ac:dyDescent="0.45">
      <c r="A6298" s="12" t="s">
        <v>24</v>
      </c>
      <c r="B6298" s="12" t="s">
        <v>375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499.9</v>
      </c>
      <c r="AA6298" s="11">
        <f t="shared" si="306"/>
        <v>297.60000000000002</v>
      </c>
      <c r="AB6298" s="5">
        <f>IFERROR(VLOOKUP(C6298,[2]Sheet1!$B:$F,5,FALSE),0)</f>
        <v>4900003.43</v>
      </c>
      <c r="AC6298" s="11">
        <f>IFERROR(VLOOKUP(AE6298,[3]Sheet2!$M:$O,3,FALSE),0)</f>
        <v>0</v>
      </c>
      <c r="AD6298" s="11">
        <f>IFERROR(VLOOKUP(AE6298,[3]Sheet2!$M:$O,2,FALSE),0)</f>
        <v>6.4</v>
      </c>
      <c r="AE6298" s="10" t="str">
        <f t="shared" si="307"/>
        <v>81/82SIFC</v>
      </c>
      <c r="AF6298" s="13">
        <f t="shared" si="308"/>
        <v>3.3606721344268853E-3</v>
      </c>
    </row>
    <row r="6299" spans="1:32" x14ac:dyDescent="0.45">
      <c r="A6299" s="12" t="s">
        <v>24</v>
      </c>
      <c r="B6299" s="12" t="s">
        <v>375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417</v>
      </c>
      <c r="AA6299" s="11">
        <f t="shared" si="306"/>
        <v>-20.3</v>
      </c>
      <c r="AB6299" s="5">
        <f>IFERROR(VLOOKUP(C6299,[2]Sheet1!$B:$F,5,FALSE),0)</f>
        <v>5495113.8200000003</v>
      </c>
      <c r="AC6299" s="11">
        <f>IFERROR(VLOOKUP(AE6299,[3]Sheet2!$M:$O,3,FALSE),0)</f>
        <v>0</v>
      </c>
      <c r="AD6299" s="11">
        <f>IFERROR(VLOOKUP(AE6299,[3]Sheet2!$M:$O,2,FALSE),0)</f>
        <v>0</v>
      </c>
      <c r="AE6299" s="10" t="str">
        <f t="shared" si="307"/>
        <v>81/82RLFL</v>
      </c>
      <c r="AF6299" s="13">
        <f t="shared" si="308"/>
        <v>-4.9208633093525182E-2</v>
      </c>
    </row>
    <row r="6300" spans="1:32" x14ac:dyDescent="0.45">
      <c r="A6300" s="12" t="s">
        <v>24</v>
      </c>
      <c r="B6300" s="12" t="s">
        <v>375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500</v>
      </c>
      <c r="AA6300" s="11">
        <f t="shared" si="306"/>
        <v>44.8</v>
      </c>
      <c r="AB6300" s="5">
        <f>IFERROR(VLOOKUP(C6300,[2]Sheet1!$B:$F,5,FALSE),0)</f>
        <v>4253169.62</v>
      </c>
      <c r="AC6300" s="11">
        <f>IFERROR(VLOOKUP(AE6300,[3]Sheet2!$M:$O,3,FALSE),0)</f>
        <v>0</v>
      </c>
      <c r="AD6300" s="11">
        <f>IFERROR(VLOOKUP(AE6300,[3]Sheet2!$M:$O,2,FALSE),0)</f>
        <v>0</v>
      </c>
      <c r="AE6300" s="10" t="str">
        <f t="shared" si="307"/>
        <v>81/82GUFL</v>
      </c>
      <c r="AF6300" s="13">
        <f t="shared" si="308"/>
        <v>2.232E-2</v>
      </c>
    </row>
    <row r="6301" spans="1:32" x14ac:dyDescent="0.45">
      <c r="A6301" s="12" t="s">
        <v>24</v>
      </c>
      <c r="B6301" s="12" t="s">
        <v>375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456.2</v>
      </c>
      <c r="AA6301" s="11">
        <f t="shared" si="306"/>
        <v>-117.6</v>
      </c>
      <c r="AB6301" s="5">
        <f>IFERROR(VLOOKUP(C6301,[2]Sheet1!$B:$F,5,FALSE),0)</f>
        <v>3561696.8000000003</v>
      </c>
      <c r="AC6301" s="11">
        <f>IFERROR(VLOOKUP(AE6301,[3]Sheet2!$M:$O,3,FALSE),0)</f>
        <v>0</v>
      </c>
      <c r="AD6301" s="11">
        <f>IFERROR(VLOOKUP(AE6301,[3]Sheet2!$M:$O,2,FALSE),0)</f>
        <v>0</v>
      </c>
      <c r="AE6301" s="10" t="str">
        <f t="shared" si="307"/>
        <v>81/82BFC</v>
      </c>
      <c r="AF6301" s="13">
        <f t="shared" si="308"/>
        <v>-8.5050416483998248E-3</v>
      </c>
    </row>
    <row r="6302" spans="1:32" x14ac:dyDescent="0.45">
      <c r="A6302" s="12" t="s">
        <v>24</v>
      </c>
      <c r="B6302" s="12" t="s">
        <v>375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376</v>
      </c>
      <c r="AA6302" s="11">
        <f t="shared" si="306"/>
        <v>-42.3</v>
      </c>
      <c r="AB6302" s="5">
        <f>IFERROR(VLOOKUP(C6302,[2]Sheet1!$B:$F,5,FALSE),0)</f>
        <v>3357537.15</v>
      </c>
      <c r="AC6302" s="11">
        <f>IFERROR(VLOOKUP(AE6302,[3]Sheet2!$M:$O,3,FALSE),0)</f>
        <v>0</v>
      </c>
      <c r="AD6302" s="11">
        <f>IFERROR(VLOOKUP(AE6302,[3]Sheet2!$M:$O,2,FALSE),0)</f>
        <v>0</v>
      </c>
      <c r="AE6302" s="10" t="str">
        <f t="shared" si="307"/>
        <v>81/82SFCL</v>
      </c>
      <c r="AF6302" s="13">
        <f t="shared" si="308"/>
        <v>-2.3617021276595748E-2</v>
      </c>
    </row>
    <row r="6303" spans="1:32" x14ac:dyDescent="0.45">
      <c r="A6303" s="12" t="s">
        <v>24</v>
      </c>
      <c r="B6303" s="12" t="s">
        <v>375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932</v>
      </c>
      <c r="AA6303" s="11">
        <f t="shared" si="306"/>
        <v>29.2</v>
      </c>
      <c r="AB6303" s="5">
        <f>IFERROR(VLOOKUP(C6303,[2]Sheet1!$B:$F,5,FALSE),0)</f>
        <v>17724594.09</v>
      </c>
      <c r="AC6303" s="11">
        <f>IFERROR(VLOOKUP(AE6303,[3]Sheet2!$M:$O,3,FALSE),0)</f>
        <v>0</v>
      </c>
      <c r="AD6303" s="11">
        <f>IFERROR(VLOOKUP(AE6303,[3]Sheet2!$M:$O,2,FALSE),0)</f>
        <v>0</v>
      </c>
      <c r="AE6303" s="10" t="str">
        <f t="shared" si="307"/>
        <v>81/82CBBL</v>
      </c>
      <c r="AF6303" s="13">
        <f t="shared" si="308"/>
        <v>3.4206008583690987E-2</v>
      </c>
    </row>
    <row r="6304" spans="1:32" x14ac:dyDescent="0.45">
      <c r="A6304" s="12" t="s">
        <v>24</v>
      </c>
      <c r="B6304" s="12" t="s">
        <v>375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800</v>
      </c>
      <c r="AA6304" s="11">
        <f t="shared" si="306"/>
        <v>50.3</v>
      </c>
      <c r="AB6304" s="5">
        <f>IFERROR(VLOOKUP(C6304,[2]Sheet1!$B:$F,5,FALSE),0)</f>
        <v>10070060.07</v>
      </c>
      <c r="AC6304" s="11">
        <f>IFERROR(VLOOKUP(AE6304,[3]Sheet2!$M:$O,3,FALSE),0)</f>
        <v>10</v>
      </c>
      <c r="AD6304" s="11">
        <f>IFERROR(VLOOKUP(AE6304,[3]Sheet2!$M:$O,2,FALSE),0)</f>
        <v>5</v>
      </c>
      <c r="AE6304" s="10" t="str">
        <f t="shared" si="307"/>
        <v>81/82DDBL</v>
      </c>
      <c r="AF6304" s="13">
        <f t="shared" si="308"/>
        <v>1.9900000000000001E-2</v>
      </c>
    </row>
    <row r="6305" spans="1:32" x14ac:dyDescent="0.45">
      <c r="A6305" s="12" t="s">
        <v>24</v>
      </c>
      <c r="B6305" s="12" t="s">
        <v>375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770.1</v>
      </c>
      <c r="AA6305" s="11">
        <f t="shared" si="306"/>
        <v>83.3</v>
      </c>
      <c r="AB6305" s="5">
        <f>IFERROR(VLOOKUP(C6305,[2]Sheet1!$B:$F,5,FALSE),0)</f>
        <v>6589869.3700000001</v>
      </c>
      <c r="AC6305" s="11">
        <f>IFERROR(VLOOKUP(AE6305,[3]Sheet2!$M:$O,3,FALSE),0)</f>
        <v>0</v>
      </c>
      <c r="AD6305" s="11">
        <f>IFERROR(VLOOKUP(AE6305,[3]Sheet2!$M:$O,2,FALSE),0)</f>
        <v>6.5</v>
      </c>
      <c r="AE6305" s="10" t="str">
        <f t="shared" si="307"/>
        <v>81/82FMDBL</v>
      </c>
      <c r="AF6305" s="13">
        <f t="shared" si="308"/>
        <v>1.1998441760810285E-2</v>
      </c>
    </row>
    <row r="6306" spans="1:32" x14ac:dyDescent="0.45">
      <c r="A6306" s="12" t="s">
        <v>24</v>
      </c>
      <c r="B6306" s="12" t="s">
        <v>375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1119</v>
      </c>
      <c r="AA6306" s="11">
        <f t="shared" si="306"/>
        <v>61.3</v>
      </c>
      <c r="AB6306" s="5">
        <f>IFERROR(VLOOKUP(C6306,[2]Sheet1!$B:$F,5,FALSE),0)</f>
        <v>1426923.0499999998</v>
      </c>
      <c r="AC6306" s="11">
        <f>IFERROR(VLOOKUP(AE6306,[3]Sheet2!$M:$O,3,FALSE),0)</f>
        <v>0</v>
      </c>
      <c r="AD6306" s="11">
        <f>IFERROR(VLOOKUP(AE6306,[3]Sheet2!$M:$O,2,FALSE),0)</f>
        <v>0</v>
      </c>
      <c r="AE6306" s="10" t="str">
        <f t="shared" si="307"/>
        <v>81/82KMCDB</v>
      </c>
      <c r="AF6306" s="13">
        <f t="shared" si="308"/>
        <v>1.6300268096514744E-2</v>
      </c>
    </row>
    <row r="6307" spans="1:32" x14ac:dyDescent="0.45">
      <c r="A6307" s="12" t="s">
        <v>24</v>
      </c>
      <c r="B6307" s="12" t="s">
        <v>375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705.4</v>
      </c>
      <c r="AA6307" s="11">
        <f t="shared" si="306"/>
        <v>-238.3</v>
      </c>
      <c r="AB6307" s="5">
        <f>IFERROR(VLOOKUP(C6307,[2]Sheet1!$B:$F,5,FALSE),0)</f>
        <v>13439150.129999999</v>
      </c>
      <c r="AC6307" s="11">
        <f>IFERROR(VLOOKUP(AE6307,[3]Sheet2!$M:$O,3,FALSE),0)</f>
        <v>0</v>
      </c>
      <c r="AD6307" s="11">
        <f>IFERROR(VLOOKUP(AE6307,[3]Sheet2!$M:$O,2,FALSE),0)</f>
        <v>0</v>
      </c>
      <c r="AE6307" s="10" t="str">
        <f t="shared" si="307"/>
        <v>81/82NUBL</v>
      </c>
      <c r="AF6307" s="13">
        <f t="shared" si="308"/>
        <v>-4.1962007371704E-3</v>
      </c>
    </row>
    <row r="6308" spans="1:32" x14ac:dyDescent="0.45">
      <c r="A6308" s="12" t="s">
        <v>24</v>
      </c>
      <c r="B6308" s="12" t="s">
        <v>375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776</v>
      </c>
      <c r="AA6308" s="11">
        <f t="shared" si="306"/>
        <v>23</v>
      </c>
      <c r="AB6308" s="5">
        <f>IFERROR(VLOOKUP(C6308,[2]Sheet1!$B:$F,5,FALSE),0)</f>
        <v>14781510.299999999</v>
      </c>
      <c r="AC6308" s="11">
        <f>IFERROR(VLOOKUP(AE6308,[3]Sheet2!$M:$O,3,FALSE),0)</f>
        <v>14.25</v>
      </c>
      <c r="AD6308" s="11">
        <f>IFERROR(VLOOKUP(AE6308,[3]Sheet2!$M:$O,2,FALSE),0)</f>
        <v>0.75</v>
      </c>
      <c r="AE6308" s="10" t="str">
        <f t="shared" si="307"/>
        <v>81/82SKBBL</v>
      </c>
      <c r="AF6308" s="13">
        <f t="shared" si="308"/>
        <v>4.3556701030927833E-2</v>
      </c>
    </row>
    <row r="6309" spans="1:32" x14ac:dyDescent="0.45">
      <c r="A6309" s="12" t="s">
        <v>24</v>
      </c>
      <c r="B6309" s="12" t="s">
        <v>375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946</v>
      </c>
      <c r="AA6309" s="11">
        <f t="shared" si="306"/>
        <v>43.2</v>
      </c>
      <c r="AB6309" s="5">
        <f>IFERROR(VLOOKUP(C6309,[2]Sheet1!$B:$F,5,FALSE),0)</f>
        <v>3841229.56</v>
      </c>
      <c r="AC6309" s="11">
        <f>IFERROR(VLOOKUP(AE6309,[3]Sheet2!$M:$O,3,FALSE),0)</f>
        <v>0</v>
      </c>
      <c r="AD6309" s="11">
        <f>IFERROR(VLOOKUP(AE6309,[3]Sheet2!$M:$O,2,FALSE),0)</f>
        <v>0</v>
      </c>
      <c r="AE6309" s="10" t="str">
        <f t="shared" si="307"/>
        <v>81/82SLBBL</v>
      </c>
      <c r="AF6309" s="13">
        <f t="shared" si="308"/>
        <v>2.3171247357293871E-2</v>
      </c>
    </row>
    <row r="6310" spans="1:32" x14ac:dyDescent="0.45">
      <c r="A6310" s="12" t="s">
        <v>24</v>
      </c>
      <c r="B6310" s="12" t="s">
        <v>375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737</v>
      </c>
      <c r="AA6310" s="11">
        <f t="shared" si="306"/>
        <v>39.700000000000003</v>
      </c>
      <c r="AB6310" s="5">
        <f>IFERROR(VLOOKUP(C6310,[2]Sheet1!$B:$F,5,FALSE),0)</f>
        <v>5250000</v>
      </c>
      <c r="AC6310" s="11">
        <f>IFERROR(VLOOKUP(AE6310,[3]Sheet2!$M:$O,3,FALSE),0)</f>
        <v>5.6364999999999998</v>
      </c>
      <c r="AD6310" s="11">
        <f>IFERROR(VLOOKUP(AE6310,[3]Sheet2!$M:$O,2,FALSE),0)</f>
        <v>4.3635000000000002</v>
      </c>
      <c r="AE6310" s="10" t="str">
        <f t="shared" si="307"/>
        <v>81/82SWBBL</v>
      </c>
      <c r="AF6310" s="13">
        <f t="shared" si="308"/>
        <v>2.5183175033921302E-2</v>
      </c>
    </row>
    <row r="6311" spans="1:32" x14ac:dyDescent="0.45">
      <c r="A6311" s="12" t="s">
        <v>24</v>
      </c>
      <c r="B6311" s="12" t="s">
        <v>375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1327</v>
      </c>
      <c r="AA6311" s="11">
        <f t="shared" si="306"/>
        <v>64.400000000000006</v>
      </c>
      <c r="AB6311" s="5">
        <f>IFERROR(VLOOKUP(C6311,[2]Sheet1!$B:$F,5,FALSE),0)</f>
        <v>1023374.4</v>
      </c>
      <c r="AC6311" s="11">
        <f>IFERROR(VLOOKUP(AE6311,[3]Sheet2!$M:$O,3,FALSE),0)</f>
        <v>0</v>
      </c>
      <c r="AD6311" s="11">
        <f>IFERROR(VLOOKUP(AE6311,[3]Sheet2!$M:$O,2,FALSE),0)</f>
        <v>0</v>
      </c>
      <c r="AE6311" s="10" t="str">
        <f t="shared" si="307"/>
        <v>81/82MLBBL</v>
      </c>
      <c r="AF6311" s="13">
        <f t="shared" si="308"/>
        <v>1.5523737754333083E-2</v>
      </c>
    </row>
    <row r="6312" spans="1:32" x14ac:dyDescent="0.45">
      <c r="A6312" s="12" t="s">
        <v>24</v>
      </c>
      <c r="B6312" s="12" t="s">
        <v>375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960</v>
      </c>
      <c r="AA6312" s="11">
        <f t="shared" si="306"/>
        <v>62.3</v>
      </c>
      <c r="AB6312" s="5">
        <f>IFERROR(VLOOKUP(C6312,[2]Sheet1!$B:$F,5,FALSE),0)</f>
        <v>1324986.3</v>
      </c>
      <c r="AC6312" s="11">
        <f>IFERROR(VLOOKUP(AE6312,[3]Sheet2!$M:$O,3,FALSE),0)</f>
        <v>0</v>
      </c>
      <c r="AD6312" s="11">
        <f>IFERROR(VLOOKUP(AE6312,[3]Sheet2!$M:$O,2,FALSE),0)</f>
        <v>0</v>
      </c>
      <c r="AE6312" s="10" t="str">
        <f t="shared" si="307"/>
        <v>81/82LLBS</v>
      </c>
      <c r="AF6312" s="13">
        <f t="shared" si="308"/>
        <v>1.6041666666666666E-2</v>
      </c>
    </row>
    <row r="6313" spans="1:32" x14ac:dyDescent="0.45">
      <c r="A6313" s="12" t="s">
        <v>24</v>
      </c>
      <c r="B6313" s="12" t="s">
        <v>375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1178</v>
      </c>
      <c r="AA6313" s="11">
        <f t="shared" si="306"/>
        <v>-165.4</v>
      </c>
      <c r="AB6313" s="5">
        <f>IFERROR(VLOOKUP(C6313,[2]Sheet1!$B:$F,5,FALSE),0)</f>
        <v>765413.55</v>
      </c>
      <c r="AC6313" s="11">
        <f>IFERROR(VLOOKUP(AE6313,[3]Sheet2!$M:$O,3,FALSE),0)</f>
        <v>0</v>
      </c>
      <c r="AD6313" s="11">
        <f>IFERROR(VLOOKUP(AE6313,[3]Sheet2!$M:$O,2,FALSE),0)</f>
        <v>0</v>
      </c>
      <c r="AE6313" s="10" t="str">
        <f t="shared" si="307"/>
        <v>81/82JSLBB</v>
      </c>
      <c r="AF6313" s="13">
        <f t="shared" si="308"/>
        <v>-6.0441426146010191E-3</v>
      </c>
    </row>
    <row r="6314" spans="1:32" x14ac:dyDescent="0.45">
      <c r="A6314" s="12" t="s">
        <v>24</v>
      </c>
      <c r="B6314" s="12" t="s">
        <v>375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757</v>
      </c>
      <c r="AA6314" s="11">
        <f t="shared" si="306"/>
        <v>-40.9</v>
      </c>
      <c r="AB6314" s="5">
        <f>IFERROR(VLOOKUP(C6314,[2]Sheet1!$B:$F,5,FALSE),0)</f>
        <v>1937105.04</v>
      </c>
      <c r="AC6314" s="11">
        <f>IFERROR(VLOOKUP(AE6314,[3]Sheet2!$M:$O,3,FALSE),0)</f>
        <v>0</v>
      </c>
      <c r="AD6314" s="11">
        <f>IFERROR(VLOOKUP(AE6314,[3]Sheet2!$M:$O,2,FALSE),0)</f>
        <v>0</v>
      </c>
      <c r="AE6314" s="10" t="str">
        <f t="shared" si="307"/>
        <v>81/82VLBS</v>
      </c>
      <c r="AF6314" s="13">
        <f t="shared" si="308"/>
        <v>-2.4464993394980185E-2</v>
      </c>
    </row>
    <row r="6315" spans="1:32" x14ac:dyDescent="0.45">
      <c r="A6315" s="12" t="s">
        <v>24</v>
      </c>
      <c r="B6315" s="12" t="s">
        <v>375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643</v>
      </c>
      <c r="AA6315" s="11">
        <f t="shared" si="306"/>
        <v>58.2</v>
      </c>
      <c r="AB6315" s="5">
        <f>IFERROR(VLOOKUP(C6315,[2]Sheet1!$B:$F,5,FALSE),0)</f>
        <v>5066915.5599999996</v>
      </c>
      <c r="AC6315" s="11">
        <f>IFERROR(VLOOKUP(AE6315,[3]Sheet2!$M:$O,3,FALSE),0)</f>
        <v>0</v>
      </c>
      <c r="AD6315" s="11">
        <f>IFERROR(VLOOKUP(AE6315,[3]Sheet2!$M:$O,2,FALSE),0)</f>
        <v>8</v>
      </c>
      <c r="AE6315" s="10" t="str">
        <f t="shared" si="307"/>
        <v>81/82RSDC</v>
      </c>
      <c r="AF6315" s="13">
        <f t="shared" si="308"/>
        <v>1.7169517884914463E-2</v>
      </c>
    </row>
    <row r="6316" spans="1:32" x14ac:dyDescent="0.45">
      <c r="A6316" s="12" t="s">
        <v>24</v>
      </c>
      <c r="B6316" s="12" t="s">
        <v>375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694</v>
      </c>
      <c r="AA6316" s="11">
        <f t="shared" si="306"/>
        <v>175.3</v>
      </c>
      <c r="AB6316" s="5">
        <f>IFERROR(VLOOKUP(C6316,[2]Sheet1!$B:$F,5,FALSE),0)</f>
        <v>2885796.8000000003</v>
      </c>
      <c r="AC6316" s="11">
        <f>IFERROR(VLOOKUP(AE6316,[3]Sheet2!$M:$O,3,FALSE),0)</f>
        <v>0</v>
      </c>
      <c r="AD6316" s="11">
        <f>IFERROR(VLOOKUP(AE6316,[3]Sheet2!$M:$O,2,FALSE),0)</f>
        <v>0</v>
      </c>
      <c r="AE6316" s="10" t="str">
        <f t="shared" si="307"/>
        <v>81/82NMBMF</v>
      </c>
      <c r="AF6316" s="13">
        <f t="shared" si="308"/>
        <v>5.7060518731988476E-3</v>
      </c>
    </row>
    <row r="6317" spans="1:32" x14ac:dyDescent="0.45">
      <c r="A6317" s="12" t="s">
        <v>24</v>
      </c>
      <c r="B6317" s="12" t="s">
        <v>375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745.6</v>
      </c>
      <c r="AA6317" s="11">
        <f t="shared" ref="AA6317:AA6380" si="309">ROUND(IFERROR(Z6317/M6317,0),1)</f>
        <v>690.4</v>
      </c>
      <c r="AB6317" s="5">
        <f>IFERROR(VLOOKUP(C6317,[2]Sheet1!$B:$F,5,FALSE),0)</f>
        <v>5817900</v>
      </c>
      <c r="AC6317" s="11">
        <f>IFERROR(VLOOKUP(AE6317,[3]Sheet2!$M:$O,3,FALSE),0)</f>
        <v>0</v>
      </c>
      <c r="AD6317" s="11">
        <f>IFERROR(VLOOKUP(AE6317,[3]Sheet2!$M:$O,2,FALSE),0)</f>
        <v>0</v>
      </c>
      <c r="AE6317" s="10" t="str">
        <f t="shared" ref="AE6317:AE6380" si="310">B6317&amp;C6317</f>
        <v>81/82MERO</v>
      </c>
      <c r="AF6317" s="13">
        <f t="shared" ref="AF6317:AF6380" si="311">IFERROR(M6317/Z6317,0)</f>
        <v>1.4484978540772533E-3</v>
      </c>
    </row>
    <row r="6318" spans="1:32" x14ac:dyDescent="0.45">
      <c r="A6318" s="12" t="s">
        <v>24</v>
      </c>
      <c r="B6318" s="12" t="s">
        <v>375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820</v>
      </c>
      <c r="AA6318" s="11">
        <f t="shared" si="309"/>
        <v>-20</v>
      </c>
      <c r="AB6318" s="5">
        <f>IFERROR(VLOOKUP(C6318,[2]Sheet1!$B:$F,5,FALSE),0)</f>
        <v>1457280</v>
      </c>
      <c r="AC6318" s="11">
        <f>IFERROR(VLOOKUP(AE6318,[3]Sheet2!$M:$O,3,FALSE),0)</f>
        <v>0</v>
      </c>
      <c r="AD6318" s="11">
        <f>IFERROR(VLOOKUP(AE6318,[3]Sheet2!$M:$O,2,FALSE),0)</f>
        <v>0</v>
      </c>
      <c r="AE6318" s="10" t="str">
        <f t="shared" si="310"/>
        <v>81/82NADEP</v>
      </c>
      <c r="AF6318" s="13">
        <f t="shared" si="311"/>
        <v>-4.9902439024390247E-2</v>
      </c>
    </row>
    <row r="6319" spans="1:32" x14ac:dyDescent="0.45">
      <c r="A6319" s="12" t="s">
        <v>24</v>
      </c>
      <c r="B6319" s="12" t="s">
        <v>375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1199.9000000000001</v>
      </c>
      <c r="AA6319" s="11">
        <f t="shared" si="309"/>
        <v>-36.1</v>
      </c>
      <c r="AB6319" s="5">
        <f>IFERROR(VLOOKUP(C6319,[2]Sheet1!$B:$F,5,FALSE),0)</f>
        <v>2648862.81</v>
      </c>
      <c r="AC6319" s="11">
        <f>IFERROR(VLOOKUP(AE6319,[3]Sheet2!$M:$O,3,FALSE),0)</f>
        <v>9.5</v>
      </c>
      <c r="AD6319" s="11">
        <f>IFERROR(VLOOKUP(AE6319,[3]Sheet2!$M:$O,2,FALSE),0)</f>
        <v>0.5</v>
      </c>
      <c r="AE6319" s="10" t="str">
        <f t="shared" si="310"/>
        <v>81/82ALBSL</v>
      </c>
      <c r="AF6319" s="13">
        <f t="shared" si="311"/>
        <v>-2.7735644637053088E-2</v>
      </c>
    </row>
    <row r="6320" spans="1:32" x14ac:dyDescent="0.45">
      <c r="A6320" s="12" t="s">
        <v>24</v>
      </c>
      <c r="B6320" s="12" t="s">
        <v>375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1310</v>
      </c>
      <c r="AA6320" s="11">
        <f t="shared" si="309"/>
        <v>41.7</v>
      </c>
      <c r="AB6320" s="5">
        <f>IFERROR(VLOOKUP(C6320,[2]Sheet1!$B:$F,5,FALSE),0)</f>
        <v>3462181.58</v>
      </c>
      <c r="AC6320" s="11">
        <f>IFERROR(VLOOKUP(AE6320,[3]Sheet2!$M:$O,3,FALSE),0)</f>
        <v>0</v>
      </c>
      <c r="AD6320" s="11">
        <f>IFERROR(VLOOKUP(AE6320,[3]Sheet2!$M:$O,2,FALSE),0)</f>
        <v>0</v>
      </c>
      <c r="AE6320" s="10" t="str">
        <f t="shared" si="310"/>
        <v>81/82NMFBS</v>
      </c>
      <c r="AF6320" s="13">
        <f t="shared" si="311"/>
        <v>2.4E-2</v>
      </c>
    </row>
    <row r="6321" spans="1:32" x14ac:dyDescent="0.45">
      <c r="A6321" s="12" t="s">
        <v>24</v>
      </c>
      <c r="B6321" s="12" t="s">
        <v>375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1524</v>
      </c>
      <c r="AA6321" s="11">
        <f t="shared" si="309"/>
        <v>560.29999999999995</v>
      </c>
      <c r="AB6321" s="5">
        <f>IFERROR(VLOOKUP(C6321,[2]Sheet1!$B:$F,5,FALSE),0)</f>
        <v>484974.4</v>
      </c>
      <c r="AC6321" s="11">
        <f>IFERROR(VLOOKUP(AE6321,[3]Sheet2!$M:$O,3,FALSE),0)</f>
        <v>0</v>
      </c>
      <c r="AD6321" s="11">
        <f>IFERROR(VLOOKUP(AE6321,[3]Sheet2!$M:$O,2,FALSE),0)</f>
        <v>0</v>
      </c>
      <c r="AE6321" s="10" t="str">
        <f t="shared" si="310"/>
        <v>81/82GMFBS</v>
      </c>
      <c r="AF6321" s="13">
        <f t="shared" si="311"/>
        <v>1.7847769028871393E-3</v>
      </c>
    </row>
    <row r="6322" spans="1:32" x14ac:dyDescent="0.45">
      <c r="A6322" s="12" t="s">
        <v>24</v>
      </c>
      <c r="B6322" s="12" t="s">
        <v>375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930</v>
      </c>
      <c r="AA6322" s="11">
        <f t="shared" si="309"/>
        <v>55.1</v>
      </c>
      <c r="AB6322" s="5">
        <f>IFERROR(VLOOKUP(C6322,[2]Sheet1!$B:$F,5,FALSE),0)</f>
        <v>1567109.18</v>
      </c>
      <c r="AC6322" s="11">
        <f>IFERROR(VLOOKUP(AE6322,[3]Sheet2!$M:$O,3,FALSE),0)</f>
        <v>6.65</v>
      </c>
      <c r="AD6322" s="11">
        <f>IFERROR(VLOOKUP(AE6322,[3]Sheet2!$M:$O,2,FALSE),0)</f>
        <v>0.35</v>
      </c>
      <c r="AE6322" s="10" t="str">
        <f t="shared" si="310"/>
        <v>81/82HLBSL</v>
      </c>
      <c r="AF6322" s="13">
        <f t="shared" si="311"/>
        <v>1.81505376344086E-2</v>
      </c>
    </row>
    <row r="6323" spans="1:32" x14ac:dyDescent="0.45">
      <c r="A6323" s="12" t="s">
        <v>24</v>
      </c>
      <c r="B6323" s="12" t="s">
        <v>375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971.9</v>
      </c>
      <c r="AA6323" s="11">
        <f t="shared" si="309"/>
        <v>-17</v>
      </c>
      <c r="AB6323" s="5">
        <f>IFERROR(VLOOKUP(C6323,[2]Sheet1!$B:$F,5,FALSE),0)</f>
        <v>1641493.9200000002</v>
      </c>
      <c r="AC6323" s="11">
        <f>IFERROR(VLOOKUP(AE6323,[3]Sheet2!$M:$O,3,FALSE),0)</f>
        <v>0</v>
      </c>
      <c r="AD6323" s="11">
        <f>IFERROR(VLOOKUP(AE6323,[3]Sheet2!$M:$O,2,FALSE),0)</f>
        <v>0</v>
      </c>
      <c r="AE6323" s="10" t="str">
        <f t="shared" si="310"/>
        <v>81/82ILBS</v>
      </c>
      <c r="AF6323" s="13">
        <f t="shared" si="311"/>
        <v>-5.8812635044757686E-2</v>
      </c>
    </row>
    <row r="6324" spans="1:32" x14ac:dyDescent="0.45">
      <c r="A6324" s="12" t="s">
        <v>24</v>
      </c>
      <c r="B6324" s="12" t="s">
        <v>375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1084.0999999999999</v>
      </c>
      <c r="AA6324" s="11">
        <f t="shared" si="309"/>
        <v>77.900000000000006</v>
      </c>
      <c r="AB6324" s="5">
        <f>IFERROR(VLOOKUP(C6324,[2]Sheet1!$B:$F,5,FALSE),0)</f>
        <v>3587861.1</v>
      </c>
      <c r="AC6324" s="11">
        <f>IFERROR(VLOOKUP(AE6324,[3]Sheet2!$M:$O,3,FALSE),0)</f>
        <v>0</v>
      </c>
      <c r="AD6324" s="11">
        <f>IFERROR(VLOOKUP(AE6324,[3]Sheet2!$M:$O,2,FALSE),0)</f>
        <v>0</v>
      </c>
      <c r="AE6324" s="10" t="str">
        <f t="shared" si="310"/>
        <v>81/82FOWAD</v>
      </c>
      <c r="AF6324" s="13">
        <f t="shared" si="311"/>
        <v>1.2840143898164376E-2</v>
      </c>
    </row>
    <row r="6325" spans="1:32" x14ac:dyDescent="0.45">
      <c r="A6325" s="12" t="s">
        <v>24</v>
      </c>
      <c r="B6325" s="12" t="s">
        <v>375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803</v>
      </c>
      <c r="AA6325" s="11">
        <f t="shared" si="309"/>
        <v>-29.1</v>
      </c>
      <c r="AB6325" s="5">
        <f>IFERROR(VLOOKUP(C6325,[2]Sheet1!$B:$F,5,FALSE),0)</f>
        <v>1887154.8</v>
      </c>
      <c r="AC6325" s="11">
        <f>IFERROR(VLOOKUP(AE6325,[3]Sheet2!$M:$O,3,FALSE),0)</f>
        <v>0</v>
      </c>
      <c r="AD6325" s="11">
        <f>IFERROR(VLOOKUP(AE6325,[3]Sheet2!$M:$O,2,FALSE),0)</f>
        <v>0</v>
      </c>
      <c r="AE6325" s="10" t="str">
        <f t="shared" si="310"/>
        <v>81/82SMATA</v>
      </c>
      <c r="AF6325" s="13">
        <f t="shared" si="311"/>
        <v>-3.432129514321295E-2</v>
      </c>
    </row>
    <row r="6326" spans="1:32" x14ac:dyDescent="0.45">
      <c r="A6326" s="12" t="s">
        <v>24</v>
      </c>
      <c r="B6326" s="12" t="s">
        <v>375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1272</v>
      </c>
      <c r="AA6326" s="11">
        <f t="shared" si="309"/>
        <v>2446.1999999999998</v>
      </c>
      <c r="AB6326" s="5">
        <f>IFERROR(VLOOKUP(C6326,[2]Sheet1!$B:$F,5,FALSE),0)</f>
        <v>1162484.7</v>
      </c>
      <c r="AC6326" s="11">
        <f>IFERROR(VLOOKUP(AE6326,[3]Sheet2!$M:$O,3,FALSE),0)</f>
        <v>0</v>
      </c>
      <c r="AD6326" s="11">
        <f>IFERROR(VLOOKUP(AE6326,[3]Sheet2!$M:$O,2,FALSE),0)</f>
        <v>0</v>
      </c>
      <c r="AE6326" s="10" t="str">
        <f t="shared" si="310"/>
        <v>81/82MSLB</v>
      </c>
      <c r="AF6326" s="13">
        <f t="shared" si="311"/>
        <v>4.0880503144654089E-4</v>
      </c>
    </row>
    <row r="6327" spans="1:32" x14ac:dyDescent="0.45">
      <c r="A6327" s="12" t="s">
        <v>24</v>
      </c>
      <c r="B6327" s="12" t="s">
        <v>375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1170</v>
      </c>
      <c r="AA6327" s="11">
        <f t="shared" si="309"/>
        <v>44.7</v>
      </c>
      <c r="AB6327" s="5">
        <f>IFERROR(VLOOKUP(C6327,[2]Sheet1!$B:$F,5,FALSE),0)</f>
        <v>1856700</v>
      </c>
      <c r="AC6327" s="11">
        <f>IFERROR(VLOOKUP(AE6327,[3]Sheet2!$M:$O,3,FALSE),0)</f>
        <v>0</v>
      </c>
      <c r="AD6327" s="11">
        <f>IFERROR(VLOOKUP(AE6327,[3]Sheet2!$M:$O,2,FALSE),0)</f>
        <v>0</v>
      </c>
      <c r="AE6327" s="10" t="str">
        <f t="shared" si="310"/>
        <v>81/82GILB</v>
      </c>
      <c r="AF6327" s="13">
        <f t="shared" si="311"/>
        <v>2.2358974358974357E-2</v>
      </c>
    </row>
    <row r="6328" spans="1:32" x14ac:dyDescent="0.45">
      <c r="A6328" s="12" t="s">
        <v>24</v>
      </c>
      <c r="B6328" s="12" t="s">
        <v>375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1745</v>
      </c>
      <c r="AA6328" s="11">
        <f t="shared" si="309"/>
        <v>205.8</v>
      </c>
      <c r="AB6328" s="5">
        <f>IFERROR(VLOOKUP(C6328,[2]Sheet1!$B:$F,5,FALSE),0)</f>
        <v>402226.8</v>
      </c>
      <c r="AC6328" s="11">
        <f>IFERROR(VLOOKUP(AE6328,[3]Sheet2!$M:$O,3,FALSE),0)</f>
        <v>0</v>
      </c>
      <c r="AD6328" s="11">
        <f>IFERROR(VLOOKUP(AE6328,[3]Sheet2!$M:$O,2,FALSE),0)</f>
        <v>0</v>
      </c>
      <c r="AE6328" s="10" t="str">
        <f t="shared" si="310"/>
        <v>81/82SMB</v>
      </c>
      <c r="AF6328" s="13">
        <f t="shared" si="311"/>
        <v>4.8595988538681955E-3</v>
      </c>
    </row>
    <row r="6329" spans="1:32" x14ac:dyDescent="0.45">
      <c r="A6329" s="12" t="s">
        <v>24</v>
      </c>
      <c r="B6329" s="12" t="s">
        <v>375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787</v>
      </c>
      <c r="AA6329" s="11">
        <f t="shared" si="309"/>
        <v>22</v>
      </c>
      <c r="AB6329" s="5">
        <f>IFERROR(VLOOKUP(C6329,[2]Sheet1!$B:$F,5,FALSE),0)</f>
        <v>2714445</v>
      </c>
      <c r="AC6329" s="11">
        <f>IFERROR(VLOOKUP(AE6329,[3]Sheet2!$M:$O,3,FALSE),0)</f>
        <v>0</v>
      </c>
      <c r="AD6329" s="11">
        <f>IFERROR(VLOOKUP(AE6329,[3]Sheet2!$M:$O,2,FALSE),0)</f>
        <v>0</v>
      </c>
      <c r="AE6329" s="10" t="str">
        <f t="shared" si="310"/>
        <v>81/82GBLBS</v>
      </c>
      <c r="AF6329" s="13">
        <f t="shared" si="311"/>
        <v>4.5438373570520961E-2</v>
      </c>
    </row>
    <row r="6330" spans="1:32" x14ac:dyDescent="0.45">
      <c r="A6330" s="12" t="s">
        <v>24</v>
      </c>
      <c r="B6330" s="12" t="s">
        <v>375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1491</v>
      </c>
      <c r="AA6330" s="11">
        <f t="shared" si="309"/>
        <v>119.1</v>
      </c>
      <c r="AB6330" s="5">
        <f>IFERROR(VLOOKUP(C6330,[2]Sheet1!$B:$F,5,FALSE),0)</f>
        <v>961413.75</v>
      </c>
      <c r="AC6330" s="11">
        <f>IFERROR(VLOOKUP(AE6330,[3]Sheet2!$M:$O,3,FALSE),0)</f>
        <v>0</v>
      </c>
      <c r="AD6330" s="11">
        <f>IFERROR(VLOOKUP(AE6330,[3]Sheet2!$M:$O,2,FALSE),0)</f>
        <v>0</v>
      </c>
      <c r="AE6330" s="10" t="str">
        <f t="shared" si="310"/>
        <v>81/82NESDO</v>
      </c>
      <c r="AF6330" s="13">
        <f t="shared" si="311"/>
        <v>8.3970489604292421E-3</v>
      </c>
    </row>
    <row r="6331" spans="1:32" x14ac:dyDescent="0.45">
      <c r="A6331" s="12" t="s">
        <v>24</v>
      </c>
      <c r="B6331" s="12" t="s">
        <v>375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1955</v>
      </c>
      <c r="AA6331" s="11">
        <f t="shared" si="309"/>
        <v>45.6</v>
      </c>
      <c r="AB6331" s="5">
        <f>IFERROR(VLOOKUP(C6331,[2]Sheet1!$B:$F,5,FALSE),0)</f>
        <v>870250</v>
      </c>
      <c r="AC6331" s="11">
        <f>IFERROR(VLOOKUP(AE6331,[3]Sheet2!$M:$O,3,FALSE),0)</f>
        <v>0</v>
      </c>
      <c r="AD6331" s="11">
        <f>IFERROR(VLOOKUP(AE6331,[3]Sheet2!$M:$O,2,FALSE),0)</f>
        <v>0</v>
      </c>
      <c r="AE6331" s="10" t="str">
        <f t="shared" si="310"/>
        <v>81/82MLBSL</v>
      </c>
      <c r="AF6331" s="13">
        <f t="shared" si="311"/>
        <v>2.1933503836317137E-2</v>
      </c>
    </row>
    <row r="6332" spans="1:32" x14ac:dyDescent="0.45">
      <c r="A6332" s="12" t="s">
        <v>24</v>
      </c>
      <c r="B6332" s="12" t="s">
        <v>375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1959.7</v>
      </c>
      <c r="AA6332" s="11">
        <f t="shared" si="309"/>
        <v>55.9</v>
      </c>
      <c r="AB6332" s="5">
        <f>IFERROR(VLOOKUP(C6332,[2]Sheet1!$B:$F,5,FALSE),0)</f>
        <v>370729.60000000003</v>
      </c>
      <c r="AC6332" s="11">
        <f>IFERROR(VLOOKUP(AE6332,[3]Sheet2!$M:$O,3,FALSE),0)</f>
        <v>14.25</v>
      </c>
      <c r="AD6332" s="11">
        <f>IFERROR(VLOOKUP(AE6332,[3]Sheet2!$M:$O,2,FALSE),0)</f>
        <v>0.75</v>
      </c>
      <c r="AE6332" s="10" t="str">
        <f t="shared" si="310"/>
        <v>81/82GLBSL</v>
      </c>
      <c r="AF6332" s="13">
        <f t="shared" si="311"/>
        <v>1.7900699086594887E-2</v>
      </c>
    </row>
    <row r="6333" spans="1:32" x14ac:dyDescent="0.45">
      <c r="A6333" s="12" t="s">
        <v>24</v>
      </c>
      <c r="B6333" s="12" t="s">
        <v>375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555</v>
      </c>
      <c r="AA6333" s="11">
        <f t="shared" si="309"/>
        <v>0</v>
      </c>
      <c r="AB6333" s="5">
        <f>IFERROR(VLOOKUP(C6333,[2]Sheet1!$B:$F,5,FALSE),0)</f>
        <v>5566208</v>
      </c>
      <c r="AC6333" s="11">
        <f>IFERROR(VLOOKUP(AE6333,[3]Sheet2!$M:$O,3,FALSE),0)</f>
        <v>0</v>
      </c>
      <c r="AD6333" s="11">
        <f>IFERROR(VLOOKUP(AE6333,[3]Sheet2!$M:$O,2,FALSE),0)</f>
        <v>0</v>
      </c>
      <c r="AE6333" s="10" t="str">
        <f t="shared" si="310"/>
        <v>81/82NICLBSL</v>
      </c>
      <c r="AF6333" s="13">
        <f t="shared" si="311"/>
        <v>0</v>
      </c>
    </row>
    <row r="6334" spans="1:32" x14ac:dyDescent="0.45">
      <c r="A6334" s="12" t="s">
        <v>24</v>
      </c>
      <c r="B6334" s="12" t="s">
        <v>375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1292</v>
      </c>
      <c r="AA6334" s="11">
        <f t="shared" si="309"/>
        <v>-27.7</v>
      </c>
      <c r="AB6334" s="5">
        <f>IFERROR(VLOOKUP(C6334,[2]Sheet1!$B:$F,5,FALSE),0)</f>
        <v>512415</v>
      </c>
      <c r="AC6334" s="11">
        <f>IFERROR(VLOOKUP(AE6334,[3]Sheet2!$M:$O,3,FALSE),0)</f>
        <v>0</v>
      </c>
      <c r="AD6334" s="11">
        <f>IFERROR(VLOOKUP(AE6334,[3]Sheet2!$M:$O,2,FALSE),0)</f>
        <v>0</v>
      </c>
      <c r="AE6334" s="10" t="str">
        <f t="shared" si="310"/>
        <v>81/82SLBSL</v>
      </c>
      <c r="AF6334" s="13">
        <f t="shared" si="311"/>
        <v>-3.6160990712074299E-2</v>
      </c>
    </row>
    <row r="6335" spans="1:32" x14ac:dyDescent="0.45">
      <c r="A6335" s="12" t="s">
        <v>24</v>
      </c>
      <c r="B6335" s="12" t="s">
        <v>375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1889</v>
      </c>
      <c r="AA6335" s="11">
        <f t="shared" si="309"/>
        <v>88.1</v>
      </c>
      <c r="AB6335" s="5">
        <f>IFERROR(VLOOKUP(C6335,[2]Sheet1!$B:$F,5,FALSE),0)</f>
        <v>713160</v>
      </c>
      <c r="AC6335" s="11">
        <f>IFERROR(VLOOKUP(AE6335,[3]Sheet2!$M:$O,3,FALSE),0)</f>
        <v>0</v>
      </c>
      <c r="AD6335" s="11">
        <f>IFERROR(VLOOKUP(AE6335,[3]Sheet2!$M:$O,2,FALSE),0)</f>
        <v>0</v>
      </c>
      <c r="AE6335" s="10" t="str">
        <f t="shared" si="310"/>
        <v>81/82UNLB</v>
      </c>
      <c r="AF6335" s="13">
        <f t="shared" si="311"/>
        <v>1.13499205929063E-2</v>
      </c>
    </row>
    <row r="6336" spans="1:32" x14ac:dyDescent="0.45">
      <c r="A6336" s="12" t="s">
        <v>24</v>
      </c>
      <c r="B6336" s="12" t="s">
        <v>375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1470.1</v>
      </c>
      <c r="AA6336" s="11">
        <f t="shared" si="309"/>
        <v>49.9</v>
      </c>
      <c r="AB6336" s="5">
        <f>IFERROR(VLOOKUP(C6336,[2]Sheet1!$B:$F,5,FALSE),0)</f>
        <v>5069335.26</v>
      </c>
      <c r="AC6336" s="11">
        <f>IFERROR(VLOOKUP(AE6336,[3]Sheet2!$M:$O,3,FALSE),0)</f>
        <v>0</v>
      </c>
      <c r="AD6336" s="11">
        <f>IFERROR(VLOOKUP(AE6336,[3]Sheet2!$M:$O,2,FALSE),0)</f>
        <v>0</v>
      </c>
      <c r="AE6336" s="10" t="str">
        <f t="shared" si="310"/>
        <v>81/82JBLB</v>
      </c>
      <c r="AF6336" s="13">
        <f t="shared" si="311"/>
        <v>2.0053057615128225E-2</v>
      </c>
    </row>
    <row r="6337" spans="1:32" x14ac:dyDescent="0.45">
      <c r="A6337" s="12" t="s">
        <v>24</v>
      </c>
      <c r="B6337" s="12" t="s">
        <v>375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1579</v>
      </c>
      <c r="AA6337" s="11">
        <f t="shared" si="309"/>
        <v>18.100000000000001</v>
      </c>
      <c r="AB6337" s="5">
        <f>IFERROR(VLOOKUP(C6337,[2]Sheet1!$B:$F,5,FALSE),0)</f>
        <v>393750</v>
      </c>
      <c r="AC6337" s="11">
        <f>IFERROR(VLOOKUP(AE6337,[3]Sheet2!$M:$O,3,FALSE),0)</f>
        <v>0</v>
      </c>
      <c r="AD6337" s="11">
        <f>IFERROR(VLOOKUP(AE6337,[3]Sheet2!$M:$O,2,FALSE),0)</f>
        <v>0</v>
      </c>
      <c r="AE6337" s="10" t="str">
        <f t="shared" si="310"/>
        <v>81/82SHLB</v>
      </c>
      <c r="AF6337" s="13">
        <f t="shared" si="311"/>
        <v>5.5351488283723882E-2</v>
      </c>
    </row>
    <row r="6338" spans="1:32" x14ac:dyDescent="0.45">
      <c r="A6338" s="12" t="s">
        <v>24</v>
      </c>
      <c r="B6338" s="12" t="s">
        <v>375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3480</v>
      </c>
      <c r="AA6338" s="11">
        <f t="shared" si="309"/>
        <v>333.3</v>
      </c>
      <c r="AB6338" s="5">
        <f>IFERROR(VLOOKUP(C6338,[2]Sheet1!$B:$F,5,FALSE),0)</f>
        <v>382132.8</v>
      </c>
      <c r="AC6338" s="11">
        <f>IFERROR(VLOOKUP(AE6338,[3]Sheet2!$M:$O,3,FALSE),0)</f>
        <v>0</v>
      </c>
      <c r="AD6338" s="11">
        <f>IFERROR(VLOOKUP(AE6338,[3]Sheet2!$M:$O,2,FALSE),0)</f>
        <v>0</v>
      </c>
      <c r="AE6338" s="10" t="str">
        <f t="shared" si="310"/>
        <v>81/82ULBSL</v>
      </c>
      <c r="AF6338" s="13">
        <f t="shared" si="311"/>
        <v>3.0000000000000001E-3</v>
      </c>
    </row>
    <row r="6339" spans="1:32" x14ac:dyDescent="0.45">
      <c r="A6339" s="12" t="s">
        <v>24</v>
      </c>
      <c r="B6339" s="12" t="s">
        <v>375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1700</v>
      </c>
      <c r="AA6339" s="11">
        <f t="shared" si="309"/>
        <v>-51.4</v>
      </c>
      <c r="AB6339" s="5">
        <f>IFERROR(VLOOKUP(C6339,[2]Sheet1!$B:$F,5,FALSE),0)</f>
        <v>491021.12</v>
      </c>
      <c r="AC6339" s="11">
        <f>IFERROR(VLOOKUP(AE6339,[3]Sheet2!$M:$O,3,FALSE),0)</f>
        <v>0</v>
      </c>
      <c r="AD6339" s="11">
        <f>IFERROR(VLOOKUP(AE6339,[3]Sheet2!$M:$O,2,FALSE),0)</f>
        <v>0</v>
      </c>
      <c r="AE6339" s="10" t="str">
        <f t="shared" si="310"/>
        <v>81/82SMFBS</v>
      </c>
      <c r="AF6339" s="13">
        <f t="shared" si="311"/>
        <v>-1.9458823529411765E-2</v>
      </c>
    </row>
    <row r="6340" spans="1:32" x14ac:dyDescent="0.45">
      <c r="A6340" s="12" t="s">
        <v>24</v>
      </c>
      <c r="B6340" s="12" t="s">
        <v>375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1481.1</v>
      </c>
      <c r="AA6340" s="11">
        <f t="shared" si="309"/>
        <v>-21.1</v>
      </c>
      <c r="AB6340" s="5">
        <f>IFERROR(VLOOKUP(C6340,[2]Sheet1!$B:$F,5,FALSE),0)</f>
        <v>253021.8</v>
      </c>
      <c r="AC6340" s="11">
        <f>IFERROR(VLOOKUP(AE6340,[3]Sheet2!$M:$O,3,FALSE),0)</f>
        <v>0</v>
      </c>
      <c r="AD6340" s="11">
        <f>IFERROR(VLOOKUP(AE6340,[3]Sheet2!$M:$O,2,FALSE),0)</f>
        <v>0</v>
      </c>
      <c r="AE6340" s="10" t="str">
        <f t="shared" si="310"/>
        <v>81/82WNLB</v>
      </c>
      <c r="AF6340" s="13">
        <f t="shared" si="311"/>
        <v>-4.7478225643103097E-2</v>
      </c>
    </row>
    <row r="6341" spans="1:32" x14ac:dyDescent="0.45">
      <c r="A6341" s="12" t="s">
        <v>24</v>
      </c>
      <c r="B6341" s="12" t="s">
        <v>375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309"/>
        <v>0</v>
      </c>
      <c r="AB6341" s="5">
        <f>IFERROR(VLOOKUP(C6341,[2]Sheet1!$B:$F,5,FALSE),0)</f>
        <v>0</v>
      </c>
      <c r="AC6341" s="11">
        <f>IFERROR(VLOOKUP(AE6341,[3]Sheet2!$M:$O,3,FALSE),0)</f>
        <v>0</v>
      </c>
      <c r="AD6341" s="11">
        <f>IFERROR(VLOOKUP(AE6341,[3]Sheet2!$M:$O,2,FALSE),0)</f>
        <v>0</v>
      </c>
      <c r="AE6341" s="10" t="str">
        <f t="shared" si="310"/>
        <v>81/82SAMAJ</v>
      </c>
      <c r="AF6341" s="13">
        <f t="shared" si="311"/>
        <v>0</v>
      </c>
    </row>
    <row r="6342" spans="1:32" x14ac:dyDescent="0.45">
      <c r="A6342" s="12" t="s">
        <v>24</v>
      </c>
      <c r="B6342" s="12" t="s">
        <v>375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1314.2</v>
      </c>
      <c r="AA6342" s="11">
        <f t="shared" si="309"/>
        <v>-35.1</v>
      </c>
      <c r="AB6342" s="5">
        <f>IFERROR(VLOOKUP(C6342,[2]Sheet1!$B:$F,5,FALSE),0)</f>
        <v>425920</v>
      </c>
      <c r="AC6342" s="11">
        <f>IFERROR(VLOOKUP(AE6342,[3]Sheet2!$M:$O,3,FALSE),0)</f>
        <v>0</v>
      </c>
      <c r="AD6342" s="11">
        <f>IFERROR(VLOOKUP(AE6342,[3]Sheet2!$M:$O,2,FALSE),0)</f>
        <v>0</v>
      </c>
      <c r="AE6342" s="10" t="str">
        <f t="shared" si="310"/>
        <v>81/82DLBS</v>
      </c>
      <c r="AF6342" s="13">
        <f t="shared" si="311"/>
        <v>-2.8488814487901384E-2</v>
      </c>
    </row>
    <row r="6343" spans="1:32" x14ac:dyDescent="0.45">
      <c r="A6343" s="12" t="s">
        <v>24</v>
      </c>
      <c r="B6343" s="12" t="s">
        <v>375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6079.9</v>
      </c>
      <c r="AA6343" s="11">
        <f t="shared" si="309"/>
        <v>-239.7</v>
      </c>
      <c r="AB6343" s="5">
        <f>IFERROR(VLOOKUP(C6343,[2]Sheet1!$B:$F,5,FALSE),0)</f>
        <v>258532.89</v>
      </c>
      <c r="AC6343" s="11">
        <f>IFERROR(VLOOKUP(AE6343,[3]Sheet2!$M:$O,3,FALSE),0)</f>
        <v>0</v>
      </c>
      <c r="AD6343" s="11">
        <f>IFERROR(VLOOKUP(AE6343,[3]Sheet2!$M:$O,2,FALSE),0)</f>
        <v>0</v>
      </c>
      <c r="AE6343" s="10" t="str">
        <f t="shared" si="310"/>
        <v>81/82ANLB</v>
      </c>
      <c r="AF6343" s="13">
        <f t="shared" si="311"/>
        <v>-4.1711212355466376E-3</v>
      </c>
    </row>
    <row r="6344" spans="1:32" x14ac:dyDescent="0.45">
      <c r="A6344" s="12" t="s">
        <v>24</v>
      </c>
      <c r="B6344" s="12" t="s">
        <v>375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1450</v>
      </c>
      <c r="AA6344" s="11">
        <f t="shared" si="309"/>
        <v>-70.7</v>
      </c>
      <c r="AB6344" s="5">
        <f>IFERROR(VLOOKUP(C6344,[2]Sheet1!$B:$F,5,FALSE),0)</f>
        <v>393750</v>
      </c>
      <c r="AC6344" s="11">
        <f>IFERROR(VLOOKUP(AE6344,[3]Sheet2!$M:$O,3,FALSE),0)</f>
        <v>0</v>
      </c>
      <c r="AD6344" s="11">
        <f>IFERROR(VLOOKUP(AE6344,[3]Sheet2!$M:$O,2,FALSE),0)</f>
        <v>0</v>
      </c>
      <c r="AE6344" s="10" t="str">
        <f t="shared" si="310"/>
        <v>81/82MLBS</v>
      </c>
      <c r="AF6344" s="13">
        <f t="shared" si="311"/>
        <v>-1.4151724137931034E-2</v>
      </c>
    </row>
    <row r="6345" spans="1:32" x14ac:dyDescent="0.45">
      <c r="A6345" s="12" t="s">
        <v>24</v>
      </c>
      <c r="B6345" s="12" t="s">
        <v>375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920.6</v>
      </c>
      <c r="AA6345" s="11">
        <f t="shared" si="309"/>
        <v>-17.5</v>
      </c>
      <c r="AB6345" s="5">
        <f>IFERROR(VLOOKUP(C6345,[2]Sheet1!$B:$F,5,FALSE),0)</f>
        <v>975000</v>
      </c>
      <c r="AC6345" s="11">
        <f>IFERROR(VLOOKUP(AE6345,[3]Sheet2!$M:$O,3,FALSE),0)</f>
        <v>0</v>
      </c>
      <c r="AD6345" s="11">
        <f>IFERROR(VLOOKUP(AE6345,[3]Sheet2!$M:$O,2,FALSE),0)</f>
        <v>0</v>
      </c>
      <c r="AE6345" s="10" t="str">
        <f t="shared" si="310"/>
        <v>81/82AVYAN</v>
      </c>
      <c r="AF6345" s="13">
        <f t="shared" si="311"/>
        <v>-5.7266999782750377E-2</v>
      </c>
    </row>
    <row r="6346" spans="1:32" x14ac:dyDescent="0.45">
      <c r="A6346" s="12" t="s">
        <v>24</v>
      </c>
      <c r="B6346" s="12" t="s">
        <v>375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925</v>
      </c>
      <c r="AA6346" s="11">
        <f t="shared" si="309"/>
        <v>39.5</v>
      </c>
      <c r="AB6346" s="5">
        <f>IFERROR(VLOOKUP(C6346,[2]Sheet1!$B:$F,5,FALSE),0)</f>
        <v>1468573.6</v>
      </c>
      <c r="AC6346" s="11">
        <f>IFERROR(VLOOKUP(AE6346,[3]Sheet2!$M:$O,3,FALSE),0)</f>
        <v>0</v>
      </c>
      <c r="AD6346" s="11">
        <f>IFERROR(VLOOKUP(AE6346,[3]Sheet2!$M:$O,2,FALSE),0)</f>
        <v>0</v>
      </c>
      <c r="AE6346" s="10" t="str">
        <f t="shared" si="310"/>
        <v>81/82ACLBSL</v>
      </c>
      <c r="AF6346" s="13">
        <f t="shared" si="311"/>
        <v>2.5297297297297294E-2</v>
      </c>
    </row>
    <row r="6347" spans="1:32" x14ac:dyDescent="0.45">
      <c r="A6347" s="12" t="s">
        <v>24</v>
      </c>
      <c r="B6347" s="12" t="s">
        <v>375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1460</v>
      </c>
      <c r="AA6347" s="11">
        <f t="shared" si="309"/>
        <v>392.5</v>
      </c>
      <c r="AB6347" s="5">
        <f>IFERROR(VLOOKUP(C6347,[2]Sheet1!$B:$F,5,FALSE),0)</f>
        <v>938089.66</v>
      </c>
      <c r="AC6347" s="11">
        <f>IFERROR(VLOOKUP(AE6347,[3]Sheet2!$M:$O,3,FALSE),0)</f>
        <v>0</v>
      </c>
      <c r="AD6347" s="11">
        <f>IFERROR(VLOOKUP(AE6347,[3]Sheet2!$M:$O,2,FALSE),0)</f>
        <v>0</v>
      </c>
      <c r="AE6347" s="10" t="str">
        <f t="shared" si="310"/>
        <v>81/82USLB</v>
      </c>
      <c r="AF6347" s="13">
        <f t="shared" si="311"/>
        <v>2.5479452054794523E-3</v>
      </c>
    </row>
    <row r="6348" spans="1:32" x14ac:dyDescent="0.45">
      <c r="A6348" s="12" t="s">
        <v>24</v>
      </c>
      <c r="B6348" s="12" t="s">
        <v>375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1639</v>
      </c>
      <c r="AA6348" s="11">
        <f t="shared" si="309"/>
        <v>-137</v>
      </c>
      <c r="AB6348" s="5">
        <f>IFERROR(VLOOKUP(C6348,[2]Sheet1!$B:$F,5,FALSE),0)</f>
        <v>879200.52</v>
      </c>
      <c r="AC6348" s="11">
        <f>IFERROR(VLOOKUP(AE6348,[3]Sheet2!$M:$O,3,FALSE),0)</f>
        <v>0</v>
      </c>
      <c r="AD6348" s="11">
        <f>IFERROR(VLOOKUP(AE6348,[3]Sheet2!$M:$O,2,FALSE),0)</f>
        <v>0</v>
      </c>
      <c r="AE6348" s="10" t="str">
        <f t="shared" si="310"/>
        <v>81/82CYCL</v>
      </c>
      <c r="AF6348" s="13">
        <f t="shared" si="311"/>
        <v>-7.2971323978035397E-3</v>
      </c>
    </row>
    <row r="6349" spans="1:32" x14ac:dyDescent="0.45">
      <c r="A6349" s="12" t="s">
        <v>24</v>
      </c>
      <c r="B6349" s="12" t="s">
        <v>375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673</v>
      </c>
      <c r="AA6349" s="11">
        <f t="shared" si="309"/>
        <v>-37.200000000000003</v>
      </c>
      <c r="AB6349" s="5">
        <f>IFERROR(VLOOKUP(C6349,[2]Sheet1!$B:$F,5,FALSE),0)</f>
        <v>5420802.8700000001</v>
      </c>
      <c r="AC6349" s="11">
        <f>IFERROR(VLOOKUP(AE6349,[3]Sheet2!$M:$O,3,FALSE),0)</f>
        <v>0</v>
      </c>
      <c r="AD6349" s="11">
        <f>IFERROR(VLOOKUP(AE6349,[3]Sheet2!$M:$O,2,FALSE),0)</f>
        <v>0</v>
      </c>
      <c r="AE6349" s="10" t="str">
        <f t="shared" si="310"/>
        <v>81/82SWMF</v>
      </c>
      <c r="AF6349" s="13">
        <f t="shared" si="311"/>
        <v>-2.6864784546805347E-2</v>
      </c>
    </row>
    <row r="6350" spans="1:32" x14ac:dyDescent="0.45">
      <c r="A6350" s="12" t="s">
        <v>24</v>
      </c>
      <c r="B6350" s="12" t="s">
        <v>375</v>
      </c>
      <c r="C6350" s="12" t="s">
        <v>362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639.79999999999995</v>
      </c>
      <c r="AA6350" s="11">
        <f t="shared" si="309"/>
        <v>-8.6</v>
      </c>
      <c r="AB6350" s="5">
        <f>IFERROR(VLOOKUP(C6350,[2]Sheet1!$B:$F,5,FALSE),0)</f>
        <v>6849045.0700000003</v>
      </c>
      <c r="AC6350" s="11">
        <f>IFERROR(VLOOKUP(AE6350,[3]Sheet2!$M:$O,3,FALSE),0)</f>
        <v>0</v>
      </c>
      <c r="AD6350" s="11">
        <f>IFERROR(VLOOKUP(AE6350,[3]Sheet2!$M:$O,2,FALSE),0)</f>
        <v>0</v>
      </c>
      <c r="AE6350" s="10" t="str">
        <f t="shared" si="310"/>
        <v>81/82NMLBBL</v>
      </c>
      <c r="AF6350" s="13">
        <f t="shared" si="311"/>
        <v>-0.11678649577993123</v>
      </c>
    </row>
    <row r="6351" spans="1:32" x14ac:dyDescent="0.45">
      <c r="A6351" s="12" t="s">
        <v>24</v>
      </c>
      <c r="B6351" s="12" t="s">
        <v>375</v>
      </c>
      <c r="C6351" s="12" t="s">
        <v>374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1008</v>
      </c>
      <c r="AA6351" s="11">
        <f t="shared" si="309"/>
        <v>-14.6</v>
      </c>
      <c r="AB6351" s="5">
        <f>IFERROR(VLOOKUP(C6351,[2]Sheet1!$B:$F,5,FALSE),0)</f>
        <v>1885072.2</v>
      </c>
      <c r="AC6351" s="11">
        <f>IFERROR(VLOOKUP(AE6351,[3]Sheet2!$M:$O,3,FALSE),0)</f>
        <v>0</v>
      </c>
      <c r="AD6351" s="11">
        <f>IFERROR(VLOOKUP(AE6351,[3]Sheet2!$M:$O,2,FALSE),0)</f>
        <v>0</v>
      </c>
      <c r="AE6351" s="10" t="str">
        <f t="shared" si="310"/>
        <v>81/82MATRI</v>
      </c>
      <c r="AF6351" s="13">
        <f t="shared" si="311"/>
        <v>-6.8293650793650795E-2</v>
      </c>
    </row>
    <row r="6352" spans="1:32" x14ac:dyDescent="0.45">
      <c r="A6352" s="12" t="s">
        <v>24</v>
      </c>
      <c r="B6352" s="12" t="s">
        <v>375</v>
      </c>
      <c r="C6352" s="12" t="s">
        <v>376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884</v>
      </c>
      <c r="AA6352" s="11">
        <f t="shared" si="309"/>
        <v>11050</v>
      </c>
      <c r="AB6352" s="5">
        <f>IFERROR(VLOOKUP(C6352,[2]Sheet1!$B:$F,5,FALSE),0)</f>
        <v>2242746.88</v>
      </c>
      <c r="AC6352" s="11">
        <f>IFERROR(VLOOKUP(AE6352,[3]Sheet2!$M:$O,3,FALSE),0)</f>
        <v>0</v>
      </c>
      <c r="AD6352" s="11">
        <f>IFERROR(VLOOKUP(AE6352,[3]Sheet2!$M:$O,2,FALSE),0)</f>
        <v>0</v>
      </c>
      <c r="AE6352" s="10" t="str">
        <f t="shared" si="310"/>
        <v>81/82SMPDA</v>
      </c>
      <c r="AF6352" s="13">
        <f t="shared" si="311"/>
        <v>9.0497737556561084E-5</v>
      </c>
    </row>
    <row r="6353" spans="1:32" x14ac:dyDescent="0.45">
      <c r="A6353" s="12" t="s">
        <v>53</v>
      </c>
      <c r="B6353" s="12" t="s">
        <v>375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295</v>
      </c>
      <c r="AA6353" s="11">
        <f t="shared" si="309"/>
        <v>32.4</v>
      </c>
      <c r="AB6353" s="5">
        <f>IFERROR(VLOOKUP(C6353,[2]Sheet1!$B:$F,5,FALSE),0)</f>
        <v>70097044.079999998</v>
      </c>
      <c r="AC6353" s="11">
        <f>IFERROR(VLOOKUP(AE6353,[3]Sheet2!$M:$O,3,FALSE),0)</f>
        <v>3.25</v>
      </c>
      <c r="AD6353" s="11">
        <f>IFERROR(VLOOKUP(AE6353,[3]Sheet2!$M:$O,2,FALSE),0)</f>
        <v>9.75</v>
      </c>
      <c r="AE6353" s="10" t="str">
        <f t="shared" si="310"/>
        <v>81/82ADBL</v>
      </c>
      <c r="AF6353" s="13">
        <f t="shared" si="311"/>
        <v>3.0847457627118643E-2</v>
      </c>
    </row>
    <row r="6354" spans="1:32" x14ac:dyDescent="0.45">
      <c r="A6354" s="12" t="s">
        <v>53</v>
      </c>
      <c r="B6354" s="12" t="s">
        <v>375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198.8</v>
      </c>
      <c r="AA6354" s="11">
        <f t="shared" si="309"/>
        <v>22.2</v>
      </c>
      <c r="AB6354" s="5">
        <f>IFERROR(VLOOKUP(C6354,[2]Sheet1!$B:$F,5,FALSE),0)</f>
        <v>75998050.870000005</v>
      </c>
      <c r="AC6354" s="11">
        <f>IFERROR(VLOOKUP(AE6354,[3]Sheet2!$M:$O,3,FALSE),0)</f>
        <v>5</v>
      </c>
      <c r="AD6354" s="11">
        <f>IFERROR(VLOOKUP(AE6354,[3]Sheet2!$M:$O,2,FALSE),0)</f>
        <v>0.26300000000000001</v>
      </c>
      <c r="AE6354" s="10" t="str">
        <f t="shared" si="310"/>
        <v>81/82CZBIL</v>
      </c>
      <c r="AF6354" s="13">
        <f t="shared" si="311"/>
        <v>4.507042253521127E-2</v>
      </c>
    </row>
    <row r="6355" spans="1:32" x14ac:dyDescent="0.45">
      <c r="A6355" s="12" t="s">
        <v>53</v>
      </c>
      <c r="B6355" s="12" t="s">
        <v>375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652</v>
      </c>
      <c r="AA6355" s="11">
        <f t="shared" si="309"/>
        <v>20.3</v>
      </c>
      <c r="AB6355" s="5">
        <f>IFERROR(VLOOKUP(C6355,[2]Sheet1!$B:$F,5,FALSE),0)</f>
        <v>56257639.959999993</v>
      </c>
      <c r="AC6355" s="11">
        <f>IFERROR(VLOOKUP(AE6355,[3]Sheet2!$M:$O,3,FALSE),0)</f>
        <v>6</v>
      </c>
      <c r="AD6355" s="11">
        <f>IFERROR(VLOOKUP(AE6355,[3]Sheet2!$M:$O,2,FALSE),0)</f>
        <v>14</v>
      </c>
      <c r="AE6355" s="10" t="str">
        <f t="shared" si="310"/>
        <v>81/82EBL</v>
      </c>
      <c r="AF6355" s="13">
        <f t="shared" si="311"/>
        <v>4.9141104294478523E-2</v>
      </c>
    </row>
    <row r="6356" spans="1:32" x14ac:dyDescent="0.45">
      <c r="A6356" s="12" t="s">
        <v>53</v>
      </c>
      <c r="B6356" s="12" t="s">
        <v>375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227</v>
      </c>
      <c r="AA6356" s="11">
        <f t="shared" si="309"/>
        <v>14.2</v>
      </c>
      <c r="AB6356" s="5">
        <f>IFERROR(VLOOKUP(C6356,[2]Sheet1!$B:$F,5,FALSE),0)</f>
        <v>186767679.69999999</v>
      </c>
      <c r="AC6356" s="11">
        <f>IFERROR(VLOOKUP(AE6356,[3]Sheet2!$M:$O,3,FALSE),0)</f>
        <v>0</v>
      </c>
      <c r="AD6356" s="11">
        <f>IFERROR(VLOOKUP(AE6356,[3]Sheet2!$M:$O,2,FALSE),0)</f>
        <v>8</v>
      </c>
      <c r="AE6356" s="10" t="str">
        <f t="shared" si="310"/>
        <v>81/82GBIME</v>
      </c>
      <c r="AF6356" s="13">
        <f t="shared" si="311"/>
        <v>7.0572687224669597E-2</v>
      </c>
    </row>
    <row r="6357" spans="1:32" x14ac:dyDescent="0.45">
      <c r="A6357" s="12" t="s">
        <v>53</v>
      </c>
      <c r="B6357" s="12" t="s">
        <v>375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190.5</v>
      </c>
      <c r="AA6357" s="11">
        <f t="shared" si="309"/>
        <v>13.6</v>
      </c>
      <c r="AB6357" s="5">
        <f>IFERROR(VLOOKUP(C6357,[2]Sheet1!$B:$F,5,FALSE),0)</f>
        <v>60970488.750000007</v>
      </c>
      <c r="AC6357" s="11">
        <f>IFERROR(VLOOKUP(AE6357,[3]Sheet2!$M:$O,3,FALSE),0)</f>
        <v>0</v>
      </c>
      <c r="AD6357" s="11">
        <f>IFERROR(VLOOKUP(AE6357,[3]Sheet2!$M:$O,2,FALSE),0)</f>
        <v>0</v>
      </c>
      <c r="AE6357" s="10" t="str">
        <f t="shared" si="310"/>
        <v>81/82HBL</v>
      </c>
      <c r="AF6357" s="13">
        <f t="shared" si="311"/>
        <v>7.3595800524934377E-2</v>
      </c>
    </row>
    <row r="6358" spans="1:32" x14ac:dyDescent="0.45">
      <c r="A6358" s="12" t="s">
        <v>53</v>
      </c>
      <c r="B6358" s="12" t="s">
        <v>375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179.4</v>
      </c>
      <c r="AA6358" s="11">
        <f t="shared" si="309"/>
        <v>85.4</v>
      </c>
      <c r="AB6358" s="5">
        <f>IFERROR(VLOOKUP(C6358,[2]Sheet1!$B:$F,5,FALSE),0)</f>
        <v>128506730.66</v>
      </c>
      <c r="AC6358" s="11">
        <f>IFERROR(VLOOKUP(AE6358,[3]Sheet2!$M:$O,3,FALSE),0)</f>
        <v>0</v>
      </c>
      <c r="AD6358" s="11">
        <f>IFERROR(VLOOKUP(AE6358,[3]Sheet2!$M:$O,2,FALSE),0)</f>
        <v>0</v>
      </c>
      <c r="AE6358" s="10" t="str">
        <f t="shared" si="310"/>
        <v>81/82KBL</v>
      </c>
      <c r="AF6358" s="13">
        <f t="shared" si="311"/>
        <v>1.1705685618729098E-2</v>
      </c>
    </row>
    <row r="6359" spans="1:32" x14ac:dyDescent="0.45">
      <c r="A6359" s="12" t="s">
        <v>53</v>
      </c>
      <c r="B6359" s="12" t="s">
        <v>375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222</v>
      </c>
      <c r="AA6359" s="11">
        <f t="shared" si="309"/>
        <v>16</v>
      </c>
      <c r="AB6359" s="5">
        <f>IFERROR(VLOOKUP(C6359,[2]Sheet1!$B:$F,5,FALSE),0)</f>
        <v>59222436.839999996</v>
      </c>
      <c r="AC6359" s="11">
        <f>IFERROR(VLOOKUP(AE6359,[3]Sheet2!$M:$O,3,FALSE),0)</f>
        <v>4</v>
      </c>
      <c r="AD6359" s="11">
        <f>IFERROR(VLOOKUP(AE6359,[3]Sheet2!$M:$O,2,FALSE),0)</f>
        <v>4</v>
      </c>
      <c r="AE6359" s="10" t="str">
        <f t="shared" si="310"/>
        <v>81/82MBL</v>
      </c>
      <c r="AF6359" s="13">
        <f t="shared" si="311"/>
        <v>6.2522522522522522E-2</v>
      </c>
    </row>
    <row r="6360" spans="1:32" x14ac:dyDescent="0.45">
      <c r="A6360" s="12" t="s">
        <v>53</v>
      </c>
      <c r="B6360" s="12" t="s">
        <v>375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492</v>
      </c>
      <c r="AA6360" s="11">
        <f t="shared" si="309"/>
        <v>20.5</v>
      </c>
      <c r="AB6360" s="5">
        <f>IFERROR(VLOOKUP(C6360,[2]Sheet1!$B:$F,5,FALSE),0)</f>
        <v>108227988.80000001</v>
      </c>
      <c r="AC6360" s="11">
        <f>IFERROR(VLOOKUP(AE6360,[3]Sheet2!$M:$O,3,FALSE),0)</f>
        <v>0</v>
      </c>
      <c r="AD6360" s="11">
        <f>IFERROR(VLOOKUP(AE6360,[3]Sheet2!$M:$O,2,FALSE),0)</f>
        <v>12.5</v>
      </c>
      <c r="AE6360" s="10" t="str">
        <f t="shared" si="310"/>
        <v>81/82NABIL</v>
      </c>
      <c r="AF6360" s="13">
        <f t="shared" si="311"/>
        <v>4.8739837398373988E-2</v>
      </c>
    </row>
    <row r="6361" spans="1:32" x14ac:dyDescent="0.45">
      <c r="A6361" s="12" t="s">
        <v>53</v>
      </c>
      <c r="B6361" s="12" t="s">
        <v>375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238</v>
      </c>
      <c r="AA6361" s="11">
        <f t="shared" si="309"/>
        <v>38</v>
      </c>
      <c r="AB6361" s="5">
        <f>IFERROR(VLOOKUP(C6361,[2]Sheet1!$B:$F,5,FALSE),0)</f>
        <v>72000712.209999993</v>
      </c>
      <c r="AC6361" s="11">
        <f>IFERROR(VLOOKUP(AE6361,[3]Sheet2!$M:$O,3,FALSE),0)</f>
        <v>0</v>
      </c>
      <c r="AD6361" s="11">
        <f>IFERROR(VLOOKUP(AE6361,[3]Sheet2!$M:$O,2,FALSE),0)</f>
        <v>0</v>
      </c>
      <c r="AE6361" s="10" t="str">
        <f t="shared" si="310"/>
        <v>81/82NBL</v>
      </c>
      <c r="AF6361" s="13">
        <f t="shared" si="311"/>
        <v>2.630252100840336E-2</v>
      </c>
    </row>
    <row r="6362" spans="1:32" x14ac:dyDescent="0.45">
      <c r="A6362" s="12" t="s">
        <v>53</v>
      </c>
      <c r="B6362" s="12" t="s">
        <v>375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324.8</v>
      </c>
      <c r="AA6362" s="11">
        <f t="shared" si="309"/>
        <v>160.80000000000001</v>
      </c>
      <c r="AB6362" s="5">
        <f>IFERROR(VLOOKUP(C6362,[2]Sheet1!$B:$F,5,FALSE),0)</f>
        <v>73096077.810000002</v>
      </c>
      <c r="AC6362" s="11">
        <f>IFERROR(VLOOKUP(AE6362,[3]Sheet2!$M:$O,3,FALSE),0)</f>
        <v>0</v>
      </c>
      <c r="AD6362" s="11">
        <f>IFERROR(VLOOKUP(AE6362,[3]Sheet2!$M:$O,2,FALSE),0)</f>
        <v>0</v>
      </c>
      <c r="AE6362" s="10" t="str">
        <f t="shared" si="310"/>
        <v>81/82NICA</v>
      </c>
      <c r="AF6362" s="13">
        <f t="shared" si="311"/>
        <v>6.2192118226600986E-3</v>
      </c>
    </row>
    <row r="6363" spans="1:32" x14ac:dyDescent="0.45">
      <c r="A6363" s="12" t="s">
        <v>53</v>
      </c>
      <c r="B6363" s="12" t="s">
        <v>375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238.8</v>
      </c>
      <c r="AA6363" s="11">
        <f t="shared" si="309"/>
        <v>11</v>
      </c>
      <c r="AB6363" s="5">
        <f>IFERROR(VLOOKUP(C6363,[2]Sheet1!$B:$F,5,FALSE),0)</f>
        <v>94496702.370000005</v>
      </c>
      <c r="AC6363" s="11">
        <f>IFERROR(VLOOKUP(AE6363,[3]Sheet2!$M:$O,3,FALSE),0)</f>
        <v>5</v>
      </c>
      <c r="AD6363" s="11">
        <f>IFERROR(VLOOKUP(AE6363,[3]Sheet2!$M:$O,2,FALSE),0)</f>
        <v>5</v>
      </c>
      <c r="AE6363" s="10" t="str">
        <f t="shared" si="310"/>
        <v>81/82NMB</v>
      </c>
      <c r="AF6363" s="13">
        <f t="shared" si="311"/>
        <v>9.1289782244556111E-2</v>
      </c>
    </row>
    <row r="6364" spans="1:32" x14ac:dyDescent="0.45">
      <c r="A6364" s="12" t="s">
        <v>53</v>
      </c>
      <c r="B6364" s="12" t="s">
        <v>375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261.60000000000002</v>
      </c>
      <c r="AA6364" s="11">
        <f t="shared" si="309"/>
        <v>13.6</v>
      </c>
      <c r="AB6364" s="5">
        <f>IFERROR(VLOOKUP(C6364,[2]Sheet1!$B:$F,5,FALSE),0)</f>
        <v>95072620.929999992</v>
      </c>
      <c r="AC6364" s="11">
        <f>IFERROR(VLOOKUP(AE6364,[3]Sheet2!$M:$O,3,FALSE),0)</f>
        <v>0</v>
      </c>
      <c r="AD6364" s="11">
        <f>IFERROR(VLOOKUP(AE6364,[3]Sheet2!$M:$O,2,FALSE),0)</f>
        <v>0</v>
      </c>
      <c r="AE6364" s="10" t="str">
        <f t="shared" si="310"/>
        <v>81/82PCBL</v>
      </c>
      <c r="AF6364" s="13">
        <f t="shared" si="311"/>
        <v>7.3623853211009171E-2</v>
      </c>
    </row>
    <row r="6365" spans="1:32" x14ac:dyDescent="0.45">
      <c r="A6365" s="12" t="s">
        <v>53</v>
      </c>
      <c r="B6365" s="12" t="s">
        <v>375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317.10000000000002</v>
      </c>
      <c r="AA6365" s="11">
        <f t="shared" si="309"/>
        <v>18.100000000000001</v>
      </c>
      <c r="AB6365" s="5">
        <f>IFERROR(VLOOKUP(C6365,[2]Sheet1!$B:$F,5,FALSE),0)</f>
        <v>66549474.460000001</v>
      </c>
      <c r="AC6365" s="11">
        <f>IFERROR(VLOOKUP(AE6365,[3]Sheet2!$M:$O,3,FALSE),0)</f>
        <v>0</v>
      </c>
      <c r="AD6365" s="11">
        <f>IFERROR(VLOOKUP(AE6365,[3]Sheet2!$M:$O,2,FALSE),0)</f>
        <v>7.3685</v>
      </c>
      <c r="AE6365" s="10" t="str">
        <f t="shared" si="310"/>
        <v>81/82SANIMA</v>
      </c>
      <c r="AF6365" s="13">
        <f t="shared" si="311"/>
        <v>5.5313781141595707E-2</v>
      </c>
    </row>
    <row r="6366" spans="1:32" x14ac:dyDescent="0.45">
      <c r="A6366" s="12" t="s">
        <v>53</v>
      </c>
      <c r="B6366" s="12" t="s">
        <v>375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405</v>
      </c>
      <c r="AA6366" s="11">
        <f t="shared" si="309"/>
        <v>24.5</v>
      </c>
      <c r="AB6366" s="5">
        <f>IFERROR(VLOOKUP(C6366,[2]Sheet1!$B:$F,5,FALSE),0)</f>
        <v>34005373.199999996</v>
      </c>
      <c r="AC6366" s="11">
        <f>IFERROR(VLOOKUP(AE6366,[3]Sheet2!$M:$O,3,FALSE),0)</f>
        <v>4</v>
      </c>
      <c r="AD6366" s="11">
        <f>IFERROR(VLOOKUP(AE6366,[3]Sheet2!$M:$O,2,FALSE),0)</f>
        <v>5</v>
      </c>
      <c r="AE6366" s="10" t="str">
        <f t="shared" si="310"/>
        <v>81/82SBI</v>
      </c>
      <c r="AF6366" s="13">
        <f t="shared" si="311"/>
        <v>4.0790123456790124E-2</v>
      </c>
    </row>
    <row r="6367" spans="1:32" x14ac:dyDescent="0.45">
      <c r="A6367" s="12" t="s">
        <v>53</v>
      </c>
      <c r="B6367" s="12" t="s">
        <v>375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376.8</v>
      </c>
      <c r="AA6367" s="11">
        <f t="shared" si="309"/>
        <v>50.1</v>
      </c>
      <c r="AB6367" s="5">
        <f>IFERROR(VLOOKUP(C6367,[2]Sheet1!$B:$F,5,FALSE),0)</f>
        <v>72492948.079999998</v>
      </c>
      <c r="AC6367" s="11">
        <f>IFERROR(VLOOKUP(AE6367,[3]Sheet2!$M:$O,3,FALSE),0)</f>
        <v>5</v>
      </c>
      <c r="AD6367" s="11">
        <f>IFERROR(VLOOKUP(AE6367,[3]Sheet2!$M:$O,2,FALSE),0)</f>
        <v>5.53</v>
      </c>
      <c r="AE6367" s="10" t="str">
        <f t="shared" si="310"/>
        <v>81/82SBL</v>
      </c>
      <c r="AF6367" s="13">
        <f t="shared" si="311"/>
        <v>1.9957537154989383E-2</v>
      </c>
    </row>
    <row r="6368" spans="1:32" x14ac:dyDescent="0.45">
      <c r="A6368" s="12" t="s">
        <v>53</v>
      </c>
      <c r="B6368" s="12" t="s">
        <v>375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632</v>
      </c>
      <c r="AA6368" s="11">
        <f t="shared" si="309"/>
        <v>19.399999999999999</v>
      </c>
      <c r="AB6368" s="5">
        <f>IFERROR(VLOOKUP(C6368,[2]Sheet1!$B:$F,5,FALSE),0)</f>
        <v>27114394.41</v>
      </c>
      <c r="AC6368" s="11">
        <f>IFERROR(VLOOKUP(AE6368,[3]Sheet2!$M:$O,3,FALSE),0)</f>
        <v>0</v>
      </c>
      <c r="AD6368" s="11">
        <f>IFERROR(VLOOKUP(AE6368,[3]Sheet2!$M:$O,2,FALSE),0)</f>
        <v>19</v>
      </c>
      <c r="AE6368" s="10" t="str">
        <f t="shared" si="310"/>
        <v>81/82SCB</v>
      </c>
      <c r="AF6368" s="13">
        <f t="shared" si="311"/>
        <v>5.1677215189873414E-2</v>
      </c>
    </row>
    <row r="6369" spans="1:32" x14ac:dyDescent="0.45">
      <c r="A6369" s="12" t="s">
        <v>53</v>
      </c>
      <c r="B6369" s="12" t="s">
        <v>375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185.2</v>
      </c>
      <c r="AA6369" s="11">
        <f t="shared" si="309"/>
        <v>16.3</v>
      </c>
      <c r="AB6369" s="5">
        <f>IFERROR(VLOOKUP(C6369,[2]Sheet1!$B:$F,5,FALSE),0)</f>
        <v>115358201</v>
      </c>
      <c r="AC6369" s="11">
        <f>IFERROR(VLOOKUP(AE6369,[3]Sheet2!$M:$O,3,FALSE),0)</f>
        <v>0</v>
      </c>
      <c r="AD6369" s="11">
        <f>IFERROR(VLOOKUP(AE6369,[3]Sheet2!$M:$O,2,FALSE),0)</f>
        <v>0</v>
      </c>
      <c r="AE6369" s="10" t="str">
        <f t="shared" si="310"/>
        <v>81/82PRVU</v>
      </c>
      <c r="AF6369" s="13">
        <f t="shared" si="311"/>
        <v>6.1231101511879056E-2</v>
      </c>
    </row>
    <row r="6370" spans="1:32" x14ac:dyDescent="0.45">
      <c r="A6370" s="12" t="s">
        <v>53</v>
      </c>
      <c r="B6370" s="12" t="s">
        <v>375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191.5</v>
      </c>
      <c r="AA6370" s="11">
        <f t="shared" si="309"/>
        <v>11.6</v>
      </c>
      <c r="AB6370" s="5">
        <f>IFERROR(VLOOKUP(C6370,[2]Sheet1!$B:$F,5,FALSE),0)</f>
        <v>71670049.5</v>
      </c>
      <c r="AC6370" s="11">
        <f>IFERROR(VLOOKUP(AE6370,[3]Sheet2!$M:$O,3,FALSE),0)</f>
        <v>0</v>
      </c>
      <c r="AD6370" s="11">
        <f>IFERROR(VLOOKUP(AE6370,[3]Sheet2!$M:$O,2,FALSE),0)</f>
        <v>0</v>
      </c>
      <c r="AE6370" s="10" t="str">
        <f t="shared" si="310"/>
        <v>81/82NIMB</v>
      </c>
      <c r="AF6370" s="13">
        <f t="shared" si="311"/>
        <v>8.6579634464751948E-2</v>
      </c>
    </row>
    <row r="6371" spans="1:32" x14ac:dyDescent="0.45">
      <c r="A6371" s="12" t="s">
        <v>53</v>
      </c>
      <c r="B6371" s="12" t="s">
        <v>375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212.9</v>
      </c>
      <c r="AA6371" s="11">
        <f t="shared" si="309"/>
        <v>22.3</v>
      </c>
      <c r="AB6371" s="5">
        <f>IFERROR(VLOOKUP(C6371,[2]Sheet1!$B:$F,5,FALSE),0)</f>
        <v>131227701.64</v>
      </c>
      <c r="AC6371" s="11">
        <f>IFERROR(VLOOKUP(AE6371,[3]Sheet2!$M:$O,3,FALSE),0)</f>
        <v>10</v>
      </c>
      <c r="AD6371" s="11">
        <f>IFERROR(VLOOKUP(AE6371,[3]Sheet2!$M:$O,2,FALSE),0)</f>
        <v>0.53</v>
      </c>
      <c r="AE6371" s="10" t="str">
        <f t="shared" si="310"/>
        <v>81/82LSL</v>
      </c>
      <c r="AF6371" s="13">
        <f t="shared" si="311"/>
        <v>4.4809769844997648E-2</v>
      </c>
    </row>
    <row r="6372" spans="1:32" x14ac:dyDescent="0.45">
      <c r="A6372" s="12" t="s">
        <v>54</v>
      </c>
      <c r="B6372" s="12" t="s">
        <v>375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295</v>
      </c>
      <c r="AA6372" s="11">
        <f t="shared" si="309"/>
        <v>20.2</v>
      </c>
      <c r="AB6372" s="5">
        <f>IFERROR(VLOOKUP(C6372,[2]Sheet1!$B:$F,5,FALSE),0)</f>
        <v>70097044.079999998</v>
      </c>
      <c r="AC6372" s="11">
        <f>IFERROR(VLOOKUP(AE6372,[3]Sheet2!$M:$O,3,FALSE),0)</f>
        <v>3.25</v>
      </c>
      <c r="AD6372" s="11">
        <f>IFERROR(VLOOKUP(AE6372,[3]Sheet2!$M:$O,2,FALSE),0)</f>
        <v>9.75</v>
      </c>
      <c r="AE6372" s="10" t="str">
        <f t="shared" si="310"/>
        <v>81/82ADBL</v>
      </c>
      <c r="AF6372" s="13">
        <f t="shared" si="311"/>
        <v>4.949152542372881E-2</v>
      </c>
    </row>
    <row r="6373" spans="1:32" x14ac:dyDescent="0.45">
      <c r="A6373" s="12" t="s">
        <v>54</v>
      </c>
      <c r="B6373" s="12" t="s">
        <v>375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198.8</v>
      </c>
      <c r="AA6373" s="11">
        <f t="shared" si="309"/>
        <v>22.9</v>
      </c>
      <c r="AB6373" s="5">
        <f>IFERROR(VLOOKUP(C6373,[2]Sheet1!$B:$F,5,FALSE),0)</f>
        <v>75998050.870000005</v>
      </c>
      <c r="AC6373" s="11">
        <f>IFERROR(VLOOKUP(AE6373,[3]Sheet2!$M:$O,3,FALSE),0)</f>
        <v>5</v>
      </c>
      <c r="AD6373" s="11">
        <f>IFERROR(VLOOKUP(AE6373,[3]Sheet2!$M:$O,2,FALSE),0)</f>
        <v>0.26300000000000001</v>
      </c>
      <c r="AE6373" s="10" t="str">
        <f t="shared" si="310"/>
        <v>81/82CZBIL</v>
      </c>
      <c r="AF6373" s="13">
        <f t="shared" si="311"/>
        <v>4.3661971830985913E-2</v>
      </c>
    </row>
    <row r="6374" spans="1:32" x14ac:dyDescent="0.45">
      <c r="A6374" s="12" t="s">
        <v>54</v>
      </c>
      <c r="B6374" s="12" t="s">
        <v>375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652</v>
      </c>
      <c r="AA6374" s="11">
        <f t="shared" si="309"/>
        <v>18.3</v>
      </c>
      <c r="AB6374" s="5">
        <f>IFERROR(VLOOKUP(C6374,[2]Sheet1!$B:$F,5,FALSE),0)</f>
        <v>56257639.959999993</v>
      </c>
      <c r="AC6374" s="11">
        <f>IFERROR(VLOOKUP(AE6374,[3]Sheet2!$M:$O,3,FALSE),0)</f>
        <v>6</v>
      </c>
      <c r="AD6374" s="11">
        <f>IFERROR(VLOOKUP(AE6374,[3]Sheet2!$M:$O,2,FALSE),0)</f>
        <v>14</v>
      </c>
      <c r="AE6374" s="10" t="str">
        <f t="shared" si="310"/>
        <v>81/82EBL</v>
      </c>
      <c r="AF6374" s="13">
        <f t="shared" si="311"/>
        <v>5.4631901840490792E-2</v>
      </c>
    </row>
    <row r="6375" spans="1:32" x14ac:dyDescent="0.45">
      <c r="A6375" s="12" t="s">
        <v>54</v>
      </c>
      <c r="B6375" s="12" t="s">
        <v>375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227</v>
      </c>
      <c r="AA6375" s="11">
        <f t="shared" si="309"/>
        <v>14.3</v>
      </c>
      <c r="AB6375" s="5">
        <f>IFERROR(VLOOKUP(C6375,[2]Sheet1!$B:$F,5,FALSE),0)</f>
        <v>186767679.69999999</v>
      </c>
      <c r="AC6375" s="11">
        <f>IFERROR(VLOOKUP(AE6375,[3]Sheet2!$M:$O,3,FALSE),0)</f>
        <v>0</v>
      </c>
      <c r="AD6375" s="11">
        <f>IFERROR(VLOOKUP(AE6375,[3]Sheet2!$M:$O,2,FALSE),0)</f>
        <v>8</v>
      </c>
      <c r="AE6375" s="10" t="str">
        <f t="shared" si="310"/>
        <v>81/82GBIME</v>
      </c>
      <c r="AF6375" s="13">
        <f t="shared" si="311"/>
        <v>6.9823788546255511E-2</v>
      </c>
    </row>
    <row r="6376" spans="1:32" x14ac:dyDescent="0.45">
      <c r="A6376" s="12" t="s">
        <v>54</v>
      </c>
      <c r="B6376" s="12" t="s">
        <v>375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190.5</v>
      </c>
      <c r="AA6376" s="11">
        <f t="shared" si="309"/>
        <v>62.1</v>
      </c>
      <c r="AB6376" s="5">
        <f>IFERROR(VLOOKUP(C6376,[2]Sheet1!$B:$F,5,FALSE),0)</f>
        <v>60970488.750000007</v>
      </c>
      <c r="AC6376" s="11">
        <f>IFERROR(VLOOKUP(AE6376,[3]Sheet2!$M:$O,3,FALSE),0)</f>
        <v>0</v>
      </c>
      <c r="AD6376" s="11">
        <f>IFERROR(VLOOKUP(AE6376,[3]Sheet2!$M:$O,2,FALSE),0)</f>
        <v>0</v>
      </c>
      <c r="AE6376" s="10" t="str">
        <f t="shared" si="310"/>
        <v>81/82HBL</v>
      </c>
      <c r="AF6376" s="13">
        <f t="shared" si="311"/>
        <v>1.611548556430446E-2</v>
      </c>
    </row>
    <row r="6377" spans="1:32" x14ac:dyDescent="0.45">
      <c r="A6377" s="12" t="s">
        <v>54</v>
      </c>
      <c r="B6377" s="12" t="s">
        <v>375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179.4</v>
      </c>
      <c r="AA6377" s="11">
        <f t="shared" si="309"/>
        <v>124.6</v>
      </c>
      <c r="AB6377" s="5">
        <f>IFERROR(VLOOKUP(C6377,[2]Sheet1!$B:$F,5,FALSE),0)</f>
        <v>128506730.66</v>
      </c>
      <c r="AC6377" s="11">
        <f>IFERROR(VLOOKUP(AE6377,[3]Sheet2!$M:$O,3,FALSE),0)</f>
        <v>0</v>
      </c>
      <c r="AD6377" s="11">
        <f>IFERROR(VLOOKUP(AE6377,[3]Sheet2!$M:$O,2,FALSE),0)</f>
        <v>0</v>
      </c>
      <c r="AE6377" s="10" t="str">
        <f t="shared" si="310"/>
        <v>81/82KBL</v>
      </c>
      <c r="AF6377" s="13">
        <f t="shared" si="311"/>
        <v>8.0267558528428085E-3</v>
      </c>
    </row>
    <row r="6378" spans="1:32" x14ac:dyDescent="0.45">
      <c r="A6378" s="12" t="s">
        <v>54</v>
      </c>
      <c r="B6378" s="12" t="s">
        <v>375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222</v>
      </c>
      <c r="AA6378" s="11">
        <f t="shared" si="309"/>
        <v>17.600000000000001</v>
      </c>
      <c r="AB6378" s="5">
        <f>IFERROR(VLOOKUP(C6378,[2]Sheet1!$B:$F,5,FALSE),0)</f>
        <v>59222436.839999996</v>
      </c>
      <c r="AC6378" s="11">
        <f>IFERROR(VLOOKUP(AE6378,[3]Sheet2!$M:$O,3,FALSE),0)</f>
        <v>4</v>
      </c>
      <c r="AD6378" s="11">
        <f>IFERROR(VLOOKUP(AE6378,[3]Sheet2!$M:$O,2,FALSE),0)</f>
        <v>4</v>
      </c>
      <c r="AE6378" s="10" t="str">
        <f t="shared" si="310"/>
        <v>81/82MBL</v>
      </c>
      <c r="AF6378" s="13">
        <f t="shared" si="311"/>
        <v>5.6936936936936938E-2</v>
      </c>
    </row>
    <row r="6379" spans="1:32" x14ac:dyDescent="0.45">
      <c r="A6379" s="12" t="s">
        <v>54</v>
      </c>
      <c r="B6379" s="12" t="s">
        <v>375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492</v>
      </c>
      <c r="AA6379" s="11">
        <f t="shared" si="309"/>
        <v>19.8</v>
      </c>
      <c r="AB6379" s="5">
        <f>IFERROR(VLOOKUP(C6379,[2]Sheet1!$B:$F,5,FALSE),0)</f>
        <v>108227988.80000001</v>
      </c>
      <c r="AC6379" s="11">
        <f>IFERROR(VLOOKUP(AE6379,[3]Sheet2!$M:$O,3,FALSE),0)</f>
        <v>0</v>
      </c>
      <c r="AD6379" s="11">
        <f>IFERROR(VLOOKUP(AE6379,[3]Sheet2!$M:$O,2,FALSE),0)</f>
        <v>12.5</v>
      </c>
      <c r="AE6379" s="10" t="str">
        <f t="shared" si="310"/>
        <v>81/82NABIL</v>
      </c>
      <c r="AF6379" s="13">
        <f t="shared" si="311"/>
        <v>5.0569105691056909E-2</v>
      </c>
    </row>
    <row r="6380" spans="1:32" x14ac:dyDescent="0.45">
      <c r="A6380" s="12" t="s">
        <v>54</v>
      </c>
      <c r="B6380" s="12" t="s">
        <v>375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238</v>
      </c>
      <c r="AA6380" s="11">
        <f t="shared" si="309"/>
        <v>9.4</v>
      </c>
      <c r="AB6380" s="5">
        <f>IFERROR(VLOOKUP(C6380,[2]Sheet1!$B:$F,5,FALSE),0)</f>
        <v>72000712.209999993</v>
      </c>
      <c r="AC6380" s="11">
        <f>IFERROR(VLOOKUP(AE6380,[3]Sheet2!$M:$O,3,FALSE),0)</f>
        <v>0</v>
      </c>
      <c r="AD6380" s="11">
        <f>IFERROR(VLOOKUP(AE6380,[3]Sheet2!$M:$O,2,FALSE),0)</f>
        <v>0</v>
      </c>
      <c r="AE6380" s="10" t="str">
        <f t="shared" si="310"/>
        <v>81/82NBL</v>
      </c>
      <c r="AF6380" s="13">
        <f t="shared" si="311"/>
        <v>0.10609243697478991</v>
      </c>
    </row>
    <row r="6381" spans="1:32" x14ac:dyDescent="0.45">
      <c r="A6381" s="12" t="s">
        <v>54</v>
      </c>
      <c r="B6381" s="12" t="s">
        <v>375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324.8</v>
      </c>
      <c r="AA6381" s="11">
        <f t="shared" ref="AA6381:AA6444" si="312">ROUND(IFERROR(Z6381/M6381,0),1)</f>
        <v>232</v>
      </c>
      <c r="AB6381" s="5">
        <f>IFERROR(VLOOKUP(C6381,[2]Sheet1!$B:$F,5,FALSE),0)</f>
        <v>73096077.810000002</v>
      </c>
      <c r="AC6381" s="11">
        <f>IFERROR(VLOOKUP(AE6381,[3]Sheet2!$M:$O,3,FALSE),0)</f>
        <v>0</v>
      </c>
      <c r="AD6381" s="11">
        <f>IFERROR(VLOOKUP(AE6381,[3]Sheet2!$M:$O,2,FALSE),0)</f>
        <v>0</v>
      </c>
      <c r="AE6381" s="10" t="str">
        <f t="shared" ref="AE6381:AE6444" si="313">B6381&amp;C6381</f>
        <v>81/82NICA</v>
      </c>
      <c r="AF6381" s="13">
        <f t="shared" ref="AF6381:AF6444" si="314">IFERROR(M6381/Z6381,0)</f>
        <v>4.3103448275862068E-3</v>
      </c>
    </row>
    <row r="6382" spans="1:32" x14ac:dyDescent="0.45">
      <c r="A6382" s="12" t="s">
        <v>54</v>
      </c>
      <c r="B6382" s="12" t="s">
        <v>375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238.8</v>
      </c>
      <c r="AA6382" s="11">
        <f t="shared" si="312"/>
        <v>13.9</v>
      </c>
      <c r="AB6382" s="5">
        <f>IFERROR(VLOOKUP(C6382,[2]Sheet1!$B:$F,5,FALSE),0)</f>
        <v>94496702.370000005</v>
      </c>
      <c r="AC6382" s="11">
        <f>IFERROR(VLOOKUP(AE6382,[3]Sheet2!$M:$O,3,FALSE),0)</f>
        <v>5</v>
      </c>
      <c r="AD6382" s="11">
        <f>IFERROR(VLOOKUP(AE6382,[3]Sheet2!$M:$O,2,FALSE),0)</f>
        <v>5</v>
      </c>
      <c r="AE6382" s="10" t="str">
        <f t="shared" si="313"/>
        <v>81/82NMB</v>
      </c>
      <c r="AF6382" s="13">
        <f t="shared" si="314"/>
        <v>7.2152428810720273E-2</v>
      </c>
    </row>
    <row r="6383" spans="1:32" x14ac:dyDescent="0.45">
      <c r="A6383" s="12" t="s">
        <v>54</v>
      </c>
      <c r="B6383" s="12" t="s">
        <v>375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261.60000000000002</v>
      </c>
      <c r="AA6383" s="11">
        <f t="shared" si="312"/>
        <v>17.100000000000001</v>
      </c>
      <c r="AB6383" s="5">
        <f>IFERROR(VLOOKUP(C6383,[2]Sheet1!$B:$F,5,FALSE),0)</f>
        <v>95072620.929999992</v>
      </c>
      <c r="AC6383" s="11">
        <f>IFERROR(VLOOKUP(AE6383,[3]Sheet2!$M:$O,3,FALSE),0)</f>
        <v>0</v>
      </c>
      <c r="AD6383" s="11">
        <f>IFERROR(VLOOKUP(AE6383,[3]Sheet2!$M:$O,2,FALSE),0)</f>
        <v>0</v>
      </c>
      <c r="AE6383" s="10" t="str">
        <f t="shared" si="313"/>
        <v>81/82PCBL</v>
      </c>
      <c r="AF6383" s="13">
        <f t="shared" si="314"/>
        <v>5.8524464831804276E-2</v>
      </c>
    </row>
    <row r="6384" spans="1:32" x14ac:dyDescent="0.45">
      <c r="A6384" s="12" t="s">
        <v>54</v>
      </c>
      <c r="B6384" s="12" t="s">
        <v>375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317.10000000000002</v>
      </c>
      <c r="AA6384" s="11">
        <f t="shared" si="312"/>
        <v>19.600000000000001</v>
      </c>
      <c r="AB6384" s="5">
        <f>IFERROR(VLOOKUP(C6384,[2]Sheet1!$B:$F,5,FALSE),0)</f>
        <v>66549474.460000001</v>
      </c>
      <c r="AC6384" s="11">
        <f>IFERROR(VLOOKUP(AE6384,[3]Sheet2!$M:$O,3,FALSE),0)</f>
        <v>0</v>
      </c>
      <c r="AD6384" s="11">
        <f>IFERROR(VLOOKUP(AE6384,[3]Sheet2!$M:$O,2,FALSE),0)</f>
        <v>7.3685</v>
      </c>
      <c r="AE6384" s="10" t="str">
        <f t="shared" si="313"/>
        <v>81/82SANIMA</v>
      </c>
      <c r="AF6384" s="13">
        <f t="shared" si="314"/>
        <v>5.1119520655944495E-2</v>
      </c>
    </row>
    <row r="6385" spans="1:32" x14ac:dyDescent="0.45">
      <c r="A6385" s="12" t="s">
        <v>54</v>
      </c>
      <c r="B6385" s="12" t="s">
        <v>375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405</v>
      </c>
      <c r="AA6385" s="11">
        <f t="shared" si="312"/>
        <v>27.5</v>
      </c>
      <c r="AB6385" s="5">
        <f>IFERROR(VLOOKUP(C6385,[2]Sheet1!$B:$F,5,FALSE),0)</f>
        <v>34005373.199999996</v>
      </c>
      <c r="AC6385" s="11">
        <f>IFERROR(VLOOKUP(AE6385,[3]Sheet2!$M:$O,3,FALSE),0)</f>
        <v>4</v>
      </c>
      <c r="AD6385" s="11">
        <f>IFERROR(VLOOKUP(AE6385,[3]Sheet2!$M:$O,2,FALSE),0)</f>
        <v>5</v>
      </c>
      <c r="AE6385" s="10" t="str">
        <f t="shared" si="313"/>
        <v>81/82SBI</v>
      </c>
      <c r="AF6385" s="13">
        <f t="shared" si="314"/>
        <v>3.6320987654320992E-2</v>
      </c>
    </row>
    <row r="6386" spans="1:32" x14ac:dyDescent="0.45">
      <c r="A6386" s="12" t="s">
        <v>54</v>
      </c>
      <c r="B6386" s="12" t="s">
        <v>375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376.8</v>
      </c>
      <c r="AA6386" s="11">
        <f t="shared" si="312"/>
        <v>23.9</v>
      </c>
      <c r="AB6386" s="5">
        <f>IFERROR(VLOOKUP(C6386,[2]Sheet1!$B:$F,5,FALSE),0)</f>
        <v>72492948.079999998</v>
      </c>
      <c r="AC6386" s="11">
        <f>IFERROR(VLOOKUP(AE6386,[3]Sheet2!$M:$O,3,FALSE),0)</f>
        <v>5</v>
      </c>
      <c r="AD6386" s="11">
        <f>IFERROR(VLOOKUP(AE6386,[3]Sheet2!$M:$O,2,FALSE),0)</f>
        <v>5.53</v>
      </c>
      <c r="AE6386" s="10" t="str">
        <f t="shared" si="313"/>
        <v>81/82SBL</v>
      </c>
      <c r="AF6386" s="13">
        <f t="shared" si="314"/>
        <v>4.1905520169851378E-2</v>
      </c>
    </row>
    <row r="6387" spans="1:32" x14ac:dyDescent="0.45">
      <c r="A6387" s="12" t="s">
        <v>54</v>
      </c>
      <c r="B6387" s="12" t="s">
        <v>375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632</v>
      </c>
      <c r="AA6387" s="11">
        <f t="shared" si="312"/>
        <v>21.9</v>
      </c>
      <c r="AB6387" s="5">
        <f>IFERROR(VLOOKUP(C6387,[2]Sheet1!$B:$F,5,FALSE),0)</f>
        <v>27114394.41</v>
      </c>
      <c r="AC6387" s="11">
        <f>IFERROR(VLOOKUP(AE6387,[3]Sheet2!$M:$O,3,FALSE),0)</f>
        <v>0</v>
      </c>
      <c r="AD6387" s="11">
        <f>IFERROR(VLOOKUP(AE6387,[3]Sheet2!$M:$O,2,FALSE),0)</f>
        <v>19</v>
      </c>
      <c r="AE6387" s="10" t="str">
        <f t="shared" si="313"/>
        <v>81/82SCB</v>
      </c>
      <c r="AF6387" s="13">
        <f t="shared" si="314"/>
        <v>4.564873417721519E-2</v>
      </c>
    </row>
    <row r="6388" spans="1:32" x14ac:dyDescent="0.45">
      <c r="A6388" s="12" t="s">
        <v>54</v>
      </c>
      <c r="B6388" s="12" t="s">
        <v>375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185.2</v>
      </c>
      <c r="AA6388" s="11">
        <f t="shared" si="312"/>
        <v>17.5</v>
      </c>
      <c r="AB6388" s="5">
        <f>IFERROR(VLOOKUP(C6388,[2]Sheet1!$B:$F,5,FALSE),0)</f>
        <v>115358201</v>
      </c>
      <c r="AC6388" s="11">
        <f>IFERROR(VLOOKUP(AE6388,[3]Sheet2!$M:$O,3,FALSE),0)</f>
        <v>0</v>
      </c>
      <c r="AD6388" s="11">
        <f>IFERROR(VLOOKUP(AE6388,[3]Sheet2!$M:$O,2,FALSE),0)</f>
        <v>0</v>
      </c>
      <c r="AE6388" s="10" t="str">
        <f t="shared" si="313"/>
        <v>81/82PRVU</v>
      </c>
      <c r="AF6388" s="13">
        <f t="shared" si="314"/>
        <v>5.7289416846652265E-2</v>
      </c>
    </row>
    <row r="6389" spans="1:32" x14ac:dyDescent="0.45">
      <c r="A6389" s="12" t="s">
        <v>54</v>
      </c>
      <c r="B6389" s="12" t="s">
        <v>375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191.5</v>
      </c>
      <c r="AA6389" s="11">
        <f t="shared" si="312"/>
        <v>10.8</v>
      </c>
      <c r="AB6389" s="5">
        <f>IFERROR(VLOOKUP(C6389,[2]Sheet1!$B:$F,5,FALSE),0)</f>
        <v>71670049.5</v>
      </c>
      <c r="AC6389" s="11">
        <f>IFERROR(VLOOKUP(AE6389,[3]Sheet2!$M:$O,3,FALSE),0)</f>
        <v>0</v>
      </c>
      <c r="AD6389" s="11">
        <f>IFERROR(VLOOKUP(AE6389,[3]Sheet2!$M:$O,2,FALSE),0)</f>
        <v>0</v>
      </c>
      <c r="AE6389" s="10" t="str">
        <f t="shared" si="313"/>
        <v>81/82NIMB</v>
      </c>
      <c r="AF6389" s="13">
        <f t="shared" si="314"/>
        <v>9.2584856396866838E-2</v>
      </c>
    </row>
    <row r="6390" spans="1:32" x14ac:dyDescent="0.45">
      <c r="A6390" s="12" t="s">
        <v>54</v>
      </c>
      <c r="B6390" s="12" t="s">
        <v>375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212.9</v>
      </c>
      <c r="AA6390" s="11">
        <f t="shared" si="312"/>
        <v>23.6</v>
      </c>
      <c r="AB6390" s="5">
        <f>IFERROR(VLOOKUP(C6390,[2]Sheet1!$B:$F,5,FALSE),0)</f>
        <v>131227701.64</v>
      </c>
      <c r="AC6390" s="11">
        <f>IFERROR(VLOOKUP(AE6390,[3]Sheet2!$M:$O,3,FALSE),0)</f>
        <v>10</v>
      </c>
      <c r="AD6390" s="11">
        <f>IFERROR(VLOOKUP(AE6390,[3]Sheet2!$M:$O,2,FALSE),0)</f>
        <v>0.53</v>
      </c>
      <c r="AE6390" s="10" t="str">
        <f t="shared" si="313"/>
        <v>81/82LSL</v>
      </c>
      <c r="AF6390" s="13">
        <f t="shared" si="314"/>
        <v>4.2461249412869884E-2</v>
      </c>
    </row>
    <row r="6391" spans="1:32" x14ac:dyDescent="0.45">
      <c r="A6391" s="12" t="s">
        <v>53</v>
      </c>
      <c r="B6391" s="12" t="s">
        <v>375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1580</v>
      </c>
      <c r="AA6391" s="11">
        <f t="shared" si="312"/>
        <v>387.3</v>
      </c>
      <c r="AB6391" s="5">
        <f>IFERROR(VLOOKUP(C6391,[2]Sheet1!$B:$F,5,FALSE),0)</f>
        <v>1575000</v>
      </c>
      <c r="AC6391" s="11">
        <f>IFERROR(VLOOKUP(AE6391,[3]Sheet2!$M:$O,3,FALSE),0)</f>
        <v>0</v>
      </c>
      <c r="AD6391" s="11">
        <f>IFERROR(VLOOKUP(AE6391,[3]Sheet2!$M:$O,2,FALSE),0)</f>
        <v>0</v>
      </c>
      <c r="AE6391" s="10" t="str">
        <f t="shared" si="313"/>
        <v>81/82CORBL</v>
      </c>
      <c r="AF6391" s="13">
        <f t="shared" si="314"/>
        <v>2.5822784810126584E-3</v>
      </c>
    </row>
    <row r="6392" spans="1:32" x14ac:dyDescent="0.45">
      <c r="A6392" s="12" t="s">
        <v>53</v>
      </c>
      <c r="B6392" s="12" t="s">
        <v>375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576.9</v>
      </c>
      <c r="AA6392" s="11">
        <f t="shared" si="312"/>
        <v>-39.799999999999997</v>
      </c>
      <c r="AB6392" s="5">
        <f>IFERROR(VLOOKUP(C6392,[2]Sheet1!$B:$F,5,FALSE),0)</f>
        <v>6123503.0499999998</v>
      </c>
      <c r="AC6392" s="11">
        <f>IFERROR(VLOOKUP(AE6392,[3]Sheet2!$M:$O,3,FALSE),0)</f>
        <v>0</v>
      </c>
      <c r="AD6392" s="11">
        <f>IFERROR(VLOOKUP(AE6392,[3]Sheet2!$M:$O,2,FALSE),0)</f>
        <v>0</v>
      </c>
      <c r="AE6392" s="10" t="str">
        <f t="shared" si="313"/>
        <v>81/82EDBL</v>
      </c>
      <c r="AF6392" s="13">
        <f t="shared" si="314"/>
        <v>-2.5099670653492809E-2</v>
      </c>
    </row>
    <row r="6393" spans="1:32" x14ac:dyDescent="0.45">
      <c r="A6393" s="12" t="s">
        <v>53</v>
      </c>
      <c r="B6393" s="12" t="s">
        <v>375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383</v>
      </c>
      <c r="AA6393" s="11">
        <f t="shared" si="312"/>
        <v>19.8</v>
      </c>
      <c r="AB6393" s="5">
        <f>IFERROR(VLOOKUP(C6393,[2]Sheet1!$B:$F,5,FALSE),0)</f>
        <v>29504607.16</v>
      </c>
      <c r="AC6393" s="11">
        <f>IFERROR(VLOOKUP(AE6393,[3]Sheet2!$M:$O,3,FALSE),0)</f>
        <v>6</v>
      </c>
      <c r="AD6393" s="11">
        <f>IFERROR(VLOOKUP(AE6393,[3]Sheet2!$M:$O,2,FALSE),0)</f>
        <v>4.53</v>
      </c>
      <c r="AE6393" s="10" t="str">
        <f t="shared" si="313"/>
        <v>81/82GBBL</v>
      </c>
      <c r="AF6393" s="13">
        <f t="shared" si="314"/>
        <v>5.0443864229765011E-2</v>
      </c>
    </row>
    <row r="6394" spans="1:32" x14ac:dyDescent="0.45">
      <c r="A6394" s="12" t="s">
        <v>53</v>
      </c>
      <c r="B6394" s="12" t="s">
        <v>375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322.39999999999998</v>
      </c>
      <c r="AA6394" s="11">
        <f t="shared" si="312"/>
        <v>28.3</v>
      </c>
      <c r="AB6394" s="5">
        <f>IFERROR(VLOOKUP(C6394,[2]Sheet1!$B:$F,5,FALSE),0)</f>
        <v>21539350.91</v>
      </c>
      <c r="AC6394" s="11">
        <f>IFERROR(VLOOKUP(AE6394,[3]Sheet2!$M:$O,3,FALSE),0)</f>
        <v>0</v>
      </c>
      <c r="AD6394" s="11">
        <f>IFERROR(VLOOKUP(AE6394,[3]Sheet2!$M:$O,2,FALSE),0)</f>
        <v>0</v>
      </c>
      <c r="AE6394" s="10" t="str">
        <f t="shared" si="313"/>
        <v>81/82JBBL</v>
      </c>
      <c r="AF6394" s="13">
        <f t="shared" si="314"/>
        <v>3.5297766749379657E-2</v>
      </c>
    </row>
    <row r="6395" spans="1:32" x14ac:dyDescent="0.45">
      <c r="A6395" s="12" t="s">
        <v>53</v>
      </c>
      <c r="B6395" s="12" t="s">
        <v>375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580</v>
      </c>
      <c r="AA6395" s="11">
        <f t="shared" si="312"/>
        <v>136.80000000000001</v>
      </c>
      <c r="AB6395" s="5">
        <f>IFERROR(VLOOKUP(C6395,[2]Sheet1!$B:$F,5,FALSE),0)</f>
        <v>5963789.5099999998</v>
      </c>
      <c r="AC6395" s="11">
        <f>IFERROR(VLOOKUP(AE6395,[3]Sheet2!$M:$O,3,FALSE),0)</f>
        <v>0</v>
      </c>
      <c r="AD6395" s="11">
        <f>IFERROR(VLOOKUP(AE6395,[3]Sheet2!$M:$O,2,FALSE),0)</f>
        <v>10</v>
      </c>
      <c r="AE6395" s="10" t="str">
        <f t="shared" si="313"/>
        <v>81/82MDB</v>
      </c>
      <c r="AF6395" s="13">
        <f t="shared" si="314"/>
        <v>7.3103448275862069E-3</v>
      </c>
    </row>
    <row r="6396" spans="1:32" x14ac:dyDescent="0.45">
      <c r="A6396" s="12" t="s">
        <v>53</v>
      </c>
      <c r="B6396" s="12" t="s">
        <v>375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352</v>
      </c>
      <c r="AA6396" s="11">
        <f t="shared" si="312"/>
        <v>24.7</v>
      </c>
      <c r="AB6396" s="5">
        <f>IFERROR(VLOOKUP(C6396,[2]Sheet1!$B:$F,5,FALSE),0)</f>
        <v>39203570.630000003</v>
      </c>
      <c r="AC6396" s="11">
        <f>IFERROR(VLOOKUP(AE6396,[3]Sheet2!$M:$O,3,FALSE),0)</f>
        <v>13.53</v>
      </c>
      <c r="AD6396" s="11">
        <f>IFERROR(VLOOKUP(AE6396,[3]Sheet2!$M:$O,2,FALSE),0)</f>
        <v>4.67</v>
      </c>
      <c r="AE6396" s="10" t="str">
        <f t="shared" si="313"/>
        <v>81/82MNBBL</v>
      </c>
      <c r="AF6396" s="13">
        <f t="shared" si="314"/>
        <v>4.0511363636363637E-2</v>
      </c>
    </row>
    <row r="6397" spans="1:32" x14ac:dyDescent="0.45">
      <c r="A6397" s="12" t="s">
        <v>53</v>
      </c>
      <c r="B6397" s="12" t="s">
        <v>375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1180</v>
      </c>
      <c r="AA6397" s="11">
        <f t="shared" si="312"/>
        <v>-298</v>
      </c>
      <c r="AB6397" s="5">
        <f>IFERROR(VLOOKUP(C6397,[2]Sheet1!$B:$F,5,FALSE),0)</f>
        <v>1522312.0799999998</v>
      </c>
      <c r="AC6397" s="11">
        <f>IFERROR(VLOOKUP(AE6397,[3]Sheet2!$M:$O,3,FALSE),0)</f>
        <v>0</v>
      </c>
      <c r="AD6397" s="11">
        <f>IFERROR(VLOOKUP(AE6397,[3]Sheet2!$M:$O,2,FALSE),0)</f>
        <v>0</v>
      </c>
      <c r="AE6397" s="10" t="str">
        <f t="shared" si="313"/>
        <v>81/82NABBC</v>
      </c>
      <c r="AF6397" s="13">
        <f t="shared" si="314"/>
        <v>-3.3559322033898304E-3</v>
      </c>
    </row>
    <row r="6398" spans="1:32" x14ac:dyDescent="0.45">
      <c r="A6398" s="12" t="s">
        <v>53</v>
      </c>
      <c r="B6398" s="12" t="s">
        <v>375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400</v>
      </c>
      <c r="AA6398" s="11">
        <f t="shared" si="312"/>
        <v>36.200000000000003</v>
      </c>
      <c r="AB6398" s="5">
        <f>IFERROR(VLOOKUP(C6398,[2]Sheet1!$B:$F,5,FALSE),0)</f>
        <v>18296313.84</v>
      </c>
      <c r="AC6398" s="11">
        <f>IFERROR(VLOOKUP(AE6398,[3]Sheet2!$M:$O,3,FALSE),0)</f>
        <v>5</v>
      </c>
      <c r="AD6398" s="11">
        <f>IFERROR(VLOOKUP(AE6398,[3]Sheet2!$M:$O,2,FALSE),0)</f>
        <v>5.3582999999999998</v>
      </c>
      <c r="AE6398" s="10" t="str">
        <f t="shared" si="313"/>
        <v>81/82SADBL</v>
      </c>
      <c r="AF6398" s="13">
        <f t="shared" si="314"/>
        <v>2.76E-2</v>
      </c>
    </row>
    <row r="6399" spans="1:32" x14ac:dyDescent="0.45">
      <c r="A6399" s="12" t="s">
        <v>53</v>
      </c>
      <c r="B6399" s="12" t="s">
        <v>375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398.7</v>
      </c>
      <c r="AA6399" s="11">
        <f t="shared" si="312"/>
        <v>29.4</v>
      </c>
      <c r="AB6399" s="5">
        <f>IFERROR(VLOOKUP(C6399,[2]Sheet1!$B:$F,5,FALSE),0)</f>
        <v>24607666.23</v>
      </c>
      <c r="AC6399" s="11">
        <f>IFERROR(VLOOKUP(AE6399,[3]Sheet2!$M:$O,3,FALSE),0)</f>
        <v>3</v>
      </c>
      <c r="AD6399" s="11">
        <f>IFERROR(VLOOKUP(AE6399,[3]Sheet2!$M:$O,2,FALSE),0)</f>
        <v>10</v>
      </c>
      <c r="AE6399" s="10" t="str">
        <f t="shared" si="313"/>
        <v>81/82SHINE</v>
      </c>
      <c r="AF6399" s="13">
        <f t="shared" si="314"/>
        <v>3.4010534236267875E-2</v>
      </c>
    </row>
    <row r="6400" spans="1:32" x14ac:dyDescent="0.45">
      <c r="A6400" s="12" t="s">
        <v>53</v>
      </c>
      <c r="B6400" s="12" t="s">
        <v>375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715.1</v>
      </c>
      <c r="AA6400" s="11">
        <f t="shared" si="312"/>
        <v>41</v>
      </c>
      <c r="AB6400" s="5">
        <f>IFERROR(VLOOKUP(C6400,[2]Sheet1!$B:$F,5,FALSE),0)</f>
        <v>2731534.89</v>
      </c>
      <c r="AC6400" s="11">
        <f>IFERROR(VLOOKUP(AE6400,[3]Sheet2!$M:$O,3,FALSE),0)</f>
        <v>0</v>
      </c>
      <c r="AD6400" s="11">
        <f>IFERROR(VLOOKUP(AE6400,[3]Sheet2!$M:$O,2,FALSE),0)</f>
        <v>0</v>
      </c>
      <c r="AE6400" s="10" t="str">
        <f t="shared" si="313"/>
        <v>81/82SINDU</v>
      </c>
      <c r="AF6400" s="13">
        <f t="shared" si="314"/>
        <v>2.4416165571248778E-2</v>
      </c>
    </row>
    <row r="6401" spans="1:32" x14ac:dyDescent="0.45">
      <c r="A6401" s="12" t="s">
        <v>53</v>
      </c>
      <c r="B6401" s="12" t="s">
        <v>375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1143.7</v>
      </c>
      <c r="AA6401" s="11">
        <f t="shared" si="312"/>
        <v>373.8</v>
      </c>
      <c r="AB6401" s="5">
        <f>IFERROR(VLOOKUP(C6401,[2]Sheet1!$B:$F,5,FALSE),0)</f>
        <v>3015950</v>
      </c>
      <c r="AC6401" s="11">
        <f>IFERROR(VLOOKUP(AE6401,[3]Sheet2!$M:$O,3,FALSE),0)</f>
        <v>8.0396000000000001</v>
      </c>
      <c r="AD6401" s="11">
        <f>IFERROR(VLOOKUP(AE6401,[3]Sheet2!$M:$O,2,FALSE),0)</f>
        <v>0.42309999999999998</v>
      </c>
      <c r="AE6401" s="10" t="str">
        <f t="shared" si="313"/>
        <v>81/82GRDBL</v>
      </c>
      <c r="AF6401" s="13">
        <f t="shared" si="314"/>
        <v>2.6755267989857479E-3</v>
      </c>
    </row>
    <row r="6402" spans="1:32" x14ac:dyDescent="0.45">
      <c r="A6402" s="12" t="s">
        <v>53</v>
      </c>
      <c r="B6402" s="12" t="s">
        <v>375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359</v>
      </c>
      <c r="AA6402" s="11">
        <f t="shared" si="312"/>
        <v>26.8</v>
      </c>
      <c r="AB6402" s="5">
        <f>IFERROR(VLOOKUP(C6402,[2]Sheet1!$B:$F,5,FALSE),0)</f>
        <v>22105276.899999999</v>
      </c>
      <c r="AC6402" s="11">
        <f>IFERROR(VLOOKUP(AE6402,[3]Sheet2!$M:$O,3,FALSE),0)</f>
        <v>5</v>
      </c>
      <c r="AD6402" s="11">
        <f>IFERROR(VLOOKUP(AE6402,[3]Sheet2!$M:$O,2,FALSE),0)</f>
        <v>5.37</v>
      </c>
      <c r="AE6402" s="10" t="str">
        <f t="shared" si="313"/>
        <v>81/82MLBL</v>
      </c>
      <c r="AF6402" s="13">
        <f t="shared" si="314"/>
        <v>3.7270194986072425E-2</v>
      </c>
    </row>
    <row r="6403" spans="1:32" x14ac:dyDescent="0.45">
      <c r="A6403" s="12" t="s">
        <v>53</v>
      </c>
      <c r="B6403" s="12" t="s">
        <v>375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460</v>
      </c>
      <c r="AA6403" s="11">
        <f t="shared" si="312"/>
        <v>56.5</v>
      </c>
      <c r="AB6403" s="5">
        <f>IFERROR(VLOOKUP(C6403,[2]Sheet1!$B:$F,5,FALSE),0)</f>
        <v>17756091.780000001</v>
      </c>
      <c r="AC6403" s="11">
        <f>IFERROR(VLOOKUP(AE6403,[3]Sheet2!$M:$O,3,FALSE),0)</f>
        <v>0</v>
      </c>
      <c r="AD6403" s="11">
        <f>IFERROR(VLOOKUP(AE6403,[3]Sheet2!$M:$O,2,FALSE),0)</f>
        <v>0</v>
      </c>
      <c r="AE6403" s="10" t="str">
        <f t="shared" si="313"/>
        <v>81/82LBBL</v>
      </c>
      <c r="AF6403" s="13">
        <f t="shared" si="314"/>
        <v>1.7695652173913046E-2</v>
      </c>
    </row>
    <row r="6404" spans="1:32" x14ac:dyDescent="0.45">
      <c r="A6404" s="12" t="s">
        <v>53</v>
      </c>
      <c r="B6404" s="12" t="s">
        <v>375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435</v>
      </c>
      <c r="AA6404" s="11">
        <f t="shared" si="312"/>
        <v>23.7</v>
      </c>
      <c r="AB6404" s="5">
        <f>IFERROR(VLOOKUP(C6404,[2]Sheet1!$B:$F,5,FALSE),0)</f>
        <v>18923461.41</v>
      </c>
      <c r="AC6404" s="11">
        <f>IFERROR(VLOOKUP(AE6404,[3]Sheet2!$M:$O,3,FALSE),0)</f>
        <v>10</v>
      </c>
      <c r="AD6404" s="11">
        <f>IFERROR(VLOOKUP(AE6404,[3]Sheet2!$M:$O,2,FALSE),0)</f>
        <v>5.7895000000000003</v>
      </c>
      <c r="AE6404" s="10" t="str">
        <f t="shared" si="313"/>
        <v>81/82KSBBL</v>
      </c>
      <c r="AF6404" s="13">
        <f t="shared" si="314"/>
        <v>4.2206896551724139E-2</v>
      </c>
    </row>
    <row r="6405" spans="1:32" x14ac:dyDescent="0.45">
      <c r="A6405" s="12" t="s">
        <v>53</v>
      </c>
      <c r="B6405" s="12" t="s">
        <v>375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890</v>
      </c>
      <c r="AA6405" s="11">
        <f t="shared" si="312"/>
        <v>-124.3</v>
      </c>
      <c r="AB6405" s="5">
        <f>IFERROR(VLOOKUP(C6405,[2]Sheet1!$B:$F,5,FALSE),0)</f>
        <v>3587655.12</v>
      </c>
      <c r="AC6405" s="11">
        <f>IFERROR(VLOOKUP(AE6405,[3]Sheet2!$M:$O,3,FALSE),0)</f>
        <v>0</v>
      </c>
      <c r="AD6405" s="11">
        <f>IFERROR(VLOOKUP(AE6405,[3]Sheet2!$M:$O,2,FALSE),0)</f>
        <v>0</v>
      </c>
      <c r="AE6405" s="10" t="str">
        <f t="shared" si="313"/>
        <v>81/82SAPDBL</v>
      </c>
      <c r="AF6405" s="13">
        <f t="shared" si="314"/>
        <v>-8.0449438202247186E-3</v>
      </c>
    </row>
    <row r="6406" spans="1:32" x14ac:dyDescent="0.45">
      <c r="A6406" s="12" t="s">
        <v>54</v>
      </c>
      <c r="B6406" s="12" t="s">
        <v>375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1580</v>
      </c>
      <c r="AA6406" s="11">
        <f t="shared" si="312"/>
        <v>350.3</v>
      </c>
      <c r="AB6406" s="5">
        <f>IFERROR(VLOOKUP(C6406,[2]Sheet1!$B:$F,5,FALSE),0)</f>
        <v>1575000</v>
      </c>
      <c r="AC6406" s="11">
        <f>IFERROR(VLOOKUP(AE6406,[3]Sheet2!$M:$O,3,FALSE),0)</f>
        <v>0</v>
      </c>
      <c r="AD6406" s="11">
        <f>IFERROR(VLOOKUP(AE6406,[3]Sheet2!$M:$O,2,FALSE),0)</f>
        <v>0</v>
      </c>
      <c r="AE6406" s="10" t="str">
        <f t="shared" si="313"/>
        <v>81/82CORBL</v>
      </c>
      <c r="AF6406" s="13">
        <f t="shared" si="314"/>
        <v>2.8544303797468354E-3</v>
      </c>
    </row>
    <row r="6407" spans="1:32" x14ac:dyDescent="0.45">
      <c r="A6407" s="12" t="s">
        <v>54</v>
      </c>
      <c r="B6407" s="12" t="s">
        <v>375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576.9</v>
      </c>
      <c r="AA6407" s="11">
        <f t="shared" si="312"/>
        <v>-848.4</v>
      </c>
      <c r="AB6407" s="5">
        <f>IFERROR(VLOOKUP(C6407,[2]Sheet1!$B:$F,5,FALSE),0)</f>
        <v>6123503.0499999998</v>
      </c>
      <c r="AC6407" s="11">
        <f>IFERROR(VLOOKUP(AE6407,[3]Sheet2!$M:$O,3,FALSE),0)</f>
        <v>0</v>
      </c>
      <c r="AD6407" s="11">
        <f>IFERROR(VLOOKUP(AE6407,[3]Sheet2!$M:$O,2,FALSE),0)</f>
        <v>0</v>
      </c>
      <c r="AE6407" s="10" t="str">
        <f t="shared" si="313"/>
        <v>81/82EDBL</v>
      </c>
      <c r="AF6407" s="13">
        <f t="shared" si="314"/>
        <v>-1.1787138152192756E-3</v>
      </c>
    </row>
    <row r="6408" spans="1:32" x14ac:dyDescent="0.45">
      <c r="A6408" s="12" t="s">
        <v>54</v>
      </c>
      <c r="B6408" s="12" t="s">
        <v>375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383</v>
      </c>
      <c r="AA6408" s="11">
        <f t="shared" si="312"/>
        <v>22.3</v>
      </c>
      <c r="AB6408" s="5">
        <f>IFERROR(VLOOKUP(C6408,[2]Sheet1!$B:$F,5,FALSE),0)</f>
        <v>29504607.16</v>
      </c>
      <c r="AC6408" s="11">
        <f>IFERROR(VLOOKUP(AE6408,[3]Sheet2!$M:$O,3,FALSE),0)</f>
        <v>6</v>
      </c>
      <c r="AD6408" s="11">
        <f>IFERROR(VLOOKUP(AE6408,[3]Sheet2!$M:$O,2,FALSE),0)</f>
        <v>4.53</v>
      </c>
      <c r="AE6408" s="10" t="str">
        <f t="shared" si="313"/>
        <v>81/82GBBL</v>
      </c>
      <c r="AF6408" s="13">
        <f t="shared" si="314"/>
        <v>4.4934725848563971E-2</v>
      </c>
    </row>
    <row r="6409" spans="1:32" x14ac:dyDescent="0.45">
      <c r="A6409" s="12" t="s">
        <v>54</v>
      </c>
      <c r="B6409" s="12" t="s">
        <v>375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322.39999999999998</v>
      </c>
      <c r="AA6409" s="11">
        <f t="shared" si="312"/>
        <v>34.700000000000003</v>
      </c>
      <c r="AB6409" s="5">
        <f>IFERROR(VLOOKUP(C6409,[2]Sheet1!$B:$F,5,FALSE),0)</f>
        <v>21539350.91</v>
      </c>
      <c r="AC6409" s="11">
        <f>IFERROR(VLOOKUP(AE6409,[3]Sheet2!$M:$O,3,FALSE),0)</f>
        <v>0</v>
      </c>
      <c r="AD6409" s="11">
        <f>IFERROR(VLOOKUP(AE6409,[3]Sheet2!$M:$O,2,FALSE),0)</f>
        <v>0</v>
      </c>
      <c r="AE6409" s="10" t="str">
        <f t="shared" si="313"/>
        <v>81/82JBBL</v>
      </c>
      <c r="AF6409" s="13">
        <f t="shared" si="314"/>
        <v>2.8815136476426799E-2</v>
      </c>
    </row>
    <row r="6410" spans="1:32" x14ac:dyDescent="0.45">
      <c r="A6410" s="12" t="s">
        <v>54</v>
      </c>
      <c r="B6410" s="12" t="s">
        <v>375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580</v>
      </c>
      <c r="AA6410" s="11">
        <f t="shared" si="312"/>
        <v>57.3</v>
      </c>
      <c r="AB6410" s="5">
        <f>IFERROR(VLOOKUP(C6410,[2]Sheet1!$B:$F,5,FALSE),0)</f>
        <v>5963789.5099999998</v>
      </c>
      <c r="AC6410" s="11">
        <f>IFERROR(VLOOKUP(AE6410,[3]Sheet2!$M:$O,3,FALSE),0)</f>
        <v>0</v>
      </c>
      <c r="AD6410" s="11">
        <f>IFERROR(VLOOKUP(AE6410,[3]Sheet2!$M:$O,2,FALSE),0)</f>
        <v>10</v>
      </c>
      <c r="AE6410" s="10" t="str">
        <f t="shared" si="313"/>
        <v>81/82MDB</v>
      </c>
      <c r="AF6410" s="13">
        <f t="shared" si="314"/>
        <v>1.7448275862068964E-2</v>
      </c>
    </row>
    <row r="6411" spans="1:32" x14ac:dyDescent="0.45">
      <c r="A6411" s="12" t="s">
        <v>54</v>
      </c>
      <c r="B6411" s="12" t="s">
        <v>375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352</v>
      </c>
      <c r="AA6411" s="11">
        <f t="shared" si="312"/>
        <v>25.7</v>
      </c>
      <c r="AB6411" s="5">
        <f>IFERROR(VLOOKUP(C6411,[2]Sheet1!$B:$F,5,FALSE),0)</f>
        <v>39203570.630000003</v>
      </c>
      <c r="AC6411" s="11">
        <f>IFERROR(VLOOKUP(AE6411,[3]Sheet2!$M:$O,3,FALSE),0)</f>
        <v>13.53</v>
      </c>
      <c r="AD6411" s="11">
        <f>IFERROR(VLOOKUP(AE6411,[3]Sheet2!$M:$O,2,FALSE),0)</f>
        <v>4.67</v>
      </c>
      <c r="AE6411" s="10" t="str">
        <f t="shared" si="313"/>
        <v>81/82MNBBL</v>
      </c>
      <c r="AF6411" s="13">
        <f t="shared" si="314"/>
        <v>3.8948863636363636E-2</v>
      </c>
    </row>
    <row r="6412" spans="1:32" x14ac:dyDescent="0.45">
      <c r="A6412" s="12" t="s">
        <v>54</v>
      </c>
      <c r="B6412" s="12" t="s">
        <v>375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1180</v>
      </c>
      <c r="AA6412" s="11">
        <f t="shared" si="312"/>
        <v>-183.5</v>
      </c>
      <c r="AB6412" s="5">
        <f>IFERROR(VLOOKUP(C6412,[2]Sheet1!$B:$F,5,FALSE),0)</f>
        <v>1522312.0799999998</v>
      </c>
      <c r="AC6412" s="11">
        <f>IFERROR(VLOOKUP(AE6412,[3]Sheet2!$M:$O,3,FALSE),0)</f>
        <v>0</v>
      </c>
      <c r="AD6412" s="11">
        <f>IFERROR(VLOOKUP(AE6412,[3]Sheet2!$M:$O,2,FALSE),0)</f>
        <v>0</v>
      </c>
      <c r="AE6412" s="10" t="str">
        <f t="shared" si="313"/>
        <v>81/82NABBC</v>
      </c>
      <c r="AF6412" s="13">
        <f t="shared" si="314"/>
        <v>-5.4491525423728815E-3</v>
      </c>
    </row>
    <row r="6413" spans="1:32" x14ac:dyDescent="0.45">
      <c r="A6413" s="12" t="s">
        <v>54</v>
      </c>
      <c r="B6413" s="12" t="s">
        <v>375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400</v>
      </c>
      <c r="AA6413" s="11">
        <f t="shared" si="312"/>
        <v>24.6</v>
      </c>
      <c r="AB6413" s="5">
        <f>IFERROR(VLOOKUP(C6413,[2]Sheet1!$B:$F,5,FALSE),0)</f>
        <v>18296313.84</v>
      </c>
      <c r="AC6413" s="11">
        <f>IFERROR(VLOOKUP(AE6413,[3]Sheet2!$M:$O,3,FALSE),0)</f>
        <v>5</v>
      </c>
      <c r="AD6413" s="11">
        <f>IFERROR(VLOOKUP(AE6413,[3]Sheet2!$M:$O,2,FALSE),0)</f>
        <v>5.3582999999999998</v>
      </c>
      <c r="AE6413" s="10" t="str">
        <f t="shared" si="313"/>
        <v>81/82SADBL</v>
      </c>
      <c r="AF6413" s="13">
        <f t="shared" si="314"/>
        <v>4.0674999999999996E-2</v>
      </c>
    </row>
    <row r="6414" spans="1:32" x14ac:dyDescent="0.45">
      <c r="A6414" s="12" t="s">
        <v>54</v>
      </c>
      <c r="B6414" s="12" t="s">
        <v>375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398.7</v>
      </c>
      <c r="AA6414" s="11">
        <f t="shared" si="312"/>
        <v>28.4</v>
      </c>
      <c r="AB6414" s="5">
        <f>IFERROR(VLOOKUP(C6414,[2]Sheet1!$B:$F,5,FALSE),0)</f>
        <v>24607666.23</v>
      </c>
      <c r="AC6414" s="11">
        <f>IFERROR(VLOOKUP(AE6414,[3]Sheet2!$M:$O,3,FALSE),0)</f>
        <v>3</v>
      </c>
      <c r="AD6414" s="11">
        <f>IFERROR(VLOOKUP(AE6414,[3]Sheet2!$M:$O,2,FALSE),0)</f>
        <v>10</v>
      </c>
      <c r="AE6414" s="10" t="str">
        <f t="shared" si="313"/>
        <v>81/82SHINE</v>
      </c>
      <c r="AF6414" s="13">
        <f t="shared" si="314"/>
        <v>3.5239528467519439E-2</v>
      </c>
    </row>
    <row r="6415" spans="1:32" x14ac:dyDescent="0.45">
      <c r="A6415" s="12" t="s">
        <v>54</v>
      </c>
      <c r="B6415" s="12" t="s">
        <v>375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715.1</v>
      </c>
      <c r="AA6415" s="11">
        <f t="shared" si="312"/>
        <v>38.1</v>
      </c>
      <c r="AB6415" s="5">
        <f>IFERROR(VLOOKUP(C6415,[2]Sheet1!$B:$F,5,FALSE),0)</f>
        <v>2731534.89</v>
      </c>
      <c r="AC6415" s="11">
        <f>IFERROR(VLOOKUP(AE6415,[3]Sheet2!$M:$O,3,FALSE),0)</f>
        <v>0</v>
      </c>
      <c r="AD6415" s="11">
        <f>IFERROR(VLOOKUP(AE6415,[3]Sheet2!$M:$O,2,FALSE),0)</f>
        <v>0</v>
      </c>
      <c r="AE6415" s="10" t="str">
        <f t="shared" si="313"/>
        <v>81/82SINDU</v>
      </c>
      <c r="AF6415" s="13">
        <f t="shared" si="314"/>
        <v>2.6234093133827439E-2</v>
      </c>
    </row>
    <row r="6416" spans="1:32" x14ac:dyDescent="0.45">
      <c r="A6416" s="12" t="s">
        <v>54</v>
      </c>
      <c r="B6416" s="12" t="s">
        <v>375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1143.7</v>
      </c>
      <c r="AA6416" s="11">
        <f t="shared" si="312"/>
        <v>230.1</v>
      </c>
      <c r="AB6416" s="5">
        <f>IFERROR(VLOOKUP(C6416,[2]Sheet1!$B:$F,5,FALSE),0)</f>
        <v>3015950</v>
      </c>
      <c r="AC6416" s="11">
        <f>IFERROR(VLOOKUP(AE6416,[3]Sheet2!$M:$O,3,FALSE),0)</f>
        <v>8.0396000000000001</v>
      </c>
      <c r="AD6416" s="11">
        <f>IFERROR(VLOOKUP(AE6416,[3]Sheet2!$M:$O,2,FALSE),0)</f>
        <v>0.42309999999999998</v>
      </c>
      <c r="AE6416" s="10" t="str">
        <f t="shared" si="313"/>
        <v>81/82GRDBL</v>
      </c>
      <c r="AF6416" s="13">
        <f t="shared" si="314"/>
        <v>4.345545160444172E-3</v>
      </c>
    </row>
    <row r="6417" spans="1:32" x14ac:dyDescent="0.45">
      <c r="A6417" s="12" t="s">
        <v>54</v>
      </c>
      <c r="B6417" s="12" t="s">
        <v>375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359</v>
      </c>
      <c r="AA6417" s="11">
        <f t="shared" si="312"/>
        <v>26.5</v>
      </c>
      <c r="AB6417" s="5">
        <f>IFERROR(VLOOKUP(C6417,[2]Sheet1!$B:$F,5,FALSE),0)</f>
        <v>22105276.899999999</v>
      </c>
      <c r="AC6417" s="11">
        <f>IFERROR(VLOOKUP(AE6417,[3]Sheet2!$M:$O,3,FALSE),0)</f>
        <v>5</v>
      </c>
      <c r="AD6417" s="11">
        <f>IFERROR(VLOOKUP(AE6417,[3]Sheet2!$M:$O,2,FALSE),0)</f>
        <v>5.37</v>
      </c>
      <c r="AE6417" s="10" t="str">
        <f t="shared" si="313"/>
        <v>81/82MLBL</v>
      </c>
      <c r="AF6417" s="13">
        <f t="shared" si="314"/>
        <v>3.7743732590529253E-2</v>
      </c>
    </row>
    <row r="6418" spans="1:32" x14ac:dyDescent="0.45">
      <c r="A6418" s="12" t="s">
        <v>54</v>
      </c>
      <c r="B6418" s="12" t="s">
        <v>375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460</v>
      </c>
      <c r="AA6418" s="11">
        <f t="shared" si="312"/>
        <v>251.4</v>
      </c>
      <c r="AB6418" s="5">
        <f>IFERROR(VLOOKUP(C6418,[2]Sheet1!$B:$F,5,FALSE),0)</f>
        <v>17756091.780000001</v>
      </c>
      <c r="AC6418" s="11">
        <f>IFERROR(VLOOKUP(AE6418,[3]Sheet2!$M:$O,3,FALSE),0)</f>
        <v>0</v>
      </c>
      <c r="AD6418" s="11">
        <f>IFERROR(VLOOKUP(AE6418,[3]Sheet2!$M:$O,2,FALSE),0)</f>
        <v>0</v>
      </c>
      <c r="AE6418" s="10" t="str">
        <f t="shared" si="313"/>
        <v>81/82LBBL</v>
      </c>
      <c r="AF6418" s="13">
        <f t="shared" si="314"/>
        <v>3.9782608695652175E-3</v>
      </c>
    </row>
    <row r="6419" spans="1:32" x14ac:dyDescent="0.45">
      <c r="A6419" s="12" t="s">
        <v>54</v>
      </c>
      <c r="B6419" s="12" t="s">
        <v>375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435</v>
      </c>
      <c r="AA6419" s="11">
        <f t="shared" si="312"/>
        <v>23.2</v>
      </c>
      <c r="AB6419" s="5">
        <f>IFERROR(VLOOKUP(C6419,[2]Sheet1!$B:$F,5,FALSE),0)</f>
        <v>18923461.41</v>
      </c>
      <c r="AC6419" s="11">
        <f>IFERROR(VLOOKUP(AE6419,[3]Sheet2!$M:$O,3,FALSE),0)</f>
        <v>10</v>
      </c>
      <c r="AD6419" s="11">
        <f>IFERROR(VLOOKUP(AE6419,[3]Sheet2!$M:$O,2,FALSE),0)</f>
        <v>5.7895000000000003</v>
      </c>
      <c r="AE6419" s="10" t="str">
        <f t="shared" si="313"/>
        <v>81/82KSBBL</v>
      </c>
      <c r="AF6419" s="13">
        <f t="shared" si="314"/>
        <v>4.3034482758620686E-2</v>
      </c>
    </row>
    <row r="6420" spans="1:32" x14ac:dyDescent="0.45">
      <c r="A6420" s="12" t="s">
        <v>54</v>
      </c>
      <c r="B6420" s="12" t="s">
        <v>375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890</v>
      </c>
      <c r="AA6420" s="11">
        <f t="shared" si="312"/>
        <v>-200.5</v>
      </c>
      <c r="AB6420" s="5">
        <f>IFERROR(VLOOKUP(C6420,[2]Sheet1!$B:$F,5,FALSE),0)</f>
        <v>3587655.12</v>
      </c>
      <c r="AC6420" s="11">
        <f>IFERROR(VLOOKUP(AE6420,[3]Sheet2!$M:$O,3,FALSE),0)</f>
        <v>0</v>
      </c>
      <c r="AD6420" s="11">
        <f>IFERROR(VLOOKUP(AE6420,[3]Sheet2!$M:$O,2,FALSE),0)</f>
        <v>0</v>
      </c>
      <c r="AE6420" s="10" t="str">
        <f t="shared" si="313"/>
        <v>81/82SAPDBL</v>
      </c>
      <c r="AF6420" s="13">
        <f t="shared" si="314"/>
        <v>-4.9887640449438209E-3</v>
      </c>
    </row>
    <row r="6421" spans="1:32" x14ac:dyDescent="0.45">
      <c r="A6421" s="12" t="s">
        <v>53</v>
      </c>
      <c r="B6421" s="12" t="s">
        <v>375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470</v>
      </c>
      <c r="AA6421" s="11">
        <f t="shared" si="312"/>
        <v>652.79999999999995</v>
      </c>
      <c r="AB6421" s="5">
        <f>IFERROR(VLOOKUP(C6421,[2]Sheet1!$B:$F,5,FALSE),0)</f>
        <v>4649489.95</v>
      </c>
      <c r="AC6421" s="11">
        <f>IFERROR(VLOOKUP(AE6421,[3]Sheet2!$M:$O,3,FALSE),0)</f>
        <v>0</v>
      </c>
      <c r="AD6421" s="11">
        <f>IFERROR(VLOOKUP(AE6421,[3]Sheet2!$M:$O,2,FALSE),0)</f>
        <v>0</v>
      </c>
      <c r="AE6421" s="10" t="str">
        <f t="shared" si="313"/>
        <v>81/82CFCL</v>
      </c>
      <c r="AF6421" s="13">
        <f t="shared" si="314"/>
        <v>1.5319148936170212E-3</v>
      </c>
    </row>
    <row r="6422" spans="1:32" x14ac:dyDescent="0.45">
      <c r="A6422" s="12" t="s">
        <v>53</v>
      </c>
      <c r="B6422" s="12" t="s">
        <v>375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590</v>
      </c>
      <c r="AA6422" s="11">
        <f t="shared" si="312"/>
        <v>268.2</v>
      </c>
      <c r="AB6422" s="5">
        <f>IFERROR(VLOOKUP(C6422,[2]Sheet1!$B:$F,5,FALSE),0)</f>
        <v>4635964.4799999995</v>
      </c>
      <c r="AC6422" s="11">
        <f>IFERROR(VLOOKUP(AE6422,[3]Sheet2!$M:$O,3,FALSE),0)</f>
        <v>0</v>
      </c>
      <c r="AD6422" s="11">
        <f>IFERROR(VLOOKUP(AE6422,[3]Sheet2!$M:$O,2,FALSE),0)</f>
        <v>0</v>
      </c>
      <c r="AE6422" s="10" t="str">
        <f t="shared" si="313"/>
        <v>81/82GFCL</v>
      </c>
      <c r="AF6422" s="13">
        <f t="shared" si="314"/>
        <v>3.7288135593220341E-3</v>
      </c>
    </row>
    <row r="6423" spans="1:32" x14ac:dyDescent="0.45">
      <c r="A6423" s="12" t="s">
        <v>53</v>
      </c>
      <c r="B6423" s="12" t="s">
        <v>375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452.9</v>
      </c>
      <c r="AA6423" s="11">
        <f t="shared" si="312"/>
        <v>-104.8</v>
      </c>
      <c r="AB6423" s="5">
        <f>IFERROR(VLOOKUP(C6423,[2]Sheet1!$B:$F,5,FALSE),0)</f>
        <v>4858444.8</v>
      </c>
      <c r="AC6423" s="11">
        <f>IFERROR(VLOOKUP(AE6423,[3]Sheet2!$M:$O,3,FALSE),0)</f>
        <v>0</v>
      </c>
      <c r="AD6423" s="11">
        <f>IFERROR(VLOOKUP(AE6423,[3]Sheet2!$M:$O,2,FALSE),0)</f>
        <v>0</v>
      </c>
      <c r="AE6423" s="10" t="str">
        <f t="shared" si="313"/>
        <v>81/82GMFIL</v>
      </c>
      <c r="AF6423" s="13">
        <f t="shared" si="314"/>
        <v>-9.5385294767056754E-3</v>
      </c>
    </row>
    <row r="6424" spans="1:32" x14ac:dyDescent="0.45">
      <c r="A6424" s="12" t="s">
        <v>53</v>
      </c>
      <c r="B6424" s="12" t="s">
        <v>375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627</v>
      </c>
      <c r="AA6424" s="11">
        <f t="shared" si="312"/>
        <v>34</v>
      </c>
      <c r="AB6424" s="5">
        <f>IFERROR(VLOOKUP(C6424,[2]Sheet1!$B:$F,5,FALSE),0)</f>
        <v>5799007.8999999994</v>
      </c>
      <c r="AC6424" s="11">
        <f>IFERROR(VLOOKUP(AE6424,[3]Sheet2!$M:$O,3,FALSE),0)</f>
        <v>0</v>
      </c>
      <c r="AD6424" s="11">
        <f>IFERROR(VLOOKUP(AE6424,[3]Sheet2!$M:$O,2,FALSE),0)</f>
        <v>15.7895</v>
      </c>
      <c r="AE6424" s="10" t="str">
        <f t="shared" si="313"/>
        <v>81/82ICFC</v>
      </c>
      <c r="AF6424" s="13">
        <f t="shared" si="314"/>
        <v>2.9409888357256782E-2</v>
      </c>
    </row>
    <row r="6425" spans="1:32" x14ac:dyDescent="0.45">
      <c r="A6425" s="12" t="s">
        <v>53</v>
      </c>
      <c r="B6425" s="12" t="s">
        <v>375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410.8</v>
      </c>
      <c r="AA6425" s="11">
        <f t="shared" si="312"/>
        <v>-5.7</v>
      </c>
      <c r="AB6425" s="5">
        <f>IFERROR(VLOOKUP(C6425,[2]Sheet1!$B:$F,5,FALSE),0)</f>
        <v>3383316.7199999997</v>
      </c>
      <c r="AC6425" s="11">
        <f>IFERROR(VLOOKUP(AE6425,[3]Sheet2!$M:$O,3,FALSE),0)</f>
        <v>0</v>
      </c>
      <c r="AD6425" s="11">
        <f>IFERROR(VLOOKUP(AE6425,[3]Sheet2!$M:$O,2,FALSE),0)</f>
        <v>0</v>
      </c>
      <c r="AE6425" s="10" t="str">
        <f t="shared" si="313"/>
        <v>81/82JFL</v>
      </c>
      <c r="AF6425" s="13">
        <f t="shared" si="314"/>
        <v>-0.17502434274586173</v>
      </c>
    </row>
    <row r="6426" spans="1:32" x14ac:dyDescent="0.45">
      <c r="A6426" s="12" t="s">
        <v>53</v>
      </c>
      <c r="B6426" s="12" t="s">
        <v>375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718</v>
      </c>
      <c r="AA6426" s="11">
        <f t="shared" si="312"/>
        <v>41.5</v>
      </c>
      <c r="AB6426" s="5">
        <f>IFERROR(VLOOKUP(C6426,[2]Sheet1!$B:$F,5,FALSE),0)</f>
        <v>6622606.7599999998</v>
      </c>
      <c r="AC6426" s="11">
        <f>IFERROR(VLOOKUP(AE6426,[3]Sheet2!$M:$O,3,FALSE),0)</f>
        <v>0</v>
      </c>
      <c r="AD6426" s="11">
        <f>IFERROR(VLOOKUP(AE6426,[3]Sheet2!$M:$O,2,FALSE),0)</f>
        <v>15</v>
      </c>
      <c r="AE6426" s="10" t="str">
        <f t="shared" si="313"/>
        <v>81/82MFIL</v>
      </c>
      <c r="AF6426" s="13">
        <f t="shared" si="314"/>
        <v>2.4122562674094707E-2</v>
      </c>
    </row>
    <row r="6427" spans="1:32" x14ac:dyDescent="0.45">
      <c r="A6427" s="12" t="s">
        <v>53</v>
      </c>
      <c r="B6427" s="12" t="s">
        <v>375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606.1</v>
      </c>
      <c r="AA6427" s="11">
        <f t="shared" si="312"/>
        <v>92.4</v>
      </c>
      <c r="AB6427" s="5">
        <f>IFERROR(VLOOKUP(C6427,[2]Sheet1!$B:$F,5,FALSE),0)</f>
        <v>2989980</v>
      </c>
      <c r="AC6427" s="11">
        <f>IFERROR(VLOOKUP(AE6427,[3]Sheet2!$M:$O,3,FALSE),0)</f>
        <v>0</v>
      </c>
      <c r="AD6427" s="11">
        <f>IFERROR(VLOOKUP(AE6427,[3]Sheet2!$M:$O,2,FALSE),0)</f>
        <v>0</v>
      </c>
      <c r="AE6427" s="10" t="str">
        <f t="shared" si="313"/>
        <v>81/82MPFL</v>
      </c>
      <c r="AF6427" s="13">
        <f t="shared" si="314"/>
        <v>1.0823296485728426E-2</v>
      </c>
    </row>
    <row r="6428" spans="1:32" x14ac:dyDescent="0.45">
      <c r="A6428" s="12" t="s">
        <v>53</v>
      </c>
      <c r="B6428" s="12" t="s">
        <v>375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618</v>
      </c>
      <c r="AA6428" s="11">
        <f t="shared" si="312"/>
        <v>110.4</v>
      </c>
      <c r="AB6428" s="5">
        <f>IFERROR(VLOOKUP(C6428,[2]Sheet1!$B:$F,5,FALSE),0)</f>
        <v>3037787.2</v>
      </c>
      <c r="AC6428" s="11">
        <f>IFERROR(VLOOKUP(AE6428,[3]Sheet2!$M:$O,3,FALSE),0)</f>
        <v>0</v>
      </c>
      <c r="AD6428" s="11">
        <f>IFERROR(VLOOKUP(AE6428,[3]Sheet2!$M:$O,2,FALSE),0)</f>
        <v>0</v>
      </c>
      <c r="AE6428" s="10" t="str">
        <f t="shared" si="313"/>
        <v>81/82NFS</v>
      </c>
      <c r="AF6428" s="13">
        <f t="shared" si="314"/>
        <v>9.0614886731391585E-3</v>
      </c>
    </row>
    <row r="6429" spans="1:32" x14ac:dyDescent="0.45">
      <c r="A6429" s="12" t="s">
        <v>53</v>
      </c>
      <c r="B6429" s="12" t="s">
        <v>375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360</v>
      </c>
      <c r="AA6429" s="11">
        <f t="shared" si="312"/>
        <v>-3.1</v>
      </c>
      <c r="AB6429" s="5">
        <f>IFERROR(VLOOKUP(C6429,[2]Sheet1!$B:$F,5,FALSE),0)</f>
        <v>4330226.4000000004</v>
      </c>
      <c r="AC6429" s="11">
        <f>IFERROR(VLOOKUP(AE6429,[3]Sheet2!$M:$O,3,FALSE),0)</f>
        <v>0</v>
      </c>
      <c r="AD6429" s="11">
        <f>IFERROR(VLOOKUP(AE6429,[3]Sheet2!$M:$O,2,FALSE),0)</f>
        <v>0</v>
      </c>
      <c r="AE6429" s="10" t="str">
        <f t="shared" si="313"/>
        <v>81/82PFL</v>
      </c>
      <c r="AF6429" s="13">
        <f t="shared" si="314"/>
        <v>-0.3273888888888889</v>
      </c>
    </row>
    <row r="6430" spans="1:32" x14ac:dyDescent="0.45">
      <c r="A6430" s="12" t="s">
        <v>53</v>
      </c>
      <c r="B6430" s="12" t="s">
        <v>375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450</v>
      </c>
      <c r="AA6430" s="11">
        <f t="shared" si="312"/>
        <v>22.4</v>
      </c>
      <c r="AB6430" s="5">
        <f>IFERROR(VLOOKUP(C6430,[2]Sheet1!$B:$F,5,FALSE),0)</f>
        <v>4155719.4</v>
      </c>
      <c r="AC6430" s="11">
        <f>IFERROR(VLOOKUP(AE6430,[3]Sheet2!$M:$O,3,FALSE),0)</f>
        <v>0</v>
      </c>
      <c r="AD6430" s="11">
        <f>IFERROR(VLOOKUP(AE6430,[3]Sheet2!$M:$O,2,FALSE),0)</f>
        <v>0</v>
      </c>
      <c r="AE6430" s="10" t="str">
        <f t="shared" si="313"/>
        <v>81/82PROFL</v>
      </c>
      <c r="AF6430" s="13">
        <f t="shared" si="314"/>
        <v>4.4711111111111111E-2</v>
      </c>
    </row>
    <row r="6431" spans="1:32" x14ac:dyDescent="0.45">
      <c r="A6431" s="12" t="s">
        <v>53</v>
      </c>
      <c r="B6431" s="12" t="s">
        <v>375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499.9</v>
      </c>
      <c r="AA6431" s="11">
        <f t="shared" si="312"/>
        <v>177.3</v>
      </c>
      <c r="AB6431" s="5">
        <f>IFERROR(VLOOKUP(C6431,[2]Sheet1!$B:$F,5,FALSE),0)</f>
        <v>4900003.43</v>
      </c>
      <c r="AC6431" s="11">
        <f>IFERROR(VLOOKUP(AE6431,[3]Sheet2!$M:$O,3,FALSE),0)</f>
        <v>0</v>
      </c>
      <c r="AD6431" s="11">
        <f>IFERROR(VLOOKUP(AE6431,[3]Sheet2!$M:$O,2,FALSE),0)</f>
        <v>6.4</v>
      </c>
      <c r="AE6431" s="10" t="str">
        <f t="shared" si="313"/>
        <v>81/82SIFC</v>
      </c>
      <c r="AF6431" s="13">
        <f t="shared" si="314"/>
        <v>5.6411282256451289E-3</v>
      </c>
    </row>
    <row r="6432" spans="1:32" x14ac:dyDescent="0.45">
      <c r="A6432" s="12" t="s">
        <v>53</v>
      </c>
      <c r="B6432" s="12" t="s">
        <v>375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417</v>
      </c>
      <c r="AA6432" s="11">
        <f t="shared" si="312"/>
        <v>-19.5</v>
      </c>
      <c r="AB6432" s="5">
        <f>IFERROR(VLOOKUP(C6432,[2]Sheet1!$B:$F,5,FALSE),0)</f>
        <v>5495113.8200000003</v>
      </c>
      <c r="AC6432" s="11">
        <f>IFERROR(VLOOKUP(AE6432,[3]Sheet2!$M:$O,3,FALSE),0)</f>
        <v>0</v>
      </c>
      <c r="AD6432" s="11">
        <f>IFERROR(VLOOKUP(AE6432,[3]Sheet2!$M:$O,2,FALSE),0)</f>
        <v>0</v>
      </c>
      <c r="AE6432" s="10" t="str">
        <f t="shared" si="313"/>
        <v>81/82RLFL</v>
      </c>
      <c r="AF6432" s="13">
        <f t="shared" si="314"/>
        <v>-5.1175059952038367E-2</v>
      </c>
    </row>
    <row r="6433" spans="1:32" x14ac:dyDescent="0.45">
      <c r="A6433" s="12" t="s">
        <v>53</v>
      </c>
      <c r="B6433" s="12" t="s">
        <v>375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500</v>
      </c>
      <c r="AA6433" s="11">
        <f t="shared" si="312"/>
        <v>-862.1</v>
      </c>
      <c r="AB6433" s="5">
        <f>IFERROR(VLOOKUP(C6433,[2]Sheet1!$B:$F,5,FALSE),0)</f>
        <v>4253169.62</v>
      </c>
      <c r="AC6433" s="11">
        <f>IFERROR(VLOOKUP(AE6433,[3]Sheet2!$M:$O,3,FALSE),0)</f>
        <v>0</v>
      </c>
      <c r="AD6433" s="11">
        <f>IFERROR(VLOOKUP(AE6433,[3]Sheet2!$M:$O,2,FALSE),0)</f>
        <v>0</v>
      </c>
      <c r="AE6433" s="10" t="str">
        <f t="shared" si="313"/>
        <v>81/82GUFL</v>
      </c>
      <c r="AF6433" s="13">
        <f t="shared" si="314"/>
        <v>-1.16E-3</v>
      </c>
    </row>
    <row r="6434" spans="1:32" x14ac:dyDescent="0.45">
      <c r="A6434" s="12" t="s">
        <v>53</v>
      </c>
      <c r="B6434" s="12" t="s">
        <v>375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456.2</v>
      </c>
      <c r="AA6434" s="11">
        <f t="shared" si="312"/>
        <v>-118.2</v>
      </c>
      <c r="AB6434" s="5">
        <f>IFERROR(VLOOKUP(C6434,[2]Sheet1!$B:$F,5,FALSE),0)</f>
        <v>3561696.8000000003</v>
      </c>
      <c r="AC6434" s="11">
        <f>IFERROR(VLOOKUP(AE6434,[3]Sheet2!$M:$O,3,FALSE),0)</f>
        <v>0</v>
      </c>
      <c r="AD6434" s="11">
        <f>IFERROR(VLOOKUP(AE6434,[3]Sheet2!$M:$O,2,FALSE),0)</f>
        <v>0</v>
      </c>
      <c r="AE6434" s="10" t="str">
        <f t="shared" si="313"/>
        <v>81/82BFC</v>
      </c>
      <c r="AF6434" s="13">
        <f t="shared" si="314"/>
        <v>-8.4612012275317849E-3</v>
      </c>
    </row>
    <row r="6435" spans="1:32" x14ac:dyDescent="0.45">
      <c r="A6435" s="12" t="s">
        <v>53</v>
      </c>
      <c r="B6435" s="12" t="s">
        <v>375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376</v>
      </c>
      <c r="AA6435" s="11">
        <f t="shared" si="312"/>
        <v>-24.5</v>
      </c>
      <c r="AB6435" s="5">
        <f>IFERROR(VLOOKUP(C6435,[2]Sheet1!$B:$F,5,FALSE),0)</f>
        <v>3357537.15</v>
      </c>
      <c r="AC6435" s="11">
        <f>IFERROR(VLOOKUP(AE6435,[3]Sheet2!$M:$O,3,FALSE),0)</f>
        <v>0</v>
      </c>
      <c r="AD6435" s="11">
        <f>IFERROR(VLOOKUP(AE6435,[3]Sheet2!$M:$O,2,FALSE),0)</f>
        <v>0</v>
      </c>
      <c r="AE6435" s="10" t="str">
        <f t="shared" si="313"/>
        <v>81/82SFCL</v>
      </c>
      <c r="AF6435" s="13">
        <f t="shared" si="314"/>
        <v>-4.0797872340425534E-2</v>
      </c>
    </row>
    <row r="6436" spans="1:32" x14ac:dyDescent="0.45">
      <c r="A6436" s="12" t="s">
        <v>54</v>
      </c>
      <c r="B6436" s="12" t="s">
        <v>375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470</v>
      </c>
      <c r="AA6436" s="11">
        <f t="shared" si="312"/>
        <v>198.3</v>
      </c>
      <c r="AB6436" s="5">
        <f>IFERROR(VLOOKUP(C6436,[2]Sheet1!$B:$F,5,FALSE),0)</f>
        <v>4649489.95</v>
      </c>
      <c r="AC6436" s="11">
        <f>IFERROR(VLOOKUP(AE6436,[3]Sheet2!$M:$O,3,FALSE),0)</f>
        <v>0</v>
      </c>
      <c r="AD6436" s="11">
        <f>IFERROR(VLOOKUP(AE6436,[3]Sheet2!$M:$O,2,FALSE),0)</f>
        <v>0</v>
      </c>
      <c r="AE6436" s="10" t="str">
        <f t="shared" si="313"/>
        <v>81/82CFCL</v>
      </c>
      <c r="AF6436" s="13">
        <f t="shared" si="314"/>
        <v>5.0425531914893617E-3</v>
      </c>
    </row>
    <row r="6437" spans="1:32" x14ac:dyDescent="0.45">
      <c r="A6437" s="12" t="s">
        <v>54</v>
      </c>
      <c r="B6437" s="12" t="s">
        <v>375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590</v>
      </c>
      <c r="AA6437" s="11">
        <f t="shared" si="312"/>
        <v>194.7</v>
      </c>
      <c r="AB6437" s="5">
        <f>IFERROR(VLOOKUP(C6437,[2]Sheet1!$B:$F,5,FALSE),0)</f>
        <v>4635964.4799999995</v>
      </c>
      <c r="AC6437" s="11">
        <f>IFERROR(VLOOKUP(AE6437,[3]Sheet2!$M:$O,3,FALSE),0)</f>
        <v>0</v>
      </c>
      <c r="AD6437" s="11">
        <f>IFERROR(VLOOKUP(AE6437,[3]Sheet2!$M:$O,2,FALSE),0)</f>
        <v>0</v>
      </c>
      <c r="AE6437" s="10" t="str">
        <f t="shared" si="313"/>
        <v>81/82GFCL</v>
      </c>
      <c r="AF6437" s="13">
        <f t="shared" si="314"/>
        <v>5.1355932203389831E-3</v>
      </c>
    </row>
    <row r="6438" spans="1:32" x14ac:dyDescent="0.45">
      <c r="A6438" s="12" t="s">
        <v>54</v>
      </c>
      <c r="B6438" s="12" t="s">
        <v>375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452.9</v>
      </c>
      <c r="AA6438" s="11">
        <f t="shared" si="312"/>
        <v>105.8</v>
      </c>
      <c r="AB6438" s="5">
        <f>IFERROR(VLOOKUP(C6438,[2]Sheet1!$B:$F,5,FALSE),0)</f>
        <v>4858444.8</v>
      </c>
      <c r="AC6438" s="11">
        <f>IFERROR(VLOOKUP(AE6438,[3]Sheet2!$M:$O,3,FALSE),0)</f>
        <v>0</v>
      </c>
      <c r="AD6438" s="11">
        <f>IFERROR(VLOOKUP(AE6438,[3]Sheet2!$M:$O,2,FALSE),0)</f>
        <v>0</v>
      </c>
      <c r="AE6438" s="10" t="str">
        <f t="shared" si="313"/>
        <v>81/82GMFIL</v>
      </c>
      <c r="AF6438" s="13">
        <f t="shared" si="314"/>
        <v>9.4502097593287711E-3</v>
      </c>
    </row>
    <row r="6439" spans="1:32" x14ac:dyDescent="0.45">
      <c r="A6439" s="12" t="s">
        <v>54</v>
      </c>
      <c r="B6439" s="12" t="s">
        <v>375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627</v>
      </c>
      <c r="AA6439" s="11">
        <f t="shared" si="312"/>
        <v>28.5</v>
      </c>
      <c r="AB6439" s="5">
        <f>IFERROR(VLOOKUP(C6439,[2]Sheet1!$B:$F,5,FALSE),0)</f>
        <v>5799007.8999999994</v>
      </c>
      <c r="AC6439" s="11">
        <f>IFERROR(VLOOKUP(AE6439,[3]Sheet2!$M:$O,3,FALSE),0)</f>
        <v>0</v>
      </c>
      <c r="AD6439" s="11">
        <f>IFERROR(VLOOKUP(AE6439,[3]Sheet2!$M:$O,2,FALSE),0)</f>
        <v>15.7895</v>
      </c>
      <c r="AE6439" s="10" t="str">
        <f t="shared" si="313"/>
        <v>81/82ICFC</v>
      </c>
      <c r="AF6439" s="13">
        <f t="shared" si="314"/>
        <v>3.5039872408293461E-2</v>
      </c>
    </row>
    <row r="6440" spans="1:32" x14ac:dyDescent="0.45">
      <c r="A6440" s="12" t="s">
        <v>54</v>
      </c>
      <c r="B6440" s="12" t="s">
        <v>375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410.8</v>
      </c>
      <c r="AA6440" s="11">
        <f t="shared" si="312"/>
        <v>-16.600000000000001</v>
      </c>
      <c r="AB6440" s="5">
        <f>IFERROR(VLOOKUP(C6440,[2]Sheet1!$B:$F,5,FALSE),0)</f>
        <v>3383316.7199999997</v>
      </c>
      <c r="AC6440" s="11">
        <f>IFERROR(VLOOKUP(AE6440,[3]Sheet2!$M:$O,3,FALSE),0)</f>
        <v>0</v>
      </c>
      <c r="AD6440" s="11">
        <f>IFERROR(VLOOKUP(AE6440,[3]Sheet2!$M:$O,2,FALSE),0)</f>
        <v>0</v>
      </c>
      <c r="AE6440" s="10" t="str">
        <f t="shared" si="313"/>
        <v>81/82JFL</v>
      </c>
      <c r="AF6440" s="13">
        <f t="shared" si="314"/>
        <v>-6.0296981499513146E-2</v>
      </c>
    </row>
    <row r="6441" spans="1:32" x14ac:dyDescent="0.45">
      <c r="A6441" s="12" t="s">
        <v>54</v>
      </c>
      <c r="B6441" s="12" t="s">
        <v>375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718</v>
      </c>
      <c r="AA6441" s="11">
        <f t="shared" si="312"/>
        <v>35.5</v>
      </c>
      <c r="AB6441" s="5">
        <f>IFERROR(VLOOKUP(C6441,[2]Sheet1!$B:$F,5,FALSE),0)</f>
        <v>6622606.7599999998</v>
      </c>
      <c r="AC6441" s="11">
        <f>IFERROR(VLOOKUP(AE6441,[3]Sheet2!$M:$O,3,FALSE),0)</f>
        <v>0</v>
      </c>
      <c r="AD6441" s="11">
        <f>IFERROR(VLOOKUP(AE6441,[3]Sheet2!$M:$O,2,FALSE),0)</f>
        <v>15</v>
      </c>
      <c r="AE6441" s="10" t="str">
        <f t="shared" si="313"/>
        <v>81/82MFIL</v>
      </c>
      <c r="AF6441" s="13">
        <f t="shared" si="314"/>
        <v>2.8189415041782729E-2</v>
      </c>
    </row>
    <row r="6442" spans="1:32" x14ac:dyDescent="0.45">
      <c r="A6442" s="12" t="s">
        <v>54</v>
      </c>
      <c r="B6442" s="12" t="s">
        <v>375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606.1</v>
      </c>
      <c r="AA6442" s="11">
        <f t="shared" si="312"/>
        <v>128.4</v>
      </c>
      <c r="AB6442" s="5">
        <f>IFERROR(VLOOKUP(C6442,[2]Sheet1!$B:$F,5,FALSE),0)</f>
        <v>2989980</v>
      </c>
      <c r="AC6442" s="11">
        <f>IFERROR(VLOOKUP(AE6442,[3]Sheet2!$M:$O,3,FALSE),0)</f>
        <v>0</v>
      </c>
      <c r="AD6442" s="11">
        <f>IFERROR(VLOOKUP(AE6442,[3]Sheet2!$M:$O,2,FALSE),0)</f>
        <v>0</v>
      </c>
      <c r="AE6442" s="10" t="str">
        <f t="shared" si="313"/>
        <v>81/82MPFL</v>
      </c>
      <c r="AF6442" s="13">
        <f t="shared" si="314"/>
        <v>7.7874938129021609E-3</v>
      </c>
    </row>
    <row r="6443" spans="1:32" x14ac:dyDescent="0.45">
      <c r="A6443" s="12" t="s">
        <v>54</v>
      </c>
      <c r="B6443" s="12" t="s">
        <v>375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618</v>
      </c>
      <c r="AA6443" s="11">
        <f t="shared" si="312"/>
        <v>1993.5</v>
      </c>
      <c r="AB6443" s="5">
        <f>IFERROR(VLOOKUP(C6443,[2]Sheet1!$B:$F,5,FALSE),0)</f>
        <v>3037787.2</v>
      </c>
      <c r="AC6443" s="11">
        <f>IFERROR(VLOOKUP(AE6443,[3]Sheet2!$M:$O,3,FALSE),0)</f>
        <v>0</v>
      </c>
      <c r="AD6443" s="11">
        <f>IFERROR(VLOOKUP(AE6443,[3]Sheet2!$M:$O,2,FALSE),0)</f>
        <v>0</v>
      </c>
      <c r="AE6443" s="10" t="str">
        <f t="shared" si="313"/>
        <v>81/82NFS</v>
      </c>
      <c r="AF6443" s="13">
        <f t="shared" si="314"/>
        <v>5.016181229773463E-4</v>
      </c>
    </row>
    <row r="6444" spans="1:32" x14ac:dyDescent="0.45">
      <c r="A6444" s="12" t="s">
        <v>54</v>
      </c>
      <c r="B6444" s="12" t="s">
        <v>375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360</v>
      </c>
      <c r="AA6444" s="11">
        <f t="shared" si="312"/>
        <v>40.700000000000003</v>
      </c>
      <c r="AB6444" s="5">
        <f>IFERROR(VLOOKUP(C6444,[2]Sheet1!$B:$F,5,FALSE),0)</f>
        <v>4330226.4000000004</v>
      </c>
      <c r="AC6444" s="11">
        <f>IFERROR(VLOOKUP(AE6444,[3]Sheet2!$M:$O,3,FALSE),0)</f>
        <v>0</v>
      </c>
      <c r="AD6444" s="11">
        <f>IFERROR(VLOOKUP(AE6444,[3]Sheet2!$M:$O,2,FALSE),0)</f>
        <v>0</v>
      </c>
      <c r="AE6444" s="10" t="str">
        <f t="shared" si="313"/>
        <v>81/82PFL</v>
      </c>
      <c r="AF6444" s="13">
        <f t="shared" si="314"/>
        <v>2.4583333333333332E-2</v>
      </c>
    </row>
    <row r="6445" spans="1:32" x14ac:dyDescent="0.45">
      <c r="A6445" s="12" t="s">
        <v>54</v>
      </c>
      <c r="B6445" s="12" t="s">
        <v>375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450</v>
      </c>
      <c r="AA6445" s="11">
        <f t="shared" ref="AA6445:AA6508" si="315">ROUND(IFERROR(Z6445/M6445,0),1)</f>
        <v>31.7</v>
      </c>
      <c r="AB6445" s="5">
        <f>IFERROR(VLOOKUP(C6445,[2]Sheet1!$B:$F,5,FALSE),0)</f>
        <v>4155719.4</v>
      </c>
      <c r="AC6445" s="11">
        <f>IFERROR(VLOOKUP(AE6445,[3]Sheet2!$M:$O,3,FALSE),0)</f>
        <v>0</v>
      </c>
      <c r="AD6445" s="11">
        <f>IFERROR(VLOOKUP(AE6445,[3]Sheet2!$M:$O,2,FALSE),0)</f>
        <v>0</v>
      </c>
      <c r="AE6445" s="10" t="str">
        <f t="shared" ref="AE6445:AE6508" si="316">B6445&amp;C6445</f>
        <v>81/82PROFL</v>
      </c>
      <c r="AF6445" s="13">
        <f t="shared" ref="AF6445:AF6508" si="317">IFERROR(M6445/Z6445,0)</f>
        <v>3.1577777777777781E-2</v>
      </c>
    </row>
    <row r="6446" spans="1:32" x14ac:dyDescent="0.45">
      <c r="A6446" s="12" t="s">
        <v>54</v>
      </c>
      <c r="B6446" s="12" t="s">
        <v>375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499.9</v>
      </c>
      <c r="AA6446" s="11">
        <f t="shared" si="315"/>
        <v>76.3</v>
      </c>
      <c r="AB6446" s="5">
        <f>IFERROR(VLOOKUP(C6446,[2]Sheet1!$B:$F,5,FALSE),0)</f>
        <v>4900003.43</v>
      </c>
      <c r="AC6446" s="11">
        <f>IFERROR(VLOOKUP(AE6446,[3]Sheet2!$M:$O,3,FALSE),0)</f>
        <v>0</v>
      </c>
      <c r="AD6446" s="11">
        <f>IFERROR(VLOOKUP(AE6446,[3]Sheet2!$M:$O,2,FALSE),0)</f>
        <v>6.4</v>
      </c>
      <c r="AE6446" s="10" t="str">
        <f t="shared" si="316"/>
        <v>81/82SIFC</v>
      </c>
      <c r="AF6446" s="13">
        <f t="shared" si="317"/>
        <v>1.3102620524104821E-2</v>
      </c>
    </row>
    <row r="6447" spans="1:32" x14ac:dyDescent="0.45">
      <c r="A6447" s="12" t="s">
        <v>54</v>
      </c>
      <c r="B6447" s="12" t="s">
        <v>375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417</v>
      </c>
      <c r="AA6447" s="11">
        <f t="shared" si="315"/>
        <v>-20.100000000000001</v>
      </c>
      <c r="AB6447" s="5">
        <f>IFERROR(VLOOKUP(C6447,[2]Sheet1!$B:$F,5,FALSE),0)</f>
        <v>5495113.8200000003</v>
      </c>
      <c r="AC6447" s="11">
        <f>IFERROR(VLOOKUP(AE6447,[3]Sheet2!$M:$O,3,FALSE),0)</f>
        <v>0</v>
      </c>
      <c r="AD6447" s="11">
        <f>IFERROR(VLOOKUP(AE6447,[3]Sheet2!$M:$O,2,FALSE),0)</f>
        <v>0</v>
      </c>
      <c r="AE6447" s="10" t="str">
        <f t="shared" si="316"/>
        <v>81/82RLFL</v>
      </c>
      <c r="AF6447" s="13">
        <f t="shared" si="317"/>
        <v>-4.9784172661870504E-2</v>
      </c>
    </row>
    <row r="6448" spans="1:32" x14ac:dyDescent="0.45">
      <c r="A6448" s="12" t="s">
        <v>54</v>
      </c>
      <c r="B6448" s="12" t="s">
        <v>375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500</v>
      </c>
      <c r="AA6448" s="11">
        <f t="shared" si="315"/>
        <v>-52.4</v>
      </c>
      <c r="AB6448" s="5">
        <f>IFERROR(VLOOKUP(C6448,[2]Sheet1!$B:$F,5,FALSE),0)</f>
        <v>4253169.62</v>
      </c>
      <c r="AC6448" s="11">
        <f>IFERROR(VLOOKUP(AE6448,[3]Sheet2!$M:$O,3,FALSE),0)</f>
        <v>0</v>
      </c>
      <c r="AD6448" s="11">
        <f>IFERROR(VLOOKUP(AE6448,[3]Sheet2!$M:$O,2,FALSE),0)</f>
        <v>0</v>
      </c>
      <c r="AE6448" s="10" t="str">
        <f t="shared" si="316"/>
        <v>81/82GUFL</v>
      </c>
      <c r="AF6448" s="13">
        <f t="shared" si="317"/>
        <v>-1.9100000000000002E-2</v>
      </c>
    </row>
    <row r="6449" spans="1:32" x14ac:dyDescent="0.45">
      <c r="A6449" s="12" t="s">
        <v>54</v>
      </c>
      <c r="B6449" s="12" t="s">
        <v>375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456.2</v>
      </c>
      <c r="AA6449" s="11">
        <f t="shared" si="315"/>
        <v>-40.6</v>
      </c>
      <c r="AB6449" s="5">
        <f>IFERROR(VLOOKUP(C6449,[2]Sheet1!$B:$F,5,FALSE),0)</f>
        <v>3561696.8000000003</v>
      </c>
      <c r="AC6449" s="11">
        <f>IFERROR(VLOOKUP(AE6449,[3]Sheet2!$M:$O,3,FALSE),0)</f>
        <v>0</v>
      </c>
      <c r="AD6449" s="11">
        <f>IFERROR(VLOOKUP(AE6449,[3]Sheet2!$M:$O,2,FALSE),0)</f>
        <v>0</v>
      </c>
      <c r="AE6449" s="10" t="str">
        <f t="shared" si="316"/>
        <v>81/82BFC</v>
      </c>
      <c r="AF6449" s="13">
        <f t="shared" si="317"/>
        <v>-2.4660236738272688E-2</v>
      </c>
    </row>
    <row r="6450" spans="1:32" x14ac:dyDescent="0.45">
      <c r="A6450" s="12" t="s">
        <v>54</v>
      </c>
      <c r="B6450" s="12" t="s">
        <v>375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376</v>
      </c>
      <c r="AA6450" s="11">
        <f t="shared" si="315"/>
        <v>-64.7</v>
      </c>
      <c r="AB6450" s="5">
        <f>IFERROR(VLOOKUP(C6450,[2]Sheet1!$B:$F,5,FALSE),0)</f>
        <v>3357537.15</v>
      </c>
      <c r="AC6450" s="11">
        <f>IFERROR(VLOOKUP(AE6450,[3]Sheet2!$M:$O,3,FALSE),0)</f>
        <v>0</v>
      </c>
      <c r="AD6450" s="11">
        <f>IFERROR(VLOOKUP(AE6450,[3]Sheet2!$M:$O,2,FALSE),0)</f>
        <v>0</v>
      </c>
      <c r="AE6450" s="10" t="str">
        <f t="shared" si="316"/>
        <v>81/82SFCL</v>
      </c>
      <c r="AF6450" s="13">
        <f t="shared" si="317"/>
        <v>-1.5452127659574467E-2</v>
      </c>
    </row>
    <row r="6451" spans="1:32" x14ac:dyDescent="0.45">
      <c r="A6451" s="12" t="s">
        <v>53</v>
      </c>
      <c r="B6451" s="12" t="s">
        <v>375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932</v>
      </c>
      <c r="AA6451" s="11">
        <f t="shared" si="315"/>
        <v>29.3</v>
      </c>
      <c r="AB6451" s="5">
        <f>IFERROR(VLOOKUP(C6451,[2]Sheet1!$B:$F,5,FALSE),0)</f>
        <v>17724594.09</v>
      </c>
      <c r="AC6451" s="11">
        <f>IFERROR(VLOOKUP(AE6451,[3]Sheet2!$M:$O,3,FALSE),0)</f>
        <v>0</v>
      </c>
      <c r="AD6451" s="11">
        <f>IFERROR(VLOOKUP(AE6451,[3]Sheet2!$M:$O,2,FALSE),0)</f>
        <v>0</v>
      </c>
      <c r="AE6451" s="10" t="str">
        <f t="shared" si="316"/>
        <v>81/82CBBL</v>
      </c>
      <c r="AF6451" s="13">
        <f t="shared" si="317"/>
        <v>3.4141630901287551E-2</v>
      </c>
    </row>
    <row r="6452" spans="1:32" x14ac:dyDescent="0.45">
      <c r="A6452" s="12" t="s">
        <v>53</v>
      </c>
      <c r="B6452" s="12" t="s">
        <v>375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800</v>
      </c>
      <c r="AA6452" s="11">
        <f t="shared" si="315"/>
        <v>30.4</v>
      </c>
      <c r="AB6452" s="5">
        <f>IFERROR(VLOOKUP(C6452,[2]Sheet1!$B:$F,5,FALSE),0)</f>
        <v>10070060.07</v>
      </c>
      <c r="AC6452" s="11">
        <f>IFERROR(VLOOKUP(AE6452,[3]Sheet2!$M:$O,3,FALSE),0)</f>
        <v>10</v>
      </c>
      <c r="AD6452" s="11">
        <f>IFERROR(VLOOKUP(AE6452,[3]Sheet2!$M:$O,2,FALSE),0)</f>
        <v>5</v>
      </c>
      <c r="AE6452" s="10" t="str">
        <f t="shared" si="316"/>
        <v>81/82DDBL</v>
      </c>
      <c r="AF6452" s="13">
        <f t="shared" si="317"/>
        <v>3.2850000000000004E-2</v>
      </c>
    </row>
    <row r="6453" spans="1:32" x14ac:dyDescent="0.45">
      <c r="A6453" s="12" t="s">
        <v>53</v>
      </c>
      <c r="B6453" s="12" t="s">
        <v>375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770.1</v>
      </c>
      <c r="AA6453" s="11">
        <f t="shared" si="315"/>
        <v>99.2</v>
      </c>
      <c r="AB6453" s="5">
        <f>IFERROR(VLOOKUP(C6453,[2]Sheet1!$B:$F,5,FALSE),0)</f>
        <v>6589869.3700000001</v>
      </c>
      <c r="AC6453" s="11">
        <f>IFERROR(VLOOKUP(AE6453,[3]Sheet2!$M:$O,3,FALSE),0)</f>
        <v>0</v>
      </c>
      <c r="AD6453" s="11">
        <f>IFERROR(VLOOKUP(AE6453,[3]Sheet2!$M:$O,2,FALSE),0)</f>
        <v>6.5</v>
      </c>
      <c r="AE6453" s="10" t="str">
        <f t="shared" si="316"/>
        <v>81/82FMDBL</v>
      </c>
      <c r="AF6453" s="13">
        <f t="shared" si="317"/>
        <v>1.0076613426827684E-2</v>
      </c>
    </row>
    <row r="6454" spans="1:32" x14ac:dyDescent="0.45">
      <c r="A6454" s="12" t="s">
        <v>53</v>
      </c>
      <c r="B6454" s="12" t="s">
        <v>375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1119</v>
      </c>
      <c r="AA6454" s="11">
        <f t="shared" si="315"/>
        <v>54.2</v>
      </c>
      <c r="AB6454" s="5">
        <f>IFERROR(VLOOKUP(C6454,[2]Sheet1!$B:$F,5,FALSE),0)</f>
        <v>1426923.0499999998</v>
      </c>
      <c r="AC6454" s="11">
        <f>IFERROR(VLOOKUP(AE6454,[3]Sheet2!$M:$O,3,FALSE),0)</f>
        <v>0</v>
      </c>
      <c r="AD6454" s="11">
        <f>IFERROR(VLOOKUP(AE6454,[3]Sheet2!$M:$O,2,FALSE),0)</f>
        <v>0</v>
      </c>
      <c r="AE6454" s="10" t="str">
        <f t="shared" si="316"/>
        <v>81/82KMCDB</v>
      </c>
      <c r="AF6454" s="13">
        <f t="shared" si="317"/>
        <v>1.8462913315460232E-2</v>
      </c>
    </row>
    <row r="6455" spans="1:32" x14ac:dyDescent="0.45">
      <c r="A6455" s="12" t="s">
        <v>53</v>
      </c>
      <c r="B6455" s="12" t="s">
        <v>375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705.4</v>
      </c>
      <c r="AA6455" s="11">
        <f t="shared" si="315"/>
        <v>67.8</v>
      </c>
      <c r="AB6455" s="5">
        <f>IFERROR(VLOOKUP(C6455,[2]Sheet1!$B:$F,5,FALSE),0)</f>
        <v>13439150.129999999</v>
      </c>
      <c r="AC6455" s="11">
        <f>IFERROR(VLOOKUP(AE6455,[3]Sheet2!$M:$O,3,FALSE),0)</f>
        <v>0</v>
      </c>
      <c r="AD6455" s="11">
        <f>IFERROR(VLOOKUP(AE6455,[3]Sheet2!$M:$O,2,FALSE),0)</f>
        <v>0</v>
      </c>
      <c r="AE6455" s="10" t="str">
        <f t="shared" si="316"/>
        <v>81/82NUBL</v>
      </c>
      <c r="AF6455" s="13">
        <f t="shared" si="317"/>
        <v>1.4743407995463568E-2</v>
      </c>
    </row>
    <row r="6456" spans="1:32" x14ac:dyDescent="0.45">
      <c r="A6456" s="12" t="s">
        <v>53</v>
      </c>
      <c r="B6456" s="12" t="s">
        <v>375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776</v>
      </c>
      <c r="AA6456" s="11">
        <f t="shared" si="315"/>
        <v>32.299999999999997</v>
      </c>
      <c r="AB6456" s="5">
        <f>IFERROR(VLOOKUP(C6456,[2]Sheet1!$B:$F,5,FALSE),0)</f>
        <v>14781510.299999999</v>
      </c>
      <c r="AC6456" s="11">
        <f>IFERROR(VLOOKUP(AE6456,[3]Sheet2!$M:$O,3,FALSE),0)</f>
        <v>14.25</v>
      </c>
      <c r="AD6456" s="11">
        <f>IFERROR(VLOOKUP(AE6456,[3]Sheet2!$M:$O,2,FALSE),0)</f>
        <v>0.75</v>
      </c>
      <c r="AE6456" s="10" t="str">
        <f t="shared" si="316"/>
        <v>81/82SKBBL</v>
      </c>
      <c r="AF6456" s="13">
        <f t="shared" si="317"/>
        <v>3.0927835051546393E-2</v>
      </c>
    </row>
    <row r="6457" spans="1:32" x14ac:dyDescent="0.45">
      <c r="A6457" s="12" t="s">
        <v>53</v>
      </c>
      <c r="B6457" s="12" t="s">
        <v>375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946</v>
      </c>
      <c r="AA6457" s="11">
        <f t="shared" si="315"/>
        <v>42.2</v>
      </c>
      <c r="AB6457" s="5">
        <f>IFERROR(VLOOKUP(C6457,[2]Sheet1!$B:$F,5,FALSE),0)</f>
        <v>3841229.56</v>
      </c>
      <c r="AC6457" s="11">
        <f>IFERROR(VLOOKUP(AE6457,[3]Sheet2!$M:$O,3,FALSE),0)</f>
        <v>0</v>
      </c>
      <c r="AD6457" s="11">
        <f>IFERROR(VLOOKUP(AE6457,[3]Sheet2!$M:$O,2,FALSE),0)</f>
        <v>0</v>
      </c>
      <c r="AE6457" s="10" t="str">
        <f t="shared" si="316"/>
        <v>81/82SLBBL</v>
      </c>
      <c r="AF6457" s="13">
        <f t="shared" si="317"/>
        <v>2.3720930232558141E-2</v>
      </c>
    </row>
    <row r="6458" spans="1:32" x14ac:dyDescent="0.45">
      <c r="A6458" s="12" t="s">
        <v>53</v>
      </c>
      <c r="B6458" s="12" t="s">
        <v>375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737</v>
      </c>
      <c r="AA6458" s="11">
        <f t="shared" si="315"/>
        <v>75.7</v>
      </c>
      <c r="AB6458" s="5">
        <f>IFERROR(VLOOKUP(C6458,[2]Sheet1!$B:$F,5,FALSE),0)</f>
        <v>5250000</v>
      </c>
      <c r="AC6458" s="11">
        <f>IFERROR(VLOOKUP(AE6458,[3]Sheet2!$M:$O,3,FALSE),0)</f>
        <v>5.6364999999999998</v>
      </c>
      <c r="AD6458" s="11">
        <f>IFERROR(VLOOKUP(AE6458,[3]Sheet2!$M:$O,2,FALSE),0)</f>
        <v>4.3635000000000002</v>
      </c>
      <c r="AE6458" s="10" t="str">
        <f t="shared" si="316"/>
        <v>81/82SWBBL</v>
      </c>
      <c r="AF6458" s="13">
        <f t="shared" si="317"/>
        <v>1.3215739484396201E-2</v>
      </c>
    </row>
    <row r="6459" spans="1:32" x14ac:dyDescent="0.45">
      <c r="A6459" s="12" t="s">
        <v>53</v>
      </c>
      <c r="B6459" s="12" t="s">
        <v>375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1327</v>
      </c>
      <c r="AA6459" s="11">
        <f t="shared" si="315"/>
        <v>39.700000000000003</v>
      </c>
      <c r="AB6459" s="5">
        <f>IFERROR(VLOOKUP(C6459,[2]Sheet1!$B:$F,5,FALSE),0)</f>
        <v>1023374.4</v>
      </c>
      <c r="AC6459" s="11">
        <f>IFERROR(VLOOKUP(AE6459,[3]Sheet2!$M:$O,3,FALSE),0)</f>
        <v>0</v>
      </c>
      <c r="AD6459" s="11">
        <f>IFERROR(VLOOKUP(AE6459,[3]Sheet2!$M:$O,2,FALSE),0)</f>
        <v>0</v>
      </c>
      <c r="AE6459" s="10" t="str">
        <f t="shared" si="316"/>
        <v>81/82MLBBL</v>
      </c>
      <c r="AF6459" s="13">
        <f t="shared" si="317"/>
        <v>2.5214770158251697E-2</v>
      </c>
    </row>
    <row r="6460" spans="1:32" x14ac:dyDescent="0.45">
      <c r="A6460" s="12" t="s">
        <v>53</v>
      </c>
      <c r="B6460" s="12" t="s">
        <v>375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960</v>
      </c>
      <c r="AA6460" s="11">
        <f t="shared" si="315"/>
        <v>120.6</v>
      </c>
      <c r="AB6460" s="5">
        <f>IFERROR(VLOOKUP(C6460,[2]Sheet1!$B:$F,5,FALSE),0)</f>
        <v>1324986.3</v>
      </c>
      <c r="AC6460" s="11">
        <f>IFERROR(VLOOKUP(AE6460,[3]Sheet2!$M:$O,3,FALSE),0)</f>
        <v>0</v>
      </c>
      <c r="AD6460" s="11">
        <f>IFERROR(VLOOKUP(AE6460,[3]Sheet2!$M:$O,2,FALSE),0)</f>
        <v>0</v>
      </c>
      <c r="AE6460" s="10" t="str">
        <f t="shared" si="316"/>
        <v>81/82LLBS</v>
      </c>
      <c r="AF6460" s="13">
        <f t="shared" si="317"/>
        <v>8.2916666666666659E-3</v>
      </c>
    </row>
    <row r="6461" spans="1:32" x14ac:dyDescent="0.45">
      <c r="A6461" s="12" t="s">
        <v>53</v>
      </c>
      <c r="B6461" s="12" t="s">
        <v>375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1178</v>
      </c>
      <c r="AA6461" s="11">
        <f t="shared" si="315"/>
        <v>-126.7</v>
      </c>
      <c r="AB6461" s="5">
        <f>IFERROR(VLOOKUP(C6461,[2]Sheet1!$B:$F,5,FALSE),0)</f>
        <v>765413.55</v>
      </c>
      <c r="AC6461" s="11">
        <f>IFERROR(VLOOKUP(AE6461,[3]Sheet2!$M:$O,3,FALSE),0)</f>
        <v>0</v>
      </c>
      <c r="AD6461" s="11">
        <f>IFERROR(VLOOKUP(AE6461,[3]Sheet2!$M:$O,2,FALSE),0)</f>
        <v>0</v>
      </c>
      <c r="AE6461" s="10" t="str">
        <f t="shared" si="316"/>
        <v>81/82JSLBB</v>
      </c>
      <c r="AF6461" s="13">
        <f t="shared" si="317"/>
        <v>-7.8947368421052634E-3</v>
      </c>
    </row>
    <row r="6462" spans="1:32" x14ac:dyDescent="0.45">
      <c r="A6462" s="12" t="s">
        <v>53</v>
      </c>
      <c r="B6462" s="12" t="s">
        <v>375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757</v>
      </c>
      <c r="AA6462" s="11">
        <f t="shared" si="315"/>
        <v>40.1</v>
      </c>
      <c r="AB6462" s="5">
        <f>IFERROR(VLOOKUP(C6462,[2]Sheet1!$B:$F,5,FALSE),0)</f>
        <v>1937105.04</v>
      </c>
      <c r="AC6462" s="11">
        <f>IFERROR(VLOOKUP(AE6462,[3]Sheet2!$M:$O,3,FALSE),0)</f>
        <v>0</v>
      </c>
      <c r="AD6462" s="11">
        <f>IFERROR(VLOOKUP(AE6462,[3]Sheet2!$M:$O,2,FALSE),0)</f>
        <v>0</v>
      </c>
      <c r="AE6462" s="10" t="str">
        <f t="shared" si="316"/>
        <v>81/82VLBS</v>
      </c>
      <c r="AF6462" s="13">
        <f t="shared" si="317"/>
        <v>2.4966974900924702E-2</v>
      </c>
    </row>
    <row r="6463" spans="1:32" x14ac:dyDescent="0.45">
      <c r="A6463" s="12" t="s">
        <v>53</v>
      </c>
      <c r="B6463" s="12" t="s">
        <v>375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643</v>
      </c>
      <c r="AA6463" s="11">
        <f t="shared" si="315"/>
        <v>75.3</v>
      </c>
      <c r="AB6463" s="5">
        <f>IFERROR(VLOOKUP(C6463,[2]Sheet1!$B:$F,5,FALSE),0)</f>
        <v>5066915.5599999996</v>
      </c>
      <c r="AC6463" s="11">
        <f>IFERROR(VLOOKUP(AE6463,[3]Sheet2!$M:$O,3,FALSE),0)</f>
        <v>0</v>
      </c>
      <c r="AD6463" s="11">
        <f>IFERROR(VLOOKUP(AE6463,[3]Sheet2!$M:$O,2,FALSE),0)</f>
        <v>8</v>
      </c>
      <c r="AE6463" s="10" t="str">
        <f t="shared" si="316"/>
        <v>81/82RSDC</v>
      </c>
      <c r="AF6463" s="13">
        <f t="shared" si="317"/>
        <v>1.3281493001555209E-2</v>
      </c>
    </row>
    <row r="6464" spans="1:32" x14ac:dyDescent="0.45">
      <c r="A6464" s="12" t="s">
        <v>53</v>
      </c>
      <c r="B6464" s="12" t="s">
        <v>375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694</v>
      </c>
      <c r="AA6464" s="11">
        <f t="shared" si="315"/>
        <v>212.9</v>
      </c>
      <c r="AB6464" s="5">
        <f>IFERROR(VLOOKUP(C6464,[2]Sheet1!$B:$F,5,FALSE),0)</f>
        <v>2885796.8000000003</v>
      </c>
      <c r="AC6464" s="11">
        <f>IFERROR(VLOOKUP(AE6464,[3]Sheet2!$M:$O,3,FALSE),0)</f>
        <v>0</v>
      </c>
      <c r="AD6464" s="11">
        <f>IFERROR(VLOOKUP(AE6464,[3]Sheet2!$M:$O,2,FALSE),0)</f>
        <v>0</v>
      </c>
      <c r="AE6464" s="10" t="str">
        <f t="shared" si="316"/>
        <v>81/82NMBMF</v>
      </c>
      <c r="AF6464" s="13">
        <f t="shared" si="317"/>
        <v>4.6974063400576369E-3</v>
      </c>
    </row>
    <row r="6465" spans="1:32" x14ac:dyDescent="0.45">
      <c r="A6465" s="12" t="s">
        <v>53</v>
      </c>
      <c r="B6465" s="12" t="s">
        <v>375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745.6</v>
      </c>
      <c r="AA6465" s="11">
        <f t="shared" si="315"/>
        <v>44.9</v>
      </c>
      <c r="AB6465" s="5">
        <f>IFERROR(VLOOKUP(C6465,[2]Sheet1!$B:$F,5,FALSE),0)</f>
        <v>5817900</v>
      </c>
      <c r="AC6465" s="11">
        <f>IFERROR(VLOOKUP(AE6465,[3]Sheet2!$M:$O,3,FALSE),0)</f>
        <v>0</v>
      </c>
      <c r="AD6465" s="11">
        <f>IFERROR(VLOOKUP(AE6465,[3]Sheet2!$M:$O,2,FALSE),0)</f>
        <v>0</v>
      </c>
      <c r="AE6465" s="10" t="str">
        <f t="shared" si="316"/>
        <v>81/82MERO</v>
      </c>
      <c r="AF6465" s="13">
        <f t="shared" si="317"/>
        <v>2.2290772532188842E-2</v>
      </c>
    </row>
    <row r="6466" spans="1:32" x14ac:dyDescent="0.45">
      <c r="A6466" s="12" t="s">
        <v>53</v>
      </c>
      <c r="B6466" s="12" t="s">
        <v>375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820</v>
      </c>
      <c r="AA6466" s="11">
        <f t="shared" si="315"/>
        <v>119.5</v>
      </c>
      <c r="AB6466" s="5">
        <f>IFERROR(VLOOKUP(C6466,[2]Sheet1!$B:$F,5,FALSE),0)</f>
        <v>1457280</v>
      </c>
      <c r="AC6466" s="11">
        <f>IFERROR(VLOOKUP(AE6466,[3]Sheet2!$M:$O,3,FALSE),0)</f>
        <v>0</v>
      </c>
      <c r="AD6466" s="11">
        <f>IFERROR(VLOOKUP(AE6466,[3]Sheet2!$M:$O,2,FALSE),0)</f>
        <v>0</v>
      </c>
      <c r="AE6466" s="10" t="str">
        <f t="shared" si="316"/>
        <v>81/82NADEP</v>
      </c>
      <c r="AF6466" s="13">
        <f t="shared" si="317"/>
        <v>8.3658536585365859E-3</v>
      </c>
    </row>
    <row r="6467" spans="1:32" x14ac:dyDescent="0.45">
      <c r="A6467" s="12" t="s">
        <v>53</v>
      </c>
      <c r="B6467" s="12" t="s">
        <v>375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1199.9000000000001</v>
      </c>
      <c r="AA6467" s="11">
        <f t="shared" si="315"/>
        <v>186.3</v>
      </c>
      <c r="AB6467" s="5">
        <f>IFERROR(VLOOKUP(C6467,[2]Sheet1!$B:$F,5,FALSE),0)</f>
        <v>2648862.81</v>
      </c>
      <c r="AC6467" s="11">
        <f>IFERROR(VLOOKUP(AE6467,[3]Sheet2!$M:$O,3,FALSE),0)</f>
        <v>9.5</v>
      </c>
      <c r="AD6467" s="11">
        <f>IFERROR(VLOOKUP(AE6467,[3]Sheet2!$M:$O,2,FALSE),0)</f>
        <v>0.5</v>
      </c>
      <c r="AE6467" s="10" t="str">
        <f t="shared" si="316"/>
        <v>81/82ALBSL</v>
      </c>
      <c r="AF6467" s="13">
        <f t="shared" si="317"/>
        <v>5.3671139261605135E-3</v>
      </c>
    </row>
    <row r="6468" spans="1:32" x14ac:dyDescent="0.45">
      <c r="A6468" s="12" t="s">
        <v>53</v>
      </c>
      <c r="B6468" s="12" t="s">
        <v>375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1310</v>
      </c>
      <c r="AA6468" s="11">
        <f t="shared" si="315"/>
        <v>40.5</v>
      </c>
      <c r="AB6468" s="5">
        <f>IFERROR(VLOOKUP(C6468,[2]Sheet1!$B:$F,5,FALSE),0)</f>
        <v>3462181.58</v>
      </c>
      <c r="AC6468" s="11">
        <f>IFERROR(VLOOKUP(AE6468,[3]Sheet2!$M:$O,3,FALSE),0)</f>
        <v>0</v>
      </c>
      <c r="AD6468" s="11">
        <f>IFERROR(VLOOKUP(AE6468,[3]Sheet2!$M:$O,2,FALSE),0)</f>
        <v>0</v>
      </c>
      <c r="AE6468" s="10" t="str">
        <f t="shared" si="316"/>
        <v>81/82NMFBS</v>
      </c>
      <c r="AF6468" s="13">
        <f t="shared" si="317"/>
        <v>2.4671755725190841E-2</v>
      </c>
    </row>
    <row r="6469" spans="1:32" x14ac:dyDescent="0.45">
      <c r="A6469" s="12" t="s">
        <v>53</v>
      </c>
      <c r="B6469" s="12" t="s">
        <v>375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1524</v>
      </c>
      <c r="AA6469" s="11">
        <f t="shared" si="315"/>
        <v>93.6</v>
      </c>
      <c r="AB6469" s="5">
        <f>IFERROR(VLOOKUP(C6469,[2]Sheet1!$B:$F,5,FALSE),0)</f>
        <v>484974.4</v>
      </c>
      <c r="AC6469" s="11">
        <f>IFERROR(VLOOKUP(AE6469,[3]Sheet2!$M:$O,3,FALSE),0)</f>
        <v>0</v>
      </c>
      <c r="AD6469" s="11">
        <f>IFERROR(VLOOKUP(AE6469,[3]Sheet2!$M:$O,2,FALSE),0)</f>
        <v>0</v>
      </c>
      <c r="AE6469" s="10" t="str">
        <f t="shared" si="316"/>
        <v>81/82GMFBS</v>
      </c>
      <c r="AF6469" s="13">
        <f t="shared" si="317"/>
        <v>1.068241469816273E-2</v>
      </c>
    </row>
    <row r="6470" spans="1:32" x14ac:dyDescent="0.45">
      <c r="A6470" s="12" t="s">
        <v>53</v>
      </c>
      <c r="B6470" s="12" t="s">
        <v>375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930</v>
      </c>
      <c r="AA6470" s="11">
        <f t="shared" si="315"/>
        <v>57.1</v>
      </c>
      <c r="AB6470" s="5">
        <f>IFERROR(VLOOKUP(C6470,[2]Sheet1!$B:$F,5,FALSE),0)</f>
        <v>1567109.18</v>
      </c>
      <c r="AC6470" s="11">
        <f>IFERROR(VLOOKUP(AE6470,[3]Sheet2!$M:$O,3,FALSE),0)</f>
        <v>6.65</v>
      </c>
      <c r="AD6470" s="11">
        <f>IFERROR(VLOOKUP(AE6470,[3]Sheet2!$M:$O,2,FALSE),0)</f>
        <v>0.35</v>
      </c>
      <c r="AE6470" s="10" t="str">
        <f t="shared" si="316"/>
        <v>81/82HLBSL</v>
      </c>
      <c r="AF6470" s="13">
        <f t="shared" si="317"/>
        <v>1.7505376344086023E-2</v>
      </c>
    </row>
    <row r="6471" spans="1:32" x14ac:dyDescent="0.45">
      <c r="A6471" s="12" t="s">
        <v>53</v>
      </c>
      <c r="B6471" s="12" t="s">
        <v>375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971.9</v>
      </c>
      <c r="AA6471" s="11">
        <f t="shared" si="315"/>
        <v>-25.5</v>
      </c>
      <c r="AB6471" s="5">
        <f>IFERROR(VLOOKUP(C6471,[2]Sheet1!$B:$F,5,FALSE),0)</f>
        <v>1641493.9200000002</v>
      </c>
      <c r="AC6471" s="11">
        <f>IFERROR(VLOOKUP(AE6471,[3]Sheet2!$M:$O,3,FALSE),0)</f>
        <v>0</v>
      </c>
      <c r="AD6471" s="11">
        <f>IFERROR(VLOOKUP(AE6471,[3]Sheet2!$M:$O,2,FALSE),0)</f>
        <v>0</v>
      </c>
      <c r="AE6471" s="10" t="str">
        <f t="shared" si="316"/>
        <v>81/82ILBS</v>
      </c>
      <c r="AF6471" s="13">
        <f t="shared" si="317"/>
        <v>-3.9139829200535034E-2</v>
      </c>
    </row>
    <row r="6472" spans="1:32" x14ac:dyDescent="0.45">
      <c r="A6472" s="12" t="s">
        <v>53</v>
      </c>
      <c r="B6472" s="12" t="s">
        <v>375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1084.0999999999999</v>
      </c>
      <c r="AA6472" s="11">
        <f t="shared" si="315"/>
        <v>732.5</v>
      </c>
      <c r="AB6472" s="5">
        <f>IFERROR(VLOOKUP(C6472,[2]Sheet1!$B:$F,5,FALSE),0)</f>
        <v>3587861.1</v>
      </c>
      <c r="AC6472" s="11">
        <f>IFERROR(VLOOKUP(AE6472,[3]Sheet2!$M:$O,3,FALSE),0)</f>
        <v>0</v>
      </c>
      <c r="AD6472" s="11">
        <f>IFERROR(VLOOKUP(AE6472,[3]Sheet2!$M:$O,2,FALSE),0)</f>
        <v>0</v>
      </c>
      <c r="AE6472" s="10" t="str">
        <f t="shared" si="316"/>
        <v>81/82FOWAD</v>
      </c>
      <c r="AF6472" s="13">
        <f t="shared" si="317"/>
        <v>1.3651877133105802E-3</v>
      </c>
    </row>
    <row r="6473" spans="1:32" x14ac:dyDescent="0.45">
      <c r="A6473" s="12" t="s">
        <v>53</v>
      </c>
      <c r="B6473" s="12" t="s">
        <v>375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803</v>
      </c>
      <c r="AA6473" s="11">
        <f t="shared" si="315"/>
        <v>-161.19999999999999</v>
      </c>
      <c r="AB6473" s="5">
        <f>IFERROR(VLOOKUP(C6473,[2]Sheet1!$B:$F,5,FALSE),0)</f>
        <v>1887154.8</v>
      </c>
      <c r="AC6473" s="11">
        <f>IFERROR(VLOOKUP(AE6473,[3]Sheet2!$M:$O,3,FALSE),0)</f>
        <v>0</v>
      </c>
      <c r="AD6473" s="11">
        <f>IFERROR(VLOOKUP(AE6473,[3]Sheet2!$M:$O,2,FALSE),0)</f>
        <v>0</v>
      </c>
      <c r="AE6473" s="10" t="str">
        <f t="shared" si="316"/>
        <v>81/82SMATA</v>
      </c>
      <c r="AF6473" s="13">
        <f t="shared" si="317"/>
        <v>-6.2017434620174347E-3</v>
      </c>
    </row>
    <row r="6474" spans="1:32" x14ac:dyDescent="0.45">
      <c r="A6474" s="12" t="s">
        <v>53</v>
      </c>
      <c r="B6474" s="12" t="s">
        <v>375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1272</v>
      </c>
      <c r="AA6474" s="11">
        <f t="shared" si="315"/>
        <v>262.8</v>
      </c>
      <c r="AB6474" s="5">
        <f>IFERROR(VLOOKUP(C6474,[2]Sheet1!$B:$F,5,FALSE),0)</f>
        <v>1162484.7</v>
      </c>
      <c r="AC6474" s="11">
        <f>IFERROR(VLOOKUP(AE6474,[3]Sheet2!$M:$O,3,FALSE),0)</f>
        <v>0</v>
      </c>
      <c r="AD6474" s="11">
        <f>IFERROR(VLOOKUP(AE6474,[3]Sheet2!$M:$O,2,FALSE),0)</f>
        <v>0</v>
      </c>
      <c r="AE6474" s="10" t="str">
        <f t="shared" si="316"/>
        <v>81/82MSLB</v>
      </c>
      <c r="AF6474" s="13">
        <f t="shared" si="317"/>
        <v>3.8050314465408802E-3</v>
      </c>
    </row>
    <row r="6475" spans="1:32" x14ac:dyDescent="0.45">
      <c r="A6475" s="12" t="s">
        <v>53</v>
      </c>
      <c r="B6475" s="12" t="s">
        <v>375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1170</v>
      </c>
      <c r="AA6475" s="11">
        <f t="shared" si="315"/>
        <v>30.6</v>
      </c>
      <c r="AB6475" s="5">
        <f>IFERROR(VLOOKUP(C6475,[2]Sheet1!$B:$F,5,FALSE),0)</f>
        <v>1856700</v>
      </c>
      <c r="AC6475" s="11">
        <f>IFERROR(VLOOKUP(AE6475,[3]Sheet2!$M:$O,3,FALSE),0)</f>
        <v>0</v>
      </c>
      <c r="AD6475" s="11">
        <f>IFERROR(VLOOKUP(AE6475,[3]Sheet2!$M:$O,2,FALSE),0)</f>
        <v>0</v>
      </c>
      <c r="AE6475" s="10" t="str">
        <f t="shared" si="316"/>
        <v>81/82GILB</v>
      </c>
      <c r="AF6475" s="13">
        <f t="shared" si="317"/>
        <v>3.2683760683760686E-2</v>
      </c>
    </row>
    <row r="6476" spans="1:32" x14ac:dyDescent="0.45">
      <c r="A6476" s="12" t="s">
        <v>53</v>
      </c>
      <c r="B6476" s="12" t="s">
        <v>375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1745</v>
      </c>
      <c r="AA6476" s="11">
        <f t="shared" si="315"/>
        <v>68.900000000000006</v>
      </c>
      <c r="AB6476" s="5">
        <f>IFERROR(VLOOKUP(C6476,[2]Sheet1!$B:$F,5,FALSE),0)</f>
        <v>402226.8</v>
      </c>
      <c r="AC6476" s="11">
        <f>IFERROR(VLOOKUP(AE6476,[3]Sheet2!$M:$O,3,FALSE),0)</f>
        <v>0</v>
      </c>
      <c r="AD6476" s="11">
        <f>IFERROR(VLOOKUP(AE6476,[3]Sheet2!$M:$O,2,FALSE),0)</f>
        <v>0</v>
      </c>
      <c r="AE6476" s="10" t="str">
        <f t="shared" si="316"/>
        <v>81/82SMB</v>
      </c>
      <c r="AF6476" s="13">
        <f t="shared" si="317"/>
        <v>1.4510028653295129E-2</v>
      </c>
    </row>
    <row r="6477" spans="1:32" x14ac:dyDescent="0.45">
      <c r="A6477" s="12" t="s">
        <v>53</v>
      </c>
      <c r="B6477" s="12" t="s">
        <v>375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787</v>
      </c>
      <c r="AA6477" s="11">
        <f t="shared" si="315"/>
        <v>20.9</v>
      </c>
      <c r="AB6477" s="5">
        <f>IFERROR(VLOOKUP(C6477,[2]Sheet1!$B:$F,5,FALSE),0)</f>
        <v>2714445</v>
      </c>
      <c r="AC6477" s="11">
        <f>IFERROR(VLOOKUP(AE6477,[3]Sheet2!$M:$O,3,FALSE),0)</f>
        <v>0</v>
      </c>
      <c r="AD6477" s="11">
        <f>IFERROR(VLOOKUP(AE6477,[3]Sheet2!$M:$O,2,FALSE),0)</f>
        <v>0</v>
      </c>
      <c r="AE6477" s="10" t="str">
        <f t="shared" si="316"/>
        <v>81/82GBLBS</v>
      </c>
      <c r="AF6477" s="13">
        <f t="shared" si="317"/>
        <v>4.7801778907242694E-2</v>
      </c>
    </row>
    <row r="6478" spans="1:32" x14ac:dyDescent="0.45">
      <c r="A6478" s="12" t="s">
        <v>53</v>
      </c>
      <c r="B6478" s="12" t="s">
        <v>375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1491</v>
      </c>
      <c r="AA6478" s="11">
        <f t="shared" si="315"/>
        <v>-16.100000000000001</v>
      </c>
      <c r="AB6478" s="5">
        <f>IFERROR(VLOOKUP(C6478,[2]Sheet1!$B:$F,5,FALSE),0)</f>
        <v>961413.75</v>
      </c>
      <c r="AC6478" s="11">
        <f>IFERROR(VLOOKUP(AE6478,[3]Sheet2!$M:$O,3,FALSE),0)</f>
        <v>0</v>
      </c>
      <c r="AD6478" s="11">
        <f>IFERROR(VLOOKUP(AE6478,[3]Sheet2!$M:$O,2,FALSE),0)</f>
        <v>0</v>
      </c>
      <c r="AE6478" s="10" t="str">
        <f t="shared" si="316"/>
        <v>81/82NESDO</v>
      </c>
      <c r="AF6478" s="13">
        <f t="shared" si="317"/>
        <v>-6.2240107310529841E-2</v>
      </c>
    </row>
    <row r="6479" spans="1:32" x14ac:dyDescent="0.45">
      <c r="A6479" s="12" t="s">
        <v>53</v>
      </c>
      <c r="B6479" s="12" t="s">
        <v>375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1955</v>
      </c>
      <c r="AA6479" s="11">
        <f t="shared" si="315"/>
        <v>29</v>
      </c>
      <c r="AB6479" s="5">
        <f>IFERROR(VLOOKUP(C6479,[2]Sheet1!$B:$F,5,FALSE),0)</f>
        <v>870250</v>
      </c>
      <c r="AC6479" s="11">
        <f>IFERROR(VLOOKUP(AE6479,[3]Sheet2!$M:$O,3,FALSE),0)</f>
        <v>0</v>
      </c>
      <c r="AD6479" s="11">
        <f>IFERROR(VLOOKUP(AE6479,[3]Sheet2!$M:$O,2,FALSE),0)</f>
        <v>0</v>
      </c>
      <c r="AE6479" s="10" t="str">
        <f t="shared" si="316"/>
        <v>81/82MLBSL</v>
      </c>
      <c r="AF6479" s="13">
        <f t="shared" si="317"/>
        <v>3.4455242966751919E-2</v>
      </c>
    </row>
    <row r="6480" spans="1:32" x14ac:dyDescent="0.45">
      <c r="A6480" s="12" t="s">
        <v>53</v>
      </c>
      <c r="B6480" s="12" t="s">
        <v>375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1959.7</v>
      </c>
      <c r="AA6480" s="11">
        <f t="shared" si="315"/>
        <v>73.5</v>
      </c>
      <c r="AB6480" s="5">
        <f>IFERROR(VLOOKUP(C6480,[2]Sheet1!$B:$F,5,FALSE),0)</f>
        <v>370729.60000000003</v>
      </c>
      <c r="AC6480" s="11">
        <f>IFERROR(VLOOKUP(AE6480,[3]Sheet2!$M:$O,3,FALSE),0)</f>
        <v>14.25</v>
      </c>
      <c r="AD6480" s="11">
        <f>IFERROR(VLOOKUP(AE6480,[3]Sheet2!$M:$O,2,FALSE),0)</f>
        <v>0.75</v>
      </c>
      <c r="AE6480" s="10" t="str">
        <f t="shared" si="316"/>
        <v>81/82GLBSL</v>
      </c>
      <c r="AF6480" s="13">
        <f t="shared" si="317"/>
        <v>1.3614328723784251E-2</v>
      </c>
    </row>
    <row r="6481" spans="1:32" x14ac:dyDescent="0.45">
      <c r="A6481" s="12" t="s">
        <v>53</v>
      </c>
      <c r="B6481" s="12" t="s">
        <v>375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555</v>
      </c>
      <c r="AA6481" s="11">
        <f t="shared" si="315"/>
        <v>1156.3</v>
      </c>
      <c r="AB6481" s="5">
        <f>IFERROR(VLOOKUP(C6481,[2]Sheet1!$B:$F,5,FALSE),0)</f>
        <v>5566208</v>
      </c>
      <c r="AC6481" s="11">
        <f>IFERROR(VLOOKUP(AE6481,[3]Sheet2!$M:$O,3,FALSE),0)</f>
        <v>0</v>
      </c>
      <c r="AD6481" s="11">
        <f>IFERROR(VLOOKUP(AE6481,[3]Sheet2!$M:$O,2,FALSE),0)</f>
        <v>0</v>
      </c>
      <c r="AE6481" s="10" t="str">
        <f t="shared" si="316"/>
        <v>81/82NICLBSL</v>
      </c>
      <c r="AF6481" s="13">
        <f t="shared" si="317"/>
        <v>8.6486486486486486E-4</v>
      </c>
    </row>
    <row r="6482" spans="1:32" x14ac:dyDescent="0.45">
      <c r="A6482" s="12" t="s">
        <v>53</v>
      </c>
      <c r="B6482" s="12" t="s">
        <v>375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1292</v>
      </c>
      <c r="AA6482" s="11">
        <f t="shared" si="315"/>
        <v>-101.6</v>
      </c>
      <c r="AB6482" s="5">
        <f>IFERROR(VLOOKUP(C6482,[2]Sheet1!$B:$F,5,FALSE),0)</f>
        <v>512415</v>
      </c>
      <c r="AC6482" s="11">
        <f>IFERROR(VLOOKUP(AE6482,[3]Sheet2!$M:$O,3,FALSE),0)</f>
        <v>0</v>
      </c>
      <c r="AD6482" s="11">
        <f>IFERROR(VLOOKUP(AE6482,[3]Sheet2!$M:$O,2,FALSE),0)</f>
        <v>0</v>
      </c>
      <c r="AE6482" s="10" t="str">
        <f t="shared" si="316"/>
        <v>81/82SLBSL</v>
      </c>
      <c r="AF6482" s="13">
        <f t="shared" si="317"/>
        <v>-9.8452012383900937E-3</v>
      </c>
    </row>
    <row r="6483" spans="1:32" x14ac:dyDescent="0.45">
      <c r="A6483" s="12" t="s">
        <v>53</v>
      </c>
      <c r="B6483" s="12" t="s">
        <v>375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1889</v>
      </c>
      <c r="AA6483" s="11">
        <f t="shared" si="315"/>
        <v>51.2</v>
      </c>
      <c r="AB6483" s="5">
        <f>IFERROR(VLOOKUP(C6483,[2]Sheet1!$B:$F,5,FALSE),0)</f>
        <v>713160</v>
      </c>
      <c r="AC6483" s="11">
        <f>IFERROR(VLOOKUP(AE6483,[3]Sheet2!$M:$O,3,FALSE),0)</f>
        <v>0</v>
      </c>
      <c r="AD6483" s="11">
        <f>IFERROR(VLOOKUP(AE6483,[3]Sheet2!$M:$O,2,FALSE),0)</f>
        <v>0</v>
      </c>
      <c r="AE6483" s="10" t="str">
        <f t="shared" si="316"/>
        <v>81/82UNLB</v>
      </c>
      <c r="AF6483" s="13">
        <f t="shared" si="317"/>
        <v>1.9523557437797778E-2</v>
      </c>
    </row>
    <row r="6484" spans="1:32" x14ac:dyDescent="0.45">
      <c r="A6484" s="12" t="s">
        <v>53</v>
      </c>
      <c r="B6484" s="12" t="s">
        <v>375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1470.1</v>
      </c>
      <c r="AA6484" s="11">
        <f t="shared" si="315"/>
        <v>55</v>
      </c>
      <c r="AB6484" s="5">
        <f>IFERROR(VLOOKUP(C6484,[2]Sheet1!$B:$F,5,FALSE),0)</f>
        <v>5069335.26</v>
      </c>
      <c r="AC6484" s="11">
        <f>IFERROR(VLOOKUP(AE6484,[3]Sheet2!$M:$O,3,FALSE),0)</f>
        <v>0</v>
      </c>
      <c r="AD6484" s="11">
        <f>IFERROR(VLOOKUP(AE6484,[3]Sheet2!$M:$O,2,FALSE),0)</f>
        <v>0</v>
      </c>
      <c r="AE6484" s="10" t="str">
        <f t="shared" si="316"/>
        <v>81/82JBLB</v>
      </c>
      <c r="AF6484" s="13">
        <f t="shared" si="317"/>
        <v>1.818923882729066E-2</v>
      </c>
    </row>
    <row r="6485" spans="1:32" x14ac:dyDescent="0.45">
      <c r="A6485" s="12" t="s">
        <v>53</v>
      </c>
      <c r="B6485" s="12" t="s">
        <v>375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1579</v>
      </c>
      <c r="AA6485" s="11">
        <f t="shared" si="315"/>
        <v>46.1</v>
      </c>
      <c r="AB6485" s="5">
        <f>IFERROR(VLOOKUP(C6485,[2]Sheet1!$B:$F,5,FALSE),0)</f>
        <v>393750</v>
      </c>
      <c r="AC6485" s="11">
        <f>IFERROR(VLOOKUP(AE6485,[3]Sheet2!$M:$O,3,FALSE),0)</f>
        <v>0</v>
      </c>
      <c r="AD6485" s="11">
        <f>IFERROR(VLOOKUP(AE6485,[3]Sheet2!$M:$O,2,FALSE),0)</f>
        <v>0</v>
      </c>
      <c r="AE6485" s="10" t="str">
        <f t="shared" si="316"/>
        <v>81/82SHLB</v>
      </c>
      <c r="AF6485" s="13">
        <f t="shared" si="317"/>
        <v>2.1697276757441417E-2</v>
      </c>
    </row>
    <row r="6486" spans="1:32" x14ac:dyDescent="0.45">
      <c r="A6486" s="12" t="s">
        <v>53</v>
      </c>
      <c r="B6486" s="12" t="s">
        <v>375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3480</v>
      </c>
      <c r="AA6486" s="11">
        <f t="shared" si="315"/>
        <v>109.7</v>
      </c>
      <c r="AB6486" s="5">
        <f>IFERROR(VLOOKUP(C6486,[2]Sheet1!$B:$F,5,FALSE),0)</f>
        <v>382132.8</v>
      </c>
      <c r="AC6486" s="11">
        <f>IFERROR(VLOOKUP(AE6486,[3]Sheet2!$M:$O,3,FALSE),0)</f>
        <v>0</v>
      </c>
      <c r="AD6486" s="11">
        <f>IFERROR(VLOOKUP(AE6486,[3]Sheet2!$M:$O,2,FALSE),0)</f>
        <v>0</v>
      </c>
      <c r="AE6486" s="10" t="str">
        <f t="shared" si="316"/>
        <v>81/82ULBSL</v>
      </c>
      <c r="AF6486" s="13">
        <f t="shared" si="317"/>
        <v>9.1149425287356325E-3</v>
      </c>
    </row>
    <row r="6487" spans="1:32" x14ac:dyDescent="0.45">
      <c r="A6487" s="12" t="s">
        <v>53</v>
      </c>
      <c r="B6487" s="12" t="s">
        <v>375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1700</v>
      </c>
      <c r="AA6487" s="11">
        <f t="shared" si="315"/>
        <v>64.2</v>
      </c>
      <c r="AB6487" s="5">
        <f>IFERROR(VLOOKUP(C6487,[2]Sheet1!$B:$F,5,FALSE),0)</f>
        <v>491021.12</v>
      </c>
      <c r="AC6487" s="11">
        <f>IFERROR(VLOOKUP(AE6487,[3]Sheet2!$M:$O,3,FALSE),0)</f>
        <v>0</v>
      </c>
      <c r="AD6487" s="11">
        <f>IFERROR(VLOOKUP(AE6487,[3]Sheet2!$M:$O,2,FALSE),0)</f>
        <v>0</v>
      </c>
      <c r="AE6487" s="10" t="str">
        <f t="shared" si="316"/>
        <v>81/82SMFBS</v>
      </c>
      <c r="AF6487" s="13">
        <f t="shared" si="317"/>
        <v>1.5588235294117648E-2</v>
      </c>
    </row>
    <row r="6488" spans="1:32" x14ac:dyDescent="0.45">
      <c r="A6488" s="12" t="s">
        <v>53</v>
      </c>
      <c r="B6488" s="12" t="s">
        <v>375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1481.1</v>
      </c>
      <c r="AA6488" s="11">
        <f t="shared" si="315"/>
        <v>-47.1</v>
      </c>
      <c r="AB6488" s="5">
        <f>IFERROR(VLOOKUP(C6488,[2]Sheet1!$B:$F,5,FALSE),0)</f>
        <v>253021.8</v>
      </c>
      <c r="AC6488" s="11">
        <f>IFERROR(VLOOKUP(AE6488,[3]Sheet2!$M:$O,3,FALSE),0)</f>
        <v>0</v>
      </c>
      <c r="AD6488" s="11">
        <f>IFERROR(VLOOKUP(AE6488,[3]Sheet2!$M:$O,2,FALSE),0)</f>
        <v>0</v>
      </c>
      <c r="AE6488" s="10" t="str">
        <f t="shared" si="316"/>
        <v>81/82WNLB</v>
      </c>
      <c r="AF6488" s="13">
        <f t="shared" si="317"/>
        <v>-2.1240969549659039E-2</v>
      </c>
    </row>
    <row r="6489" spans="1:32" x14ac:dyDescent="0.45">
      <c r="A6489" s="12" t="s">
        <v>53</v>
      </c>
      <c r="B6489" s="12" t="s">
        <v>375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315"/>
        <v>0</v>
      </c>
      <c r="AB6489" s="5">
        <f>IFERROR(VLOOKUP(C6489,[2]Sheet1!$B:$F,5,FALSE),0)</f>
        <v>0</v>
      </c>
      <c r="AC6489" s="11">
        <f>IFERROR(VLOOKUP(AE6489,[3]Sheet2!$M:$O,3,FALSE),0)</f>
        <v>0</v>
      </c>
      <c r="AD6489" s="11">
        <f>IFERROR(VLOOKUP(AE6489,[3]Sheet2!$M:$O,2,FALSE),0)</f>
        <v>0</v>
      </c>
      <c r="AE6489" s="10" t="str">
        <f t="shared" si="316"/>
        <v>81/82SAMAJ</v>
      </c>
      <c r="AF6489" s="13">
        <f t="shared" si="317"/>
        <v>0</v>
      </c>
    </row>
    <row r="6490" spans="1:32" x14ac:dyDescent="0.45">
      <c r="A6490" s="12" t="s">
        <v>53</v>
      </c>
      <c r="B6490" s="12" t="s">
        <v>375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1314.2</v>
      </c>
      <c r="AA6490" s="11">
        <f t="shared" si="315"/>
        <v>421.2</v>
      </c>
      <c r="AB6490" s="5">
        <f>IFERROR(VLOOKUP(C6490,[2]Sheet1!$B:$F,5,FALSE),0)</f>
        <v>425920</v>
      </c>
      <c r="AC6490" s="11">
        <f>IFERROR(VLOOKUP(AE6490,[3]Sheet2!$M:$O,3,FALSE),0)</f>
        <v>0</v>
      </c>
      <c r="AD6490" s="11">
        <f>IFERROR(VLOOKUP(AE6490,[3]Sheet2!$M:$O,2,FALSE),0)</f>
        <v>0</v>
      </c>
      <c r="AE6490" s="10" t="str">
        <f t="shared" si="316"/>
        <v>81/82DLBS</v>
      </c>
      <c r="AF6490" s="13">
        <f t="shared" si="317"/>
        <v>2.3740678739917823E-3</v>
      </c>
    </row>
    <row r="6491" spans="1:32" x14ac:dyDescent="0.45">
      <c r="A6491" s="12" t="s">
        <v>53</v>
      </c>
      <c r="B6491" s="12" t="s">
        <v>375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6079.9</v>
      </c>
      <c r="AA6491" s="11">
        <f t="shared" si="315"/>
        <v>282.5</v>
      </c>
      <c r="AB6491" s="5">
        <f>IFERROR(VLOOKUP(C6491,[2]Sheet1!$B:$F,5,FALSE),0)</f>
        <v>258532.89</v>
      </c>
      <c r="AC6491" s="11">
        <f>IFERROR(VLOOKUP(AE6491,[3]Sheet2!$M:$O,3,FALSE),0)</f>
        <v>0</v>
      </c>
      <c r="AD6491" s="11">
        <f>IFERROR(VLOOKUP(AE6491,[3]Sheet2!$M:$O,2,FALSE),0)</f>
        <v>0</v>
      </c>
      <c r="AE6491" s="10" t="str">
        <f t="shared" si="316"/>
        <v>81/82ANLB</v>
      </c>
      <c r="AF6491" s="13">
        <f t="shared" si="317"/>
        <v>3.5395319001957268E-3</v>
      </c>
    </row>
    <row r="6492" spans="1:32" x14ac:dyDescent="0.45">
      <c r="A6492" s="12" t="s">
        <v>53</v>
      </c>
      <c r="B6492" s="12" t="s">
        <v>375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1450</v>
      </c>
      <c r="AA6492" s="11">
        <f t="shared" si="315"/>
        <v>805.6</v>
      </c>
      <c r="AB6492" s="5">
        <f>IFERROR(VLOOKUP(C6492,[2]Sheet1!$B:$F,5,FALSE),0)</f>
        <v>393750</v>
      </c>
      <c r="AC6492" s="11">
        <f>IFERROR(VLOOKUP(AE6492,[3]Sheet2!$M:$O,3,FALSE),0)</f>
        <v>0</v>
      </c>
      <c r="AD6492" s="11">
        <f>IFERROR(VLOOKUP(AE6492,[3]Sheet2!$M:$O,2,FALSE),0)</f>
        <v>0</v>
      </c>
      <c r="AE6492" s="10" t="str">
        <f t="shared" si="316"/>
        <v>81/82MLBS</v>
      </c>
      <c r="AF6492" s="13">
        <f t="shared" si="317"/>
        <v>1.2413793103448277E-3</v>
      </c>
    </row>
    <row r="6493" spans="1:32" x14ac:dyDescent="0.45">
      <c r="A6493" s="12" t="s">
        <v>53</v>
      </c>
      <c r="B6493" s="12" t="s">
        <v>375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920.6</v>
      </c>
      <c r="AA6493" s="11">
        <f t="shared" si="315"/>
        <v>304.8</v>
      </c>
      <c r="AB6493" s="5">
        <f>IFERROR(VLOOKUP(C6493,[2]Sheet1!$B:$F,5,FALSE),0)</f>
        <v>975000</v>
      </c>
      <c r="AC6493" s="11">
        <f>IFERROR(VLOOKUP(AE6493,[3]Sheet2!$M:$O,3,FALSE),0)</f>
        <v>0</v>
      </c>
      <c r="AD6493" s="11">
        <f>IFERROR(VLOOKUP(AE6493,[3]Sheet2!$M:$O,2,FALSE),0)</f>
        <v>0</v>
      </c>
      <c r="AE6493" s="10" t="str">
        <f t="shared" si="316"/>
        <v>81/82AVYAN</v>
      </c>
      <c r="AF6493" s="13">
        <f t="shared" si="317"/>
        <v>3.2804692591787963E-3</v>
      </c>
    </row>
    <row r="6494" spans="1:32" x14ac:dyDescent="0.45">
      <c r="A6494" s="12" t="s">
        <v>53</v>
      </c>
      <c r="B6494" s="12" t="s">
        <v>375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925</v>
      </c>
      <c r="AA6494" s="11">
        <f t="shared" si="315"/>
        <v>52</v>
      </c>
      <c r="AB6494" s="5">
        <f>IFERROR(VLOOKUP(C6494,[2]Sheet1!$B:$F,5,FALSE),0)</f>
        <v>1468573.6</v>
      </c>
      <c r="AC6494" s="11">
        <f>IFERROR(VLOOKUP(AE6494,[3]Sheet2!$M:$O,3,FALSE),0)</f>
        <v>0</v>
      </c>
      <c r="AD6494" s="11">
        <f>IFERROR(VLOOKUP(AE6494,[3]Sheet2!$M:$O,2,FALSE),0)</f>
        <v>0</v>
      </c>
      <c r="AE6494" s="10" t="str">
        <f t="shared" si="316"/>
        <v>81/82ACLBSL</v>
      </c>
      <c r="AF6494" s="13">
        <f t="shared" si="317"/>
        <v>1.9221621621621623E-2</v>
      </c>
    </row>
    <row r="6495" spans="1:32" x14ac:dyDescent="0.45">
      <c r="A6495" s="12" t="s">
        <v>53</v>
      </c>
      <c r="B6495" s="12" t="s">
        <v>375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1460</v>
      </c>
      <c r="AA6495" s="11">
        <f t="shared" si="315"/>
        <v>282.89999999999998</v>
      </c>
      <c r="AB6495" s="5">
        <f>IFERROR(VLOOKUP(C6495,[2]Sheet1!$B:$F,5,FALSE),0)</f>
        <v>938089.66</v>
      </c>
      <c r="AC6495" s="11">
        <f>IFERROR(VLOOKUP(AE6495,[3]Sheet2!$M:$O,3,FALSE),0)</f>
        <v>0</v>
      </c>
      <c r="AD6495" s="11">
        <f>IFERROR(VLOOKUP(AE6495,[3]Sheet2!$M:$O,2,FALSE),0)</f>
        <v>0</v>
      </c>
      <c r="AE6495" s="10" t="str">
        <f t="shared" si="316"/>
        <v>81/82USLB</v>
      </c>
      <c r="AF6495" s="13">
        <f t="shared" si="317"/>
        <v>3.5342465753424659E-3</v>
      </c>
    </row>
    <row r="6496" spans="1:32" x14ac:dyDescent="0.45">
      <c r="A6496" s="12" t="s">
        <v>53</v>
      </c>
      <c r="B6496" s="12" t="s">
        <v>375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1639</v>
      </c>
      <c r="AA6496" s="11">
        <f t="shared" si="315"/>
        <v>50.6</v>
      </c>
      <c r="AB6496" s="5">
        <f>IFERROR(VLOOKUP(C6496,[2]Sheet1!$B:$F,5,FALSE),0)</f>
        <v>879200.52</v>
      </c>
      <c r="AC6496" s="11">
        <f>IFERROR(VLOOKUP(AE6496,[3]Sheet2!$M:$O,3,FALSE),0)</f>
        <v>0</v>
      </c>
      <c r="AD6496" s="11">
        <f>IFERROR(VLOOKUP(AE6496,[3]Sheet2!$M:$O,2,FALSE),0)</f>
        <v>0</v>
      </c>
      <c r="AE6496" s="10" t="str">
        <f t="shared" si="316"/>
        <v>81/82CYCL</v>
      </c>
      <c r="AF6496" s="13">
        <f t="shared" si="317"/>
        <v>1.9768151311775471E-2</v>
      </c>
    </row>
    <row r="6497" spans="1:35" x14ac:dyDescent="0.45">
      <c r="A6497" s="12" t="s">
        <v>53</v>
      </c>
      <c r="B6497" s="12" t="s">
        <v>375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673</v>
      </c>
      <c r="AA6497" s="11">
        <f t="shared" si="315"/>
        <v>99.3</v>
      </c>
      <c r="AB6497" s="5">
        <f>IFERROR(VLOOKUP(C6497,[2]Sheet1!$B:$F,5,FALSE),0)</f>
        <v>5420802.8700000001</v>
      </c>
      <c r="AC6497" s="11">
        <f>IFERROR(VLOOKUP(AE6497,[3]Sheet2!$M:$O,3,FALSE),0)</f>
        <v>0</v>
      </c>
      <c r="AD6497" s="11">
        <f>IFERROR(VLOOKUP(AE6497,[3]Sheet2!$M:$O,2,FALSE),0)</f>
        <v>0</v>
      </c>
      <c r="AE6497" s="10" t="str">
        <f t="shared" si="316"/>
        <v>81/82SWMF</v>
      </c>
      <c r="AF6497" s="13">
        <f t="shared" si="317"/>
        <v>1.0074294205052006E-2</v>
      </c>
      <c r="AI6497">
        <v>0</v>
      </c>
    </row>
    <row r="6498" spans="1:35" x14ac:dyDescent="0.45">
      <c r="A6498" s="12" t="s">
        <v>53</v>
      </c>
      <c r="B6498" s="12" t="s">
        <v>375</v>
      </c>
      <c r="C6498" s="12" t="s">
        <v>362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639.79999999999995</v>
      </c>
      <c r="AA6498" s="11">
        <f t="shared" si="315"/>
        <v>-71.400000000000006</v>
      </c>
      <c r="AB6498" s="5">
        <f>IFERROR(VLOOKUP(C6498,[2]Sheet1!$B:$F,5,FALSE),0)</f>
        <v>6849045.0700000003</v>
      </c>
      <c r="AC6498" s="11">
        <f>IFERROR(VLOOKUP(AE6498,[3]Sheet2!$M:$O,3,FALSE),0)</f>
        <v>0</v>
      </c>
      <c r="AD6498" s="11">
        <f>IFERROR(VLOOKUP(AE6498,[3]Sheet2!$M:$O,2,FALSE),0)</f>
        <v>0</v>
      </c>
      <c r="AE6498" s="10" t="str">
        <f t="shared" si="316"/>
        <v>81/82NMLBBL</v>
      </c>
      <c r="AF6498" s="13">
        <f t="shared" si="317"/>
        <v>-1.4004376367614882E-2</v>
      </c>
    </row>
    <row r="6499" spans="1:35" x14ac:dyDescent="0.45">
      <c r="A6499" s="12" t="s">
        <v>53</v>
      </c>
      <c r="B6499" s="12" t="s">
        <v>375</v>
      </c>
      <c r="C6499" s="12" t="s">
        <v>374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1008</v>
      </c>
      <c r="AA6499" s="11">
        <f t="shared" si="315"/>
        <v>-38.9</v>
      </c>
      <c r="AB6499" s="5">
        <f>IFERROR(VLOOKUP(C6499,[2]Sheet1!$B:$F,5,FALSE),0)</f>
        <v>1885072.2</v>
      </c>
      <c r="AC6499" s="11">
        <f>IFERROR(VLOOKUP(AE6499,[3]Sheet2!$M:$O,3,FALSE),0)</f>
        <v>0</v>
      </c>
      <c r="AD6499" s="11">
        <f>IFERROR(VLOOKUP(AE6499,[3]Sheet2!$M:$O,2,FALSE),0)</f>
        <v>0</v>
      </c>
      <c r="AE6499" s="10" t="str">
        <f t="shared" si="316"/>
        <v>81/82MATRI</v>
      </c>
      <c r="AF6499" s="13">
        <f t="shared" si="317"/>
        <v>-2.5714285714285717E-2</v>
      </c>
    </row>
    <row r="6500" spans="1:35" x14ac:dyDescent="0.45">
      <c r="A6500" s="12" t="s">
        <v>53</v>
      </c>
      <c r="B6500" s="12" t="s">
        <v>375</v>
      </c>
      <c r="C6500" s="12" t="s">
        <v>376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884</v>
      </c>
      <c r="AA6500" s="11">
        <f t="shared" si="315"/>
        <v>50.2</v>
      </c>
      <c r="AB6500" s="5">
        <f>IFERROR(VLOOKUP(C6500,[2]Sheet1!$B:$F,5,FALSE),0)</f>
        <v>2242746.88</v>
      </c>
      <c r="AC6500" s="11">
        <f>IFERROR(VLOOKUP(AE6500,[3]Sheet2!$M:$O,3,FALSE),0)</f>
        <v>0</v>
      </c>
      <c r="AD6500" s="11">
        <f>IFERROR(VLOOKUP(AE6500,[3]Sheet2!$M:$O,2,FALSE),0)</f>
        <v>0</v>
      </c>
      <c r="AE6500" s="10" t="str">
        <f t="shared" si="316"/>
        <v>81/82SMPDA</v>
      </c>
      <c r="AF6500" s="13">
        <f t="shared" si="317"/>
        <v>1.9909502262443441E-2</v>
      </c>
    </row>
    <row r="6501" spans="1:35" x14ac:dyDescent="0.45">
      <c r="A6501" s="12" t="s">
        <v>54</v>
      </c>
      <c r="B6501" s="12" t="s">
        <v>375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932</v>
      </c>
      <c r="AA6501" s="11">
        <f t="shared" si="315"/>
        <v>26.3</v>
      </c>
      <c r="AB6501" s="5">
        <f>IFERROR(VLOOKUP(C6501,[2]Sheet1!$B:$F,5,FALSE),0)</f>
        <v>17724594.09</v>
      </c>
      <c r="AC6501" s="11">
        <f>IFERROR(VLOOKUP(AE6501,[3]Sheet2!$M:$O,3,FALSE),0)</f>
        <v>0</v>
      </c>
      <c r="AD6501" s="11">
        <f>IFERROR(VLOOKUP(AE6501,[3]Sheet2!$M:$O,2,FALSE),0)</f>
        <v>0</v>
      </c>
      <c r="AE6501" s="10" t="str">
        <f t="shared" si="316"/>
        <v>81/82CBBL</v>
      </c>
      <c r="AF6501" s="13">
        <f t="shared" si="317"/>
        <v>3.7972103004291845E-2</v>
      </c>
    </row>
    <row r="6502" spans="1:35" x14ac:dyDescent="0.45">
      <c r="A6502" s="12" t="s">
        <v>54</v>
      </c>
      <c r="B6502" s="12" t="s">
        <v>375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800</v>
      </c>
      <c r="AA6502" s="11">
        <f t="shared" si="315"/>
        <v>25.9</v>
      </c>
      <c r="AB6502" s="5">
        <f>IFERROR(VLOOKUP(C6502,[2]Sheet1!$B:$F,5,FALSE),0)</f>
        <v>10070060.07</v>
      </c>
      <c r="AC6502" s="11">
        <f>IFERROR(VLOOKUP(AE6502,[3]Sheet2!$M:$O,3,FALSE),0)</f>
        <v>10</v>
      </c>
      <c r="AD6502" s="11">
        <f>IFERROR(VLOOKUP(AE6502,[3]Sheet2!$M:$O,2,FALSE),0)</f>
        <v>5</v>
      </c>
      <c r="AE6502" s="10" t="str">
        <f t="shared" si="316"/>
        <v>81/82DDBL</v>
      </c>
      <c r="AF6502" s="13">
        <f t="shared" si="317"/>
        <v>3.8537499999999995E-2</v>
      </c>
    </row>
    <row r="6503" spans="1:35" x14ac:dyDescent="0.45">
      <c r="A6503" s="12" t="s">
        <v>54</v>
      </c>
      <c r="B6503" s="12" t="s">
        <v>375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770.1</v>
      </c>
      <c r="AA6503" s="11">
        <f t="shared" si="315"/>
        <v>110</v>
      </c>
      <c r="AB6503" s="5">
        <f>IFERROR(VLOOKUP(C6503,[2]Sheet1!$B:$F,5,FALSE),0)</f>
        <v>6589869.3700000001</v>
      </c>
      <c r="AC6503" s="11">
        <f>IFERROR(VLOOKUP(AE6503,[3]Sheet2!$M:$O,3,FALSE),0)</f>
        <v>0</v>
      </c>
      <c r="AD6503" s="11">
        <f>IFERROR(VLOOKUP(AE6503,[3]Sheet2!$M:$O,2,FALSE),0)</f>
        <v>6.5</v>
      </c>
      <c r="AE6503" s="10" t="str">
        <f t="shared" si="316"/>
        <v>81/82FMDBL</v>
      </c>
      <c r="AF6503" s="13">
        <f t="shared" si="317"/>
        <v>9.0897286066744572E-3</v>
      </c>
    </row>
    <row r="6504" spans="1:35" x14ac:dyDescent="0.45">
      <c r="A6504" s="12" t="s">
        <v>54</v>
      </c>
      <c r="B6504" s="12" t="s">
        <v>375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1119</v>
      </c>
      <c r="AA6504" s="11">
        <f t="shared" si="315"/>
        <v>50.3</v>
      </c>
      <c r="AB6504" s="5">
        <f>IFERROR(VLOOKUP(C6504,[2]Sheet1!$B:$F,5,FALSE),0)</f>
        <v>1426923.0499999998</v>
      </c>
      <c r="AC6504" s="11">
        <f>IFERROR(VLOOKUP(AE6504,[3]Sheet2!$M:$O,3,FALSE),0)</f>
        <v>0</v>
      </c>
      <c r="AD6504" s="11">
        <f>IFERROR(VLOOKUP(AE6504,[3]Sheet2!$M:$O,2,FALSE),0)</f>
        <v>0</v>
      </c>
      <c r="AE6504" s="10" t="str">
        <f t="shared" si="316"/>
        <v>81/82KMCDB</v>
      </c>
      <c r="AF6504" s="13">
        <f t="shared" si="317"/>
        <v>1.9865951742627345E-2</v>
      </c>
    </row>
    <row r="6505" spans="1:35" x14ac:dyDescent="0.45">
      <c r="A6505" s="12" t="s">
        <v>54</v>
      </c>
      <c r="B6505" s="12" t="s">
        <v>375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705.4</v>
      </c>
      <c r="AA6505" s="11">
        <f t="shared" si="315"/>
        <v>28.8</v>
      </c>
      <c r="AB6505" s="5">
        <f>IFERROR(VLOOKUP(C6505,[2]Sheet1!$B:$F,5,FALSE),0)</f>
        <v>13439150.129999999</v>
      </c>
      <c r="AC6505" s="11">
        <f>IFERROR(VLOOKUP(AE6505,[3]Sheet2!$M:$O,3,FALSE),0)</f>
        <v>0</v>
      </c>
      <c r="AD6505" s="11">
        <f>IFERROR(VLOOKUP(AE6505,[3]Sheet2!$M:$O,2,FALSE),0)</f>
        <v>0</v>
      </c>
      <c r="AE6505" s="10" t="str">
        <f t="shared" si="316"/>
        <v>81/82NUBL</v>
      </c>
      <c r="AF6505" s="13">
        <f t="shared" si="317"/>
        <v>3.4760419620073715E-2</v>
      </c>
    </row>
    <row r="6506" spans="1:35" x14ac:dyDescent="0.45">
      <c r="A6506" s="12" t="s">
        <v>54</v>
      </c>
      <c r="B6506" s="12" t="s">
        <v>375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776</v>
      </c>
      <c r="AA6506" s="11">
        <f t="shared" si="315"/>
        <v>46.1</v>
      </c>
      <c r="AB6506" s="5">
        <f>IFERROR(VLOOKUP(C6506,[2]Sheet1!$B:$F,5,FALSE),0)</f>
        <v>14781510.299999999</v>
      </c>
      <c r="AC6506" s="11">
        <f>IFERROR(VLOOKUP(AE6506,[3]Sheet2!$M:$O,3,FALSE),0)</f>
        <v>14.25</v>
      </c>
      <c r="AD6506" s="11">
        <f>IFERROR(VLOOKUP(AE6506,[3]Sheet2!$M:$O,2,FALSE),0)</f>
        <v>0.75</v>
      </c>
      <c r="AE6506" s="10" t="str">
        <f t="shared" si="316"/>
        <v>81/82SKBBL</v>
      </c>
      <c r="AF6506" s="13">
        <f t="shared" si="317"/>
        <v>2.1701030927835051E-2</v>
      </c>
    </row>
    <row r="6507" spans="1:35" x14ac:dyDescent="0.45">
      <c r="A6507" s="12" t="s">
        <v>54</v>
      </c>
      <c r="B6507" s="12" t="s">
        <v>375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946</v>
      </c>
      <c r="AA6507" s="11">
        <f t="shared" si="315"/>
        <v>34.700000000000003</v>
      </c>
      <c r="AB6507" s="5">
        <f>IFERROR(VLOOKUP(C6507,[2]Sheet1!$B:$F,5,FALSE),0)</f>
        <v>3841229.56</v>
      </c>
      <c r="AC6507" s="11">
        <f>IFERROR(VLOOKUP(AE6507,[3]Sheet2!$M:$O,3,FALSE),0)</f>
        <v>0</v>
      </c>
      <c r="AD6507" s="11">
        <f>IFERROR(VLOOKUP(AE6507,[3]Sheet2!$M:$O,2,FALSE),0)</f>
        <v>0</v>
      </c>
      <c r="AE6507" s="10" t="str">
        <f t="shared" si="316"/>
        <v>81/82SLBBL</v>
      </c>
      <c r="AF6507" s="13">
        <f t="shared" si="317"/>
        <v>2.8805496828752643E-2</v>
      </c>
    </row>
    <row r="6508" spans="1:35" x14ac:dyDescent="0.45">
      <c r="A6508" s="12" t="s">
        <v>54</v>
      </c>
      <c r="B6508" s="12" t="s">
        <v>375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737</v>
      </c>
      <c r="AA6508" s="11">
        <f t="shared" si="315"/>
        <v>76.2</v>
      </c>
      <c r="AB6508" s="5">
        <f>IFERROR(VLOOKUP(C6508,[2]Sheet1!$B:$F,5,FALSE),0)</f>
        <v>5250000</v>
      </c>
      <c r="AC6508" s="11">
        <f>IFERROR(VLOOKUP(AE6508,[3]Sheet2!$M:$O,3,FALSE),0)</f>
        <v>5.6364999999999998</v>
      </c>
      <c r="AD6508" s="11">
        <f>IFERROR(VLOOKUP(AE6508,[3]Sheet2!$M:$O,2,FALSE),0)</f>
        <v>4.3635000000000002</v>
      </c>
      <c r="AE6508" s="10" t="str">
        <f t="shared" si="316"/>
        <v>81/82SWBBL</v>
      </c>
      <c r="AF6508" s="13">
        <f t="shared" si="317"/>
        <v>1.3120759837177748E-2</v>
      </c>
    </row>
    <row r="6509" spans="1:35" x14ac:dyDescent="0.45">
      <c r="A6509" s="12" t="s">
        <v>54</v>
      </c>
      <c r="B6509" s="12" t="s">
        <v>375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1327</v>
      </c>
      <c r="AA6509" s="11">
        <f t="shared" ref="AA6509:AA6550" si="318">ROUND(IFERROR(Z6509/M6509,0),1)</f>
        <v>41.9</v>
      </c>
      <c r="AB6509" s="5">
        <f>IFERROR(VLOOKUP(C6509,[2]Sheet1!$B:$F,5,FALSE),0)</f>
        <v>1023374.4</v>
      </c>
      <c r="AC6509" s="11">
        <f>IFERROR(VLOOKUP(AE6509,[3]Sheet2!$M:$O,3,FALSE),0)</f>
        <v>0</v>
      </c>
      <c r="AD6509" s="11">
        <f>IFERROR(VLOOKUP(AE6509,[3]Sheet2!$M:$O,2,FALSE),0)</f>
        <v>0</v>
      </c>
      <c r="AE6509" s="10" t="str">
        <f t="shared" ref="AE6509:AE6550" si="319">B6509&amp;C6509</f>
        <v>81/82MLBBL</v>
      </c>
      <c r="AF6509" s="13">
        <f t="shared" ref="AF6509:AF6550" si="320">IFERROR(M6509/Z6509,0)</f>
        <v>2.388093443858327E-2</v>
      </c>
    </row>
    <row r="6510" spans="1:35" x14ac:dyDescent="0.45">
      <c r="A6510" s="12" t="s">
        <v>54</v>
      </c>
      <c r="B6510" s="12" t="s">
        <v>375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960</v>
      </c>
      <c r="AA6510" s="11">
        <f t="shared" si="318"/>
        <v>63.3</v>
      </c>
      <c r="AB6510" s="5">
        <f>IFERROR(VLOOKUP(C6510,[2]Sheet1!$B:$F,5,FALSE),0)</f>
        <v>1324986.3</v>
      </c>
      <c r="AC6510" s="11">
        <f>IFERROR(VLOOKUP(AE6510,[3]Sheet2!$M:$O,3,FALSE),0)</f>
        <v>0</v>
      </c>
      <c r="AD6510" s="11">
        <f>IFERROR(VLOOKUP(AE6510,[3]Sheet2!$M:$O,2,FALSE),0)</f>
        <v>0</v>
      </c>
      <c r="AE6510" s="10" t="str">
        <f t="shared" si="319"/>
        <v>81/82LLBS</v>
      </c>
      <c r="AF6510" s="13">
        <f t="shared" si="320"/>
        <v>1.5791666666666666E-2</v>
      </c>
    </row>
    <row r="6511" spans="1:35" x14ac:dyDescent="0.45">
      <c r="A6511" s="12" t="s">
        <v>54</v>
      </c>
      <c r="B6511" s="12" t="s">
        <v>375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1178</v>
      </c>
      <c r="AA6511" s="11">
        <f t="shared" si="318"/>
        <v>-175</v>
      </c>
      <c r="AB6511" s="5">
        <f>IFERROR(VLOOKUP(C6511,[2]Sheet1!$B:$F,5,FALSE),0)</f>
        <v>765413.55</v>
      </c>
      <c r="AC6511" s="11">
        <f>IFERROR(VLOOKUP(AE6511,[3]Sheet2!$M:$O,3,FALSE),0)</f>
        <v>0</v>
      </c>
      <c r="AD6511" s="11">
        <f>IFERROR(VLOOKUP(AE6511,[3]Sheet2!$M:$O,2,FALSE),0)</f>
        <v>0</v>
      </c>
      <c r="AE6511" s="10" t="str">
        <f t="shared" si="319"/>
        <v>81/82JSLBB</v>
      </c>
      <c r="AF6511" s="13">
        <f t="shared" si="320"/>
        <v>-5.7130730050933788E-3</v>
      </c>
    </row>
    <row r="6512" spans="1:35" x14ac:dyDescent="0.45">
      <c r="A6512" s="12" t="s">
        <v>54</v>
      </c>
      <c r="B6512" s="12" t="s">
        <v>375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757</v>
      </c>
      <c r="AA6512" s="11">
        <f t="shared" si="318"/>
        <v>54.2</v>
      </c>
      <c r="AB6512" s="5">
        <f>IFERROR(VLOOKUP(C6512,[2]Sheet1!$B:$F,5,FALSE),0)</f>
        <v>1937105.04</v>
      </c>
      <c r="AC6512" s="11">
        <f>IFERROR(VLOOKUP(AE6512,[3]Sheet2!$M:$O,3,FALSE),0)</f>
        <v>0</v>
      </c>
      <c r="AD6512" s="11">
        <f>IFERROR(VLOOKUP(AE6512,[3]Sheet2!$M:$O,2,FALSE),0)</f>
        <v>0</v>
      </c>
      <c r="AE6512" s="10" t="str">
        <f t="shared" si="319"/>
        <v>81/82VLBS</v>
      </c>
      <c r="AF6512" s="13">
        <f t="shared" si="320"/>
        <v>1.8441215323645972E-2</v>
      </c>
    </row>
    <row r="6513" spans="1:32" x14ac:dyDescent="0.45">
      <c r="A6513" s="12" t="s">
        <v>54</v>
      </c>
      <c r="B6513" s="12" t="s">
        <v>375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643</v>
      </c>
      <c r="AA6513" s="11">
        <f t="shared" si="318"/>
        <v>71.400000000000006</v>
      </c>
      <c r="AB6513" s="5">
        <f>IFERROR(VLOOKUP(C6513,[2]Sheet1!$B:$F,5,FALSE),0)</f>
        <v>5066915.5599999996</v>
      </c>
      <c r="AC6513" s="11">
        <f>IFERROR(VLOOKUP(AE6513,[3]Sheet2!$M:$O,3,FALSE),0)</f>
        <v>0</v>
      </c>
      <c r="AD6513" s="11">
        <f>IFERROR(VLOOKUP(AE6513,[3]Sheet2!$M:$O,2,FALSE),0)</f>
        <v>8</v>
      </c>
      <c r="AE6513" s="10" t="str">
        <f t="shared" si="319"/>
        <v>81/82RSDC</v>
      </c>
      <c r="AF6513" s="13">
        <f t="shared" si="320"/>
        <v>1.3996889580093312E-2</v>
      </c>
    </row>
    <row r="6514" spans="1:32" x14ac:dyDescent="0.45">
      <c r="A6514" s="12" t="s">
        <v>54</v>
      </c>
      <c r="B6514" s="12" t="s">
        <v>375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694</v>
      </c>
      <c r="AA6514" s="11">
        <f t="shared" si="318"/>
        <v>136.6</v>
      </c>
      <c r="AB6514" s="5">
        <f>IFERROR(VLOOKUP(C6514,[2]Sheet1!$B:$F,5,FALSE),0)</f>
        <v>2885796.8000000003</v>
      </c>
      <c r="AC6514" s="11">
        <f>IFERROR(VLOOKUP(AE6514,[3]Sheet2!$M:$O,3,FALSE),0)</f>
        <v>0</v>
      </c>
      <c r="AD6514" s="11">
        <f>IFERROR(VLOOKUP(AE6514,[3]Sheet2!$M:$O,2,FALSE),0)</f>
        <v>0</v>
      </c>
      <c r="AE6514" s="10" t="str">
        <f t="shared" si="319"/>
        <v>81/82NMBMF</v>
      </c>
      <c r="AF6514" s="13">
        <f t="shared" si="320"/>
        <v>7.3198847262247839E-3</v>
      </c>
    </row>
    <row r="6515" spans="1:32" x14ac:dyDescent="0.45">
      <c r="A6515" s="12" t="s">
        <v>54</v>
      </c>
      <c r="B6515" s="12" t="s">
        <v>375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745.6</v>
      </c>
      <c r="AA6515" s="11">
        <f t="shared" si="318"/>
        <v>61.4</v>
      </c>
      <c r="AB6515" s="5">
        <f>IFERROR(VLOOKUP(C6515,[2]Sheet1!$B:$F,5,FALSE),0)</f>
        <v>5817900</v>
      </c>
      <c r="AC6515" s="11">
        <f>IFERROR(VLOOKUP(AE6515,[3]Sheet2!$M:$O,3,FALSE),0)</f>
        <v>0</v>
      </c>
      <c r="AD6515" s="11">
        <f>IFERROR(VLOOKUP(AE6515,[3]Sheet2!$M:$O,2,FALSE),0)</f>
        <v>0</v>
      </c>
      <c r="AE6515" s="10" t="str">
        <f t="shared" si="319"/>
        <v>81/82MERO</v>
      </c>
      <c r="AF6515" s="13">
        <f t="shared" si="320"/>
        <v>1.6295600858369098E-2</v>
      </c>
    </row>
    <row r="6516" spans="1:32" x14ac:dyDescent="0.45">
      <c r="A6516" s="12" t="s">
        <v>54</v>
      </c>
      <c r="B6516" s="12" t="s">
        <v>375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820</v>
      </c>
      <c r="AA6516" s="11">
        <f t="shared" si="318"/>
        <v>388.6</v>
      </c>
      <c r="AB6516" s="5">
        <f>IFERROR(VLOOKUP(C6516,[2]Sheet1!$B:$F,5,FALSE),0)</f>
        <v>1457280</v>
      </c>
      <c r="AC6516" s="11">
        <f>IFERROR(VLOOKUP(AE6516,[3]Sheet2!$M:$O,3,FALSE),0)</f>
        <v>0</v>
      </c>
      <c r="AD6516" s="11">
        <f>IFERROR(VLOOKUP(AE6516,[3]Sheet2!$M:$O,2,FALSE),0)</f>
        <v>0</v>
      </c>
      <c r="AE6516" s="10" t="str">
        <f t="shared" si="319"/>
        <v>81/82NADEP</v>
      </c>
      <c r="AF6516" s="13">
        <f t="shared" si="320"/>
        <v>2.5731707317073168E-3</v>
      </c>
    </row>
    <row r="6517" spans="1:32" x14ac:dyDescent="0.45">
      <c r="A6517" s="12" t="s">
        <v>54</v>
      </c>
      <c r="B6517" s="12" t="s">
        <v>375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1199.9000000000001</v>
      </c>
      <c r="AA6517" s="11">
        <f t="shared" si="318"/>
        <v>100.7</v>
      </c>
      <c r="AB6517" s="5">
        <f>IFERROR(VLOOKUP(C6517,[2]Sheet1!$B:$F,5,FALSE),0)</f>
        <v>2648862.81</v>
      </c>
      <c r="AC6517" s="11">
        <f>IFERROR(VLOOKUP(AE6517,[3]Sheet2!$M:$O,3,FALSE),0)</f>
        <v>9.5</v>
      </c>
      <c r="AD6517" s="11">
        <f>IFERROR(VLOOKUP(AE6517,[3]Sheet2!$M:$O,2,FALSE),0)</f>
        <v>0.5</v>
      </c>
      <c r="AE6517" s="10" t="str">
        <f t="shared" si="319"/>
        <v>81/82ALBSL</v>
      </c>
      <c r="AF6517" s="13">
        <f t="shared" si="320"/>
        <v>9.9341611800983411E-3</v>
      </c>
    </row>
    <row r="6518" spans="1:32" x14ac:dyDescent="0.45">
      <c r="A6518" s="12" t="s">
        <v>54</v>
      </c>
      <c r="B6518" s="12" t="s">
        <v>375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1310</v>
      </c>
      <c r="AA6518" s="11">
        <f t="shared" si="318"/>
        <v>36.1</v>
      </c>
      <c r="AB6518" s="5">
        <f>IFERROR(VLOOKUP(C6518,[2]Sheet1!$B:$F,5,FALSE),0)</f>
        <v>3462181.58</v>
      </c>
      <c r="AC6518" s="11">
        <f>IFERROR(VLOOKUP(AE6518,[3]Sheet2!$M:$O,3,FALSE),0)</f>
        <v>0</v>
      </c>
      <c r="AD6518" s="11">
        <f>IFERROR(VLOOKUP(AE6518,[3]Sheet2!$M:$O,2,FALSE),0)</f>
        <v>0</v>
      </c>
      <c r="AE6518" s="10" t="str">
        <f t="shared" si="319"/>
        <v>81/82NMFBS</v>
      </c>
      <c r="AF6518" s="13">
        <f t="shared" si="320"/>
        <v>2.7709923664122137E-2</v>
      </c>
    </row>
    <row r="6519" spans="1:32" x14ac:dyDescent="0.45">
      <c r="A6519" s="12" t="s">
        <v>54</v>
      </c>
      <c r="B6519" s="12" t="s">
        <v>375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1524</v>
      </c>
      <c r="AA6519" s="11">
        <f t="shared" si="318"/>
        <v>74.3</v>
      </c>
      <c r="AB6519" s="5">
        <f>IFERROR(VLOOKUP(C6519,[2]Sheet1!$B:$F,5,FALSE),0)</f>
        <v>484974.4</v>
      </c>
      <c r="AC6519" s="11">
        <f>IFERROR(VLOOKUP(AE6519,[3]Sheet2!$M:$O,3,FALSE),0)</f>
        <v>0</v>
      </c>
      <c r="AD6519" s="11">
        <f>IFERROR(VLOOKUP(AE6519,[3]Sheet2!$M:$O,2,FALSE),0)</f>
        <v>0</v>
      </c>
      <c r="AE6519" s="10" t="str">
        <f t="shared" si="319"/>
        <v>81/82GMFBS</v>
      </c>
      <c r="AF6519" s="13">
        <f t="shared" si="320"/>
        <v>1.3458005249343832E-2</v>
      </c>
    </row>
    <row r="6520" spans="1:32" x14ac:dyDescent="0.45">
      <c r="A6520" s="12" t="s">
        <v>54</v>
      </c>
      <c r="B6520" s="12" t="s">
        <v>375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930</v>
      </c>
      <c r="AA6520" s="11">
        <f t="shared" si="318"/>
        <v>41.7</v>
      </c>
      <c r="AB6520" s="5">
        <f>IFERROR(VLOOKUP(C6520,[2]Sheet1!$B:$F,5,FALSE),0)</f>
        <v>1567109.18</v>
      </c>
      <c r="AC6520" s="11">
        <f>IFERROR(VLOOKUP(AE6520,[3]Sheet2!$M:$O,3,FALSE),0)</f>
        <v>6.65</v>
      </c>
      <c r="AD6520" s="11">
        <f>IFERROR(VLOOKUP(AE6520,[3]Sheet2!$M:$O,2,FALSE),0)</f>
        <v>0.35</v>
      </c>
      <c r="AE6520" s="10" t="str">
        <f t="shared" si="319"/>
        <v>81/82HLBSL</v>
      </c>
      <c r="AF6520" s="13">
        <f t="shared" si="320"/>
        <v>2.3967741935483872E-2</v>
      </c>
    </row>
    <row r="6521" spans="1:32" x14ac:dyDescent="0.45">
      <c r="A6521" s="12" t="s">
        <v>54</v>
      </c>
      <c r="B6521" s="12" t="s">
        <v>375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971.9</v>
      </c>
      <c r="AA6521" s="11">
        <f t="shared" si="318"/>
        <v>5717.1</v>
      </c>
      <c r="AB6521" s="5">
        <f>IFERROR(VLOOKUP(C6521,[2]Sheet1!$B:$F,5,FALSE),0)</f>
        <v>1641493.9200000002</v>
      </c>
      <c r="AC6521" s="11">
        <f>IFERROR(VLOOKUP(AE6521,[3]Sheet2!$M:$O,3,FALSE),0)</f>
        <v>0</v>
      </c>
      <c r="AD6521" s="11">
        <f>IFERROR(VLOOKUP(AE6521,[3]Sheet2!$M:$O,2,FALSE),0)</f>
        <v>0</v>
      </c>
      <c r="AE6521" s="10" t="str">
        <f t="shared" si="319"/>
        <v>81/82ILBS</v>
      </c>
      <c r="AF6521" s="13">
        <f t="shared" si="320"/>
        <v>1.7491511472373704E-4</v>
      </c>
    </row>
    <row r="6522" spans="1:32" x14ac:dyDescent="0.45">
      <c r="A6522" s="12" t="s">
        <v>54</v>
      </c>
      <c r="B6522" s="12" t="s">
        <v>375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1084.0999999999999</v>
      </c>
      <c r="AA6522" s="11">
        <f t="shared" si="318"/>
        <v>269</v>
      </c>
      <c r="AB6522" s="5">
        <f>IFERROR(VLOOKUP(C6522,[2]Sheet1!$B:$F,5,FALSE),0)</f>
        <v>3587861.1</v>
      </c>
      <c r="AC6522" s="11">
        <f>IFERROR(VLOOKUP(AE6522,[3]Sheet2!$M:$O,3,FALSE),0)</f>
        <v>0</v>
      </c>
      <c r="AD6522" s="11">
        <f>IFERROR(VLOOKUP(AE6522,[3]Sheet2!$M:$O,2,FALSE),0)</f>
        <v>0</v>
      </c>
      <c r="AE6522" s="10" t="str">
        <f t="shared" si="319"/>
        <v>81/82FOWAD</v>
      </c>
      <c r="AF6522" s="13">
        <f t="shared" si="320"/>
        <v>3.7173692463794857E-3</v>
      </c>
    </row>
    <row r="6523" spans="1:32" x14ac:dyDescent="0.45">
      <c r="A6523" s="12" t="s">
        <v>54</v>
      </c>
      <c r="B6523" s="12" t="s">
        <v>375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803</v>
      </c>
      <c r="AA6523" s="11">
        <f t="shared" si="318"/>
        <v>145.19999999999999</v>
      </c>
      <c r="AB6523" s="5">
        <f>IFERROR(VLOOKUP(C6523,[2]Sheet1!$B:$F,5,FALSE),0)</f>
        <v>1887154.8</v>
      </c>
      <c r="AC6523" s="11">
        <f>IFERROR(VLOOKUP(AE6523,[3]Sheet2!$M:$O,3,FALSE),0)</f>
        <v>0</v>
      </c>
      <c r="AD6523" s="11">
        <f>IFERROR(VLOOKUP(AE6523,[3]Sheet2!$M:$O,2,FALSE),0)</f>
        <v>0</v>
      </c>
      <c r="AE6523" s="10" t="str">
        <f t="shared" si="319"/>
        <v>81/82SMATA</v>
      </c>
      <c r="AF6523" s="13">
        <f t="shared" si="320"/>
        <v>6.8866749688667496E-3</v>
      </c>
    </row>
    <row r="6524" spans="1:32" x14ac:dyDescent="0.45">
      <c r="A6524" s="12" t="s">
        <v>54</v>
      </c>
      <c r="B6524" s="12" t="s">
        <v>375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1272</v>
      </c>
      <c r="AA6524" s="11">
        <f t="shared" si="318"/>
        <v>87.1</v>
      </c>
      <c r="AB6524" s="5">
        <f>IFERROR(VLOOKUP(C6524,[2]Sheet1!$B:$F,5,FALSE),0)</f>
        <v>1162484.7</v>
      </c>
      <c r="AC6524" s="11">
        <f>IFERROR(VLOOKUP(AE6524,[3]Sheet2!$M:$O,3,FALSE),0)</f>
        <v>0</v>
      </c>
      <c r="AD6524" s="11">
        <f>IFERROR(VLOOKUP(AE6524,[3]Sheet2!$M:$O,2,FALSE),0)</f>
        <v>0</v>
      </c>
      <c r="AE6524" s="10" t="str">
        <f t="shared" si="319"/>
        <v>81/82MSLB</v>
      </c>
      <c r="AF6524" s="13">
        <f t="shared" si="320"/>
        <v>1.1485849056603773E-2</v>
      </c>
    </row>
    <row r="6525" spans="1:32" x14ac:dyDescent="0.45">
      <c r="A6525" s="12" t="s">
        <v>54</v>
      </c>
      <c r="B6525" s="12" t="s">
        <v>375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1170</v>
      </c>
      <c r="AA6525" s="11">
        <f t="shared" si="318"/>
        <v>36.1</v>
      </c>
      <c r="AB6525" s="5">
        <f>IFERROR(VLOOKUP(C6525,[2]Sheet1!$B:$F,5,FALSE),0)</f>
        <v>1856700</v>
      </c>
      <c r="AC6525" s="11">
        <f>IFERROR(VLOOKUP(AE6525,[3]Sheet2!$M:$O,3,FALSE),0)</f>
        <v>0</v>
      </c>
      <c r="AD6525" s="11">
        <f>IFERROR(VLOOKUP(AE6525,[3]Sheet2!$M:$O,2,FALSE),0)</f>
        <v>0</v>
      </c>
      <c r="AE6525" s="10" t="str">
        <f t="shared" si="319"/>
        <v>81/82GILB</v>
      </c>
      <c r="AF6525" s="13">
        <f t="shared" si="320"/>
        <v>2.7683760683760685E-2</v>
      </c>
    </row>
    <row r="6526" spans="1:32" x14ac:dyDescent="0.45">
      <c r="A6526" s="12" t="s">
        <v>54</v>
      </c>
      <c r="B6526" s="12" t="s">
        <v>375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1745</v>
      </c>
      <c r="AA6526" s="11">
        <f t="shared" si="318"/>
        <v>52.3</v>
      </c>
      <c r="AB6526" s="5">
        <f>IFERROR(VLOOKUP(C6526,[2]Sheet1!$B:$F,5,FALSE),0)</f>
        <v>402226.8</v>
      </c>
      <c r="AC6526" s="11">
        <f>IFERROR(VLOOKUP(AE6526,[3]Sheet2!$M:$O,3,FALSE),0)</f>
        <v>0</v>
      </c>
      <c r="AD6526" s="11">
        <f>IFERROR(VLOOKUP(AE6526,[3]Sheet2!$M:$O,2,FALSE),0)</f>
        <v>0</v>
      </c>
      <c r="AE6526" s="10" t="str">
        <f t="shared" si="319"/>
        <v>81/82SMB</v>
      </c>
      <c r="AF6526" s="13">
        <f t="shared" si="320"/>
        <v>1.912893982808023E-2</v>
      </c>
    </row>
    <row r="6527" spans="1:32" x14ac:dyDescent="0.45">
      <c r="A6527" s="12" t="s">
        <v>54</v>
      </c>
      <c r="B6527" s="12" t="s">
        <v>375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787</v>
      </c>
      <c r="AA6527" s="11">
        <f t="shared" si="318"/>
        <v>23.5</v>
      </c>
      <c r="AB6527" s="5">
        <f>IFERROR(VLOOKUP(C6527,[2]Sheet1!$B:$F,5,FALSE),0)</f>
        <v>2714445</v>
      </c>
      <c r="AC6527" s="11">
        <f>IFERROR(VLOOKUP(AE6527,[3]Sheet2!$M:$O,3,FALSE),0)</f>
        <v>0</v>
      </c>
      <c r="AD6527" s="11">
        <f>IFERROR(VLOOKUP(AE6527,[3]Sheet2!$M:$O,2,FALSE),0)</f>
        <v>0</v>
      </c>
      <c r="AE6527" s="10" t="str">
        <f t="shared" si="319"/>
        <v>81/82GBLBS</v>
      </c>
      <c r="AF6527" s="13">
        <f t="shared" si="320"/>
        <v>4.2566709021601014E-2</v>
      </c>
    </row>
    <row r="6528" spans="1:32" x14ac:dyDescent="0.45">
      <c r="A6528" s="12" t="s">
        <v>54</v>
      </c>
      <c r="B6528" s="12" t="s">
        <v>375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1491</v>
      </c>
      <c r="AA6528" s="11">
        <f t="shared" si="318"/>
        <v>-28.1</v>
      </c>
      <c r="AB6528" s="5">
        <f>IFERROR(VLOOKUP(C6528,[2]Sheet1!$B:$F,5,FALSE),0)</f>
        <v>961413.75</v>
      </c>
      <c r="AC6528" s="11">
        <f>IFERROR(VLOOKUP(AE6528,[3]Sheet2!$M:$O,3,FALSE),0)</f>
        <v>0</v>
      </c>
      <c r="AD6528" s="11">
        <f>IFERROR(VLOOKUP(AE6528,[3]Sheet2!$M:$O,2,FALSE),0)</f>
        <v>0</v>
      </c>
      <c r="AE6528" s="10" t="str">
        <f t="shared" si="319"/>
        <v>81/82NESDO</v>
      </c>
      <c r="AF6528" s="13">
        <f t="shared" si="320"/>
        <v>-3.5620389000670688E-2</v>
      </c>
    </row>
    <row r="6529" spans="1:32" x14ac:dyDescent="0.45">
      <c r="A6529" s="12" t="s">
        <v>54</v>
      </c>
      <c r="B6529" s="12" t="s">
        <v>375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1955</v>
      </c>
      <c r="AA6529" s="11">
        <f t="shared" si="318"/>
        <v>29.9</v>
      </c>
      <c r="AB6529" s="5">
        <f>IFERROR(VLOOKUP(C6529,[2]Sheet1!$B:$F,5,FALSE),0)</f>
        <v>870250</v>
      </c>
      <c r="AC6529" s="11">
        <f>IFERROR(VLOOKUP(AE6529,[3]Sheet2!$M:$O,3,FALSE),0)</f>
        <v>0</v>
      </c>
      <c r="AD6529" s="11">
        <f>IFERROR(VLOOKUP(AE6529,[3]Sheet2!$M:$O,2,FALSE),0)</f>
        <v>0</v>
      </c>
      <c r="AE6529" s="10" t="str">
        <f t="shared" si="319"/>
        <v>81/82MLBSL</v>
      </c>
      <c r="AF6529" s="13">
        <f t="shared" si="320"/>
        <v>3.3468030690537089E-2</v>
      </c>
    </row>
    <row r="6530" spans="1:32" x14ac:dyDescent="0.45">
      <c r="A6530" s="12" t="s">
        <v>54</v>
      </c>
      <c r="B6530" s="12" t="s">
        <v>375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1959.7</v>
      </c>
      <c r="AA6530" s="11">
        <f t="shared" si="318"/>
        <v>62.8</v>
      </c>
      <c r="AB6530" s="5">
        <f>IFERROR(VLOOKUP(C6530,[2]Sheet1!$B:$F,5,FALSE),0)</f>
        <v>370729.60000000003</v>
      </c>
      <c r="AC6530" s="11">
        <f>IFERROR(VLOOKUP(AE6530,[3]Sheet2!$M:$O,3,FALSE),0)</f>
        <v>14.25</v>
      </c>
      <c r="AD6530" s="11">
        <f>IFERROR(VLOOKUP(AE6530,[3]Sheet2!$M:$O,2,FALSE),0)</f>
        <v>0.75</v>
      </c>
      <c r="AE6530" s="10" t="str">
        <f t="shared" si="319"/>
        <v>81/82GLBSL</v>
      </c>
      <c r="AF6530" s="13">
        <f t="shared" si="320"/>
        <v>1.5920804204725213E-2</v>
      </c>
    </row>
    <row r="6531" spans="1:32" x14ac:dyDescent="0.45">
      <c r="A6531" s="12" t="s">
        <v>54</v>
      </c>
      <c r="B6531" s="12" t="s">
        <v>375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555</v>
      </c>
      <c r="AA6531" s="11">
        <f t="shared" si="318"/>
        <v>6166.7</v>
      </c>
      <c r="AB6531" s="5">
        <f>IFERROR(VLOOKUP(C6531,[2]Sheet1!$B:$F,5,FALSE),0)</f>
        <v>5566208</v>
      </c>
      <c r="AC6531" s="11">
        <f>IFERROR(VLOOKUP(AE6531,[3]Sheet2!$M:$O,3,FALSE),0)</f>
        <v>0</v>
      </c>
      <c r="AD6531" s="11">
        <f>IFERROR(VLOOKUP(AE6531,[3]Sheet2!$M:$O,2,FALSE),0)</f>
        <v>0</v>
      </c>
      <c r="AE6531" s="10" t="str">
        <f t="shared" si="319"/>
        <v>81/82NICLBSL</v>
      </c>
      <c r="AF6531" s="13">
        <f t="shared" si="320"/>
        <v>1.6216216216216215E-4</v>
      </c>
    </row>
    <row r="6532" spans="1:32" x14ac:dyDescent="0.45">
      <c r="A6532" s="12" t="s">
        <v>54</v>
      </c>
      <c r="B6532" s="12" t="s">
        <v>375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1292</v>
      </c>
      <c r="AA6532" s="11">
        <f t="shared" si="318"/>
        <v>-163.80000000000001</v>
      </c>
      <c r="AB6532" s="5">
        <f>IFERROR(VLOOKUP(C6532,[2]Sheet1!$B:$F,5,FALSE),0)</f>
        <v>512415</v>
      </c>
      <c r="AC6532" s="11">
        <f>IFERROR(VLOOKUP(AE6532,[3]Sheet2!$M:$O,3,FALSE),0)</f>
        <v>0</v>
      </c>
      <c r="AD6532" s="11">
        <f>IFERROR(VLOOKUP(AE6532,[3]Sheet2!$M:$O,2,FALSE),0)</f>
        <v>0</v>
      </c>
      <c r="AE6532" s="10" t="str">
        <f t="shared" si="319"/>
        <v>81/82SLBSL</v>
      </c>
      <c r="AF6532" s="13">
        <f t="shared" si="320"/>
        <v>-6.1068111455108353E-3</v>
      </c>
    </row>
    <row r="6533" spans="1:32" x14ac:dyDescent="0.45">
      <c r="A6533" s="12" t="s">
        <v>54</v>
      </c>
      <c r="B6533" s="12" t="s">
        <v>375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1889</v>
      </c>
      <c r="AA6533" s="11">
        <f t="shared" si="318"/>
        <v>62.8</v>
      </c>
      <c r="AB6533" s="5">
        <f>IFERROR(VLOOKUP(C6533,[2]Sheet1!$B:$F,5,FALSE),0)</f>
        <v>713160</v>
      </c>
      <c r="AC6533" s="11">
        <f>IFERROR(VLOOKUP(AE6533,[3]Sheet2!$M:$O,3,FALSE),0)</f>
        <v>0</v>
      </c>
      <c r="AD6533" s="11">
        <f>IFERROR(VLOOKUP(AE6533,[3]Sheet2!$M:$O,2,FALSE),0)</f>
        <v>0</v>
      </c>
      <c r="AE6533" s="10" t="str">
        <f t="shared" si="319"/>
        <v>81/82UNLB</v>
      </c>
      <c r="AF6533" s="13">
        <f t="shared" si="320"/>
        <v>1.5923769190047642E-2</v>
      </c>
    </row>
    <row r="6534" spans="1:32" x14ac:dyDescent="0.45">
      <c r="A6534" s="12" t="s">
        <v>54</v>
      </c>
      <c r="B6534" s="12" t="s">
        <v>375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1470.1</v>
      </c>
      <c r="AA6534" s="11">
        <f t="shared" si="318"/>
        <v>47.6</v>
      </c>
      <c r="AB6534" s="5">
        <f>IFERROR(VLOOKUP(C6534,[2]Sheet1!$B:$F,5,FALSE),0)</f>
        <v>5069335.26</v>
      </c>
      <c r="AC6534" s="11">
        <f>IFERROR(VLOOKUP(AE6534,[3]Sheet2!$M:$O,3,FALSE),0)</f>
        <v>0</v>
      </c>
      <c r="AD6534" s="11">
        <f>IFERROR(VLOOKUP(AE6534,[3]Sheet2!$M:$O,2,FALSE),0)</f>
        <v>0</v>
      </c>
      <c r="AE6534" s="10" t="str">
        <f t="shared" si="319"/>
        <v>81/82JBLB</v>
      </c>
      <c r="AF6534" s="13">
        <f t="shared" si="320"/>
        <v>2.0998571525746551E-2</v>
      </c>
    </row>
    <row r="6535" spans="1:32" x14ac:dyDescent="0.45">
      <c r="A6535" s="12" t="s">
        <v>54</v>
      </c>
      <c r="B6535" s="12" t="s">
        <v>375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1579</v>
      </c>
      <c r="AA6535" s="11">
        <f t="shared" si="318"/>
        <v>54.7</v>
      </c>
      <c r="AB6535" s="5">
        <f>IFERROR(VLOOKUP(C6535,[2]Sheet1!$B:$F,5,FALSE),0)</f>
        <v>393750</v>
      </c>
      <c r="AC6535" s="11">
        <f>IFERROR(VLOOKUP(AE6535,[3]Sheet2!$M:$O,3,FALSE),0)</f>
        <v>0</v>
      </c>
      <c r="AD6535" s="11">
        <f>IFERROR(VLOOKUP(AE6535,[3]Sheet2!$M:$O,2,FALSE),0)</f>
        <v>0</v>
      </c>
      <c r="AE6535" s="10" t="str">
        <f t="shared" si="319"/>
        <v>81/82SHLB</v>
      </c>
      <c r="AF6535" s="13">
        <f t="shared" si="320"/>
        <v>1.8290056998100063E-2</v>
      </c>
    </row>
    <row r="6536" spans="1:32" x14ac:dyDescent="0.45">
      <c r="A6536" s="12" t="s">
        <v>54</v>
      </c>
      <c r="B6536" s="12" t="s">
        <v>375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3480</v>
      </c>
      <c r="AA6536" s="11">
        <f t="shared" si="318"/>
        <v>123.8</v>
      </c>
      <c r="AB6536" s="5">
        <f>IFERROR(VLOOKUP(C6536,[2]Sheet1!$B:$F,5,FALSE),0)</f>
        <v>382132.8</v>
      </c>
      <c r="AC6536" s="11">
        <f>IFERROR(VLOOKUP(AE6536,[3]Sheet2!$M:$O,3,FALSE),0)</f>
        <v>0</v>
      </c>
      <c r="AD6536" s="11">
        <f>IFERROR(VLOOKUP(AE6536,[3]Sheet2!$M:$O,2,FALSE),0)</f>
        <v>0</v>
      </c>
      <c r="AE6536" s="10" t="str">
        <f t="shared" si="319"/>
        <v>81/82ULBSL</v>
      </c>
      <c r="AF6536" s="13">
        <f t="shared" si="320"/>
        <v>8.0775862068965514E-3</v>
      </c>
    </row>
    <row r="6537" spans="1:32" x14ac:dyDescent="0.45">
      <c r="A6537" s="12" t="s">
        <v>54</v>
      </c>
      <c r="B6537" s="12" t="s">
        <v>375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1700</v>
      </c>
      <c r="AA6537" s="11">
        <f t="shared" si="318"/>
        <v>54.8</v>
      </c>
      <c r="AB6537" s="5">
        <f>IFERROR(VLOOKUP(C6537,[2]Sheet1!$B:$F,5,FALSE),0)</f>
        <v>491021.12</v>
      </c>
      <c r="AC6537" s="11">
        <f>IFERROR(VLOOKUP(AE6537,[3]Sheet2!$M:$O,3,FALSE),0)</f>
        <v>0</v>
      </c>
      <c r="AD6537" s="11">
        <f>IFERROR(VLOOKUP(AE6537,[3]Sheet2!$M:$O,2,FALSE),0)</f>
        <v>0</v>
      </c>
      <c r="AE6537" s="10" t="str">
        <f t="shared" si="319"/>
        <v>81/82SMFBS</v>
      </c>
      <c r="AF6537" s="13">
        <f t="shared" si="320"/>
        <v>1.8264705882352943E-2</v>
      </c>
    </row>
    <row r="6538" spans="1:32" x14ac:dyDescent="0.45">
      <c r="A6538" s="12" t="s">
        <v>54</v>
      </c>
      <c r="B6538" s="12" t="s">
        <v>375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1481.1</v>
      </c>
      <c r="AA6538" s="11">
        <f t="shared" si="318"/>
        <v>346.1</v>
      </c>
      <c r="AB6538" s="5">
        <f>IFERROR(VLOOKUP(C6538,[2]Sheet1!$B:$F,5,FALSE),0)</f>
        <v>253021.8</v>
      </c>
      <c r="AC6538" s="11">
        <f>IFERROR(VLOOKUP(AE6538,[3]Sheet2!$M:$O,3,FALSE),0)</f>
        <v>0</v>
      </c>
      <c r="AD6538" s="11">
        <f>IFERROR(VLOOKUP(AE6538,[3]Sheet2!$M:$O,2,FALSE),0)</f>
        <v>0</v>
      </c>
      <c r="AE6538" s="10" t="str">
        <f t="shared" si="319"/>
        <v>81/82WNLB</v>
      </c>
      <c r="AF6538" s="13">
        <f t="shared" si="320"/>
        <v>2.8897441091080955E-3</v>
      </c>
    </row>
    <row r="6539" spans="1:32" x14ac:dyDescent="0.45">
      <c r="A6539" s="12" t="s">
        <v>54</v>
      </c>
      <c r="B6539" s="12" t="s">
        <v>375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318"/>
        <v>0</v>
      </c>
      <c r="AB6539" s="5">
        <f>IFERROR(VLOOKUP(C6539,[2]Sheet1!$B:$F,5,FALSE),0)</f>
        <v>0</v>
      </c>
      <c r="AC6539" s="11">
        <f>IFERROR(VLOOKUP(AE6539,[3]Sheet2!$M:$O,3,FALSE),0)</f>
        <v>0</v>
      </c>
      <c r="AD6539" s="11">
        <f>IFERROR(VLOOKUP(AE6539,[3]Sheet2!$M:$O,2,FALSE),0)</f>
        <v>0</v>
      </c>
      <c r="AE6539" s="10" t="str">
        <f t="shared" si="319"/>
        <v>81/82SAMAJ</v>
      </c>
      <c r="AF6539" s="13">
        <f t="shared" si="320"/>
        <v>0</v>
      </c>
    </row>
    <row r="6540" spans="1:32" x14ac:dyDescent="0.45">
      <c r="A6540" s="12" t="s">
        <v>54</v>
      </c>
      <c r="B6540" s="12" t="s">
        <v>375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1314.2</v>
      </c>
      <c r="AA6540" s="11">
        <f t="shared" si="318"/>
        <v>250.3</v>
      </c>
      <c r="AB6540" s="5">
        <f>IFERROR(VLOOKUP(C6540,[2]Sheet1!$B:$F,5,FALSE),0)</f>
        <v>425920</v>
      </c>
      <c r="AC6540" s="11">
        <f>IFERROR(VLOOKUP(AE6540,[3]Sheet2!$M:$O,3,FALSE),0)</f>
        <v>0</v>
      </c>
      <c r="AD6540" s="11">
        <f>IFERROR(VLOOKUP(AE6540,[3]Sheet2!$M:$O,2,FALSE),0)</f>
        <v>0</v>
      </c>
      <c r="AE6540" s="10" t="str">
        <f t="shared" si="319"/>
        <v>81/82DLBS</v>
      </c>
      <c r="AF6540" s="13">
        <f t="shared" si="320"/>
        <v>3.9948257495054026E-3</v>
      </c>
    </row>
    <row r="6541" spans="1:32" x14ac:dyDescent="0.45">
      <c r="A6541" s="12" t="s">
        <v>54</v>
      </c>
      <c r="B6541" s="12" t="s">
        <v>375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6079.9</v>
      </c>
      <c r="AA6541" s="11">
        <f t="shared" si="318"/>
        <v>166.5</v>
      </c>
      <c r="AB6541" s="5">
        <f>IFERROR(VLOOKUP(C6541,[2]Sheet1!$B:$F,5,FALSE),0)</f>
        <v>258532.89</v>
      </c>
      <c r="AC6541" s="11">
        <f>IFERROR(VLOOKUP(AE6541,[3]Sheet2!$M:$O,3,FALSE),0)</f>
        <v>0</v>
      </c>
      <c r="AD6541" s="11">
        <f>IFERROR(VLOOKUP(AE6541,[3]Sheet2!$M:$O,2,FALSE),0)</f>
        <v>0</v>
      </c>
      <c r="AE6541" s="10" t="str">
        <f t="shared" si="319"/>
        <v>81/82ANLB</v>
      </c>
      <c r="AF6541" s="13">
        <f t="shared" si="320"/>
        <v>6.0066777414102216E-3</v>
      </c>
    </row>
    <row r="6542" spans="1:32" x14ac:dyDescent="0.45">
      <c r="A6542" s="12" t="s">
        <v>54</v>
      </c>
      <c r="B6542" s="12" t="s">
        <v>375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1450</v>
      </c>
      <c r="AA6542" s="11">
        <f t="shared" si="318"/>
        <v>127.5</v>
      </c>
      <c r="AB6542" s="5">
        <f>IFERROR(VLOOKUP(C6542,[2]Sheet1!$B:$F,5,FALSE),0)</f>
        <v>393750</v>
      </c>
      <c r="AC6542" s="11">
        <f>IFERROR(VLOOKUP(AE6542,[3]Sheet2!$M:$O,3,FALSE),0)</f>
        <v>0</v>
      </c>
      <c r="AD6542" s="11">
        <f>IFERROR(VLOOKUP(AE6542,[3]Sheet2!$M:$O,2,FALSE),0)</f>
        <v>0</v>
      </c>
      <c r="AE6542" s="10" t="str">
        <f t="shared" si="319"/>
        <v>81/82MLBS</v>
      </c>
      <c r="AF6542" s="13">
        <f t="shared" si="320"/>
        <v>7.841379310344827E-3</v>
      </c>
    </row>
    <row r="6543" spans="1:32" x14ac:dyDescent="0.45">
      <c r="A6543" s="12" t="s">
        <v>54</v>
      </c>
      <c r="B6543" s="12" t="s">
        <v>375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920.6</v>
      </c>
      <c r="AA6543" s="11">
        <f t="shared" si="318"/>
        <v>76.7</v>
      </c>
      <c r="AB6543" s="5">
        <f>IFERROR(VLOOKUP(C6543,[2]Sheet1!$B:$F,5,FALSE),0)</f>
        <v>975000</v>
      </c>
      <c r="AC6543" s="11">
        <f>IFERROR(VLOOKUP(AE6543,[3]Sheet2!$M:$O,3,FALSE),0)</f>
        <v>0</v>
      </c>
      <c r="AD6543" s="11">
        <f>IFERROR(VLOOKUP(AE6543,[3]Sheet2!$M:$O,2,FALSE),0)</f>
        <v>0</v>
      </c>
      <c r="AE6543" s="10" t="str">
        <f t="shared" si="319"/>
        <v>81/82AVYAN</v>
      </c>
      <c r="AF6543" s="13">
        <f t="shared" si="320"/>
        <v>1.3034977188789919E-2</v>
      </c>
    </row>
    <row r="6544" spans="1:32" x14ac:dyDescent="0.45">
      <c r="A6544" s="12" t="s">
        <v>54</v>
      </c>
      <c r="B6544" s="12" t="s">
        <v>375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925</v>
      </c>
      <c r="AA6544" s="11">
        <f t="shared" si="318"/>
        <v>41.5</v>
      </c>
      <c r="AB6544" s="5">
        <f>IFERROR(VLOOKUP(C6544,[2]Sheet1!$B:$F,5,FALSE),0)</f>
        <v>1468573.6</v>
      </c>
      <c r="AC6544" s="11">
        <f>IFERROR(VLOOKUP(AE6544,[3]Sheet2!$M:$O,3,FALSE),0)</f>
        <v>0</v>
      </c>
      <c r="AD6544" s="11">
        <f>IFERROR(VLOOKUP(AE6544,[3]Sheet2!$M:$O,2,FALSE),0)</f>
        <v>0</v>
      </c>
      <c r="AE6544" s="10" t="str">
        <f t="shared" si="319"/>
        <v>81/82ACLBSL</v>
      </c>
      <c r="AF6544" s="13">
        <f t="shared" si="320"/>
        <v>2.4075675675675676E-2</v>
      </c>
    </row>
    <row r="6545" spans="1:32" x14ac:dyDescent="0.45">
      <c r="A6545" s="12" t="s">
        <v>54</v>
      </c>
      <c r="B6545" s="12" t="s">
        <v>375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1460</v>
      </c>
      <c r="AA6545" s="11">
        <f t="shared" si="318"/>
        <v>71.3</v>
      </c>
      <c r="AB6545" s="5">
        <f>IFERROR(VLOOKUP(C6545,[2]Sheet1!$B:$F,5,FALSE),0)</f>
        <v>938089.66</v>
      </c>
      <c r="AC6545" s="11">
        <f>IFERROR(VLOOKUP(AE6545,[3]Sheet2!$M:$O,3,FALSE),0)</f>
        <v>0</v>
      </c>
      <c r="AD6545" s="11">
        <f>IFERROR(VLOOKUP(AE6545,[3]Sheet2!$M:$O,2,FALSE),0)</f>
        <v>0</v>
      </c>
      <c r="AE6545" s="10" t="str">
        <f t="shared" si="319"/>
        <v>81/82USLB</v>
      </c>
      <c r="AF6545" s="13">
        <f t="shared" si="320"/>
        <v>1.4027397260273973E-2</v>
      </c>
    </row>
    <row r="6546" spans="1:32" x14ac:dyDescent="0.45">
      <c r="A6546" s="12" t="s">
        <v>54</v>
      </c>
      <c r="B6546" s="12" t="s">
        <v>375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1639</v>
      </c>
      <c r="AA6546" s="11">
        <f t="shared" si="318"/>
        <v>58.6</v>
      </c>
      <c r="AB6546" s="5">
        <f>IFERROR(VLOOKUP(C6546,[2]Sheet1!$B:$F,5,FALSE),0)</f>
        <v>879200.52</v>
      </c>
      <c r="AC6546" s="11">
        <f>IFERROR(VLOOKUP(AE6546,[3]Sheet2!$M:$O,3,FALSE),0)</f>
        <v>0</v>
      </c>
      <c r="AD6546" s="11">
        <f>IFERROR(VLOOKUP(AE6546,[3]Sheet2!$M:$O,2,FALSE),0)</f>
        <v>0</v>
      </c>
      <c r="AE6546" s="10" t="str">
        <f t="shared" si="319"/>
        <v>81/82CYCL</v>
      </c>
      <c r="AF6546" s="13">
        <f t="shared" si="320"/>
        <v>1.7053081147040877E-2</v>
      </c>
    </row>
    <row r="6547" spans="1:32" x14ac:dyDescent="0.45">
      <c r="A6547" s="12" t="s">
        <v>54</v>
      </c>
      <c r="B6547" s="12" t="s">
        <v>375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673</v>
      </c>
      <c r="AA6547" s="11">
        <f t="shared" si="318"/>
        <v>71</v>
      </c>
      <c r="AB6547" s="5">
        <f>IFERROR(VLOOKUP(C6547,[2]Sheet1!$B:$F,5,FALSE),0)</f>
        <v>5420802.8700000001</v>
      </c>
      <c r="AC6547" s="11">
        <f>IFERROR(VLOOKUP(AE6547,[3]Sheet2!$M:$O,3,FALSE),0)</f>
        <v>0</v>
      </c>
      <c r="AD6547" s="11">
        <f>IFERROR(VLOOKUP(AE6547,[3]Sheet2!$M:$O,2,FALSE),0)</f>
        <v>0</v>
      </c>
      <c r="AE6547" s="10" t="str">
        <f t="shared" si="319"/>
        <v>81/82SWMF</v>
      </c>
      <c r="AF6547" s="13">
        <f t="shared" si="320"/>
        <v>1.4086181277860328E-2</v>
      </c>
    </row>
    <row r="6548" spans="1:32" x14ac:dyDescent="0.45">
      <c r="A6548" s="12" t="s">
        <v>54</v>
      </c>
      <c r="B6548" s="12" t="s">
        <v>375</v>
      </c>
      <c r="C6548" s="12" t="s">
        <v>362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639.79999999999995</v>
      </c>
      <c r="AA6548" s="11">
        <f t="shared" si="318"/>
        <v>115.9</v>
      </c>
      <c r="AB6548" s="5">
        <f>IFERROR(VLOOKUP(C6548,[2]Sheet1!$B:$F,5,FALSE),0)</f>
        <v>6849045.0700000003</v>
      </c>
      <c r="AC6548" s="11">
        <f>IFERROR(VLOOKUP(AE6548,[3]Sheet2!$M:$O,3,FALSE),0)</f>
        <v>0</v>
      </c>
      <c r="AD6548" s="11">
        <f>IFERROR(VLOOKUP(AE6548,[3]Sheet2!$M:$O,2,FALSE),0)</f>
        <v>0</v>
      </c>
      <c r="AE6548" s="10" t="str">
        <f t="shared" si="319"/>
        <v>81/82NMLBBL</v>
      </c>
      <c r="AF6548" s="13">
        <f t="shared" si="320"/>
        <v>8.6276961550484522E-3</v>
      </c>
    </row>
    <row r="6549" spans="1:32" x14ac:dyDescent="0.45">
      <c r="A6549" s="12" t="s">
        <v>54</v>
      </c>
      <c r="B6549" s="12" t="s">
        <v>375</v>
      </c>
      <c r="C6549" s="12" t="s">
        <v>374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1008</v>
      </c>
      <c r="AA6549" s="11">
        <f t="shared" si="318"/>
        <v>-109.2</v>
      </c>
      <c r="AB6549" s="5">
        <f>IFERROR(VLOOKUP(C6549,[2]Sheet1!$B:$F,5,FALSE),0)</f>
        <v>1885072.2</v>
      </c>
      <c r="AC6549" s="11">
        <f>IFERROR(VLOOKUP(AE6549,[3]Sheet2!$M:$O,3,FALSE),0)</f>
        <v>0</v>
      </c>
      <c r="AD6549" s="11">
        <f>IFERROR(VLOOKUP(AE6549,[3]Sheet2!$M:$O,2,FALSE),0)</f>
        <v>0</v>
      </c>
      <c r="AE6549" s="10" t="str">
        <f t="shared" si="319"/>
        <v>81/82MATRI</v>
      </c>
      <c r="AF6549" s="13">
        <f t="shared" si="320"/>
        <v>-9.1567460317460315E-3</v>
      </c>
    </row>
    <row r="6550" spans="1:32" x14ac:dyDescent="0.45">
      <c r="A6550" s="12" t="s">
        <v>54</v>
      </c>
      <c r="B6550" s="12" t="s">
        <v>375</v>
      </c>
      <c r="C6550" s="12" t="s">
        <v>376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884</v>
      </c>
      <c r="AA6550" s="11">
        <f t="shared" si="318"/>
        <v>43.4</v>
      </c>
      <c r="AB6550" s="5">
        <f>IFERROR(VLOOKUP(C6550,[2]Sheet1!$B:$F,5,FALSE),0)</f>
        <v>2242746.88</v>
      </c>
      <c r="AC6550" s="11">
        <f>IFERROR(VLOOKUP(AE6550,[3]Sheet2!$M:$O,3,FALSE),0)</f>
        <v>0</v>
      </c>
      <c r="AD6550" s="11">
        <f>IFERROR(VLOOKUP(AE6550,[3]Sheet2!$M:$O,2,FALSE),0)</f>
        <v>0</v>
      </c>
      <c r="AE6550" s="10" t="str">
        <f t="shared" si="319"/>
        <v>81/82SMPDA</v>
      </c>
      <c r="AF6550" s="13">
        <f t="shared" si="320"/>
        <v>2.3031674208144795E-2</v>
      </c>
    </row>
    <row r="6551" spans="1:32" x14ac:dyDescent="0.45">
      <c r="A6551" t="s">
        <v>24</v>
      </c>
      <c r="B6551" t="s">
        <v>375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273.89999999999998</v>
      </c>
      <c r="AA6551" s="11">
        <f t="shared" ref="AA6551:AA6614" si="321">ROUND(IFERROR(Z6551/M6551,0),1)</f>
        <v>23.3</v>
      </c>
      <c r="AB6551" s="5">
        <f>IFERROR(VLOOKUP(C6551,[2]Sheet1!$B:$F,5,FALSE),0)</f>
        <v>38480027</v>
      </c>
      <c r="AC6551" s="11">
        <f>IFERROR(VLOOKUP(AE6551,[3]Sheet2!$M:$O,3,FALSE),0)</f>
        <v>8</v>
      </c>
      <c r="AD6551" s="11">
        <f>IFERROR(VLOOKUP(AE6551,[3]Sheet2!$M:$O,2,FALSE),0)</f>
        <v>0.42099999999999999</v>
      </c>
      <c r="AE6551" s="10" t="str">
        <f t="shared" ref="AE6551:AE6614" si="322">B6551&amp;C6551</f>
        <v>81/82AHPC</v>
      </c>
      <c r="AF6551" s="13">
        <f t="shared" ref="AF6551:AF6614" si="323">IFERROR(M6551/Z6551,0)</f>
        <v>4.2935377875136911E-2</v>
      </c>
    </row>
    <row r="6552" spans="1:32" x14ac:dyDescent="0.45">
      <c r="A6552" t="s">
        <v>24</v>
      </c>
      <c r="B6552" t="s">
        <v>375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745.1</v>
      </c>
      <c r="AA6552" s="11">
        <f t="shared" si="321"/>
        <v>96.5</v>
      </c>
      <c r="AB6552" s="5">
        <f>IFERROR(VLOOKUP(C6552,[2]Sheet1!$B:$F,5,FALSE),0)</f>
        <v>34090650</v>
      </c>
      <c r="AC6552" s="11">
        <f>IFERROR(VLOOKUP(AE6552,[3]Sheet2!$M:$O,3,FALSE),0)</f>
        <v>0</v>
      </c>
      <c r="AD6552" s="11">
        <f>IFERROR(VLOOKUP(AE6552,[3]Sheet2!$M:$O,2,FALSE),0)</f>
        <v>0</v>
      </c>
      <c r="AE6552" s="10" t="str">
        <f t="shared" si="322"/>
        <v>81/82BPCL</v>
      </c>
      <c r="AF6552" s="13">
        <f t="shared" si="323"/>
        <v>1.0361025365722721E-2</v>
      </c>
    </row>
    <row r="6553" spans="1:32" x14ac:dyDescent="0.45">
      <c r="A6553" t="s">
        <v>24</v>
      </c>
      <c r="B6553" t="s">
        <v>375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471</v>
      </c>
      <c r="AA6553" s="11">
        <f t="shared" si="321"/>
        <v>49.5</v>
      </c>
      <c r="AB6553" s="5">
        <f>IFERROR(VLOOKUP(C6553,[2]Sheet1!$B:$F,5,FALSE),0)</f>
        <v>94849887</v>
      </c>
      <c r="AC6553" s="11">
        <f>IFERROR(VLOOKUP(AE6553,[3]Sheet2!$M:$O,3,FALSE),0)</f>
        <v>0</v>
      </c>
      <c r="AD6553" s="11">
        <f>IFERROR(VLOOKUP(AE6553,[3]Sheet2!$M:$O,2,FALSE),0)</f>
        <v>0</v>
      </c>
      <c r="AE6553" s="10" t="str">
        <f t="shared" si="322"/>
        <v>81/82CHCL</v>
      </c>
      <c r="AF6553" s="13">
        <f t="shared" si="323"/>
        <v>2.0212314225053079E-2</v>
      </c>
    </row>
    <row r="6554" spans="1:32" x14ac:dyDescent="0.45">
      <c r="A6554" t="s">
        <v>24</v>
      </c>
      <c r="B6554" t="s">
        <v>375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187.9</v>
      </c>
      <c r="AA6554" s="11">
        <f t="shared" si="321"/>
        <v>-469.8</v>
      </c>
      <c r="AB6554" s="5">
        <f>IFERROR(VLOOKUP(C6554,[2]Sheet1!$B:$F,5,FALSE),0)</f>
        <v>24671629</v>
      </c>
      <c r="AC6554" s="11">
        <f>IFERROR(VLOOKUP(AE6554,[3]Sheet2!$M:$O,3,FALSE),0)</f>
        <v>0</v>
      </c>
      <c r="AD6554" s="11">
        <f>IFERROR(VLOOKUP(AE6554,[3]Sheet2!$M:$O,2,FALSE),0)</f>
        <v>0</v>
      </c>
      <c r="AE6554" s="10" t="str">
        <f t="shared" si="322"/>
        <v>81/82NHPC</v>
      </c>
      <c r="AF6554" s="13">
        <f t="shared" si="323"/>
        <v>-2.1287919105907396E-3</v>
      </c>
    </row>
    <row r="6555" spans="1:32" x14ac:dyDescent="0.45">
      <c r="A6555" t="s">
        <v>24</v>
      </c>
      <c r="B6555" t="s">
        <v>375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525</v>
      </c>
      <c r="AA6555" s="11">
        <f t="shared" si="321"/>
        <v>24.3</v>
      </c>
      <c r="AB6555" s="5">
        <f>IFERROR(VLOOKUP(C6555,[2]Sheet1!$B:$F,5,FALSE),0)</f>
        <v>37379937</v>
      </c>
      <c r="AC6555" s="11">
        <f>IFERROR(VLOOKUP(AE6555,[3]Sheet2!$M:$O,3,FALSE),0)</f>
        <v>0</v>
      </c>
      <c r="AD6555" s="11">
        <f>IFERROR(VLOOKUP(AE6555,[3]Sheet2!$M:$O,2,FALSE),0)</f>
        <v>0</v>
      </c>
      <c r="AE6555" s="10" t="str">
        <f t="shared" si="322"/>
        <v>81/82SHPC</v>
      </c>
      <c r="AF6555" s="13">
        <f t="shared" si="323"/>
        <v>4.1142857142857148E-2</v>
      </c>
    </row>
    <row r="6556" spans="1:32" x14ac:dyDescent="0.45">
      <c r="A6556" t="s">
        <v>24</v>
      </c>
      <c r="B6556" t="s">
        <v>375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221.1</v>
      </c>
      <c r="AA6556" s="11">
        <f t="shared" si="321"/>
        <v>8.6999999999999993</v>
      </c>
      <c r="AB6556" s="5">
        <f>IFERROR(VLOOKUP(C6556,[2]Sheet1!$B:$F,5,FALSE),0)</f>
        <v>19800000</v>
      </c>
      <c r="AC6556" s="11">
        <f>IFERROR(VLOOKUP(AE6556,[3]Sheet2!$M:$O,3,FALSE),0)</f>
        <v>0</v>
      </c>
      <c r="AD6556" s="11">
        <f>IFERROR(VLOOKUP(AE6556,[3]Sheet2!$M:$O,2,FALSE),0)</f>
        <v>0</v>
      </c>
      <c r="AE6556" s="10" t="str">
        <f t="shared" si="322"/>
        <v>81/82HURJA</v>
      </c>
      <c r="AF6556" s="13">
        <f t="shared" si="323"/>
        <v>0.11524197195838988</v>
      </c>
    </row>
    <row r="6557" spans="1:32" x14ac:dyDescent="0.45">
      <c r="A6557" t="s">
        <v>24</v>
      </c>
      <c r="B6557" t="s">
        <v>375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245.8</v>
      </c>
      <c r="AA6557" s="11">
        <f t="shared" si="321"/>
        <v>28.7</v>
      </c>
      <c r="AB6557" s="5">
        <f>IFERROR(VLOOKUP(C6557,[2]Sheet1!$B:$F,5,FALSE),0)</f>
        <v>38959421</v>
      </c>
      <c r="AC6557" s="11">
        <f>IFERROR(VLOOKUP(AE6557,[3]Sheet2!$M:$O,3,FALSE),0)</f>
        <v>0</v>
      </c>
      <c r="AD6557" s="11">
        <f>IFERROR(VLOOKUP(AE6557,[3]Sheet2!$M:$O,2,FALSE),0)</f>
        <v>0</v>
      </c>
      <c r="AE6557" s="10" t="str">
        <f t="shared" si="322"/>
        <v>81/82AKPL</v>
      </c>
      <c r="AF6557" s="13">
        <f t="shared" si="323"/>
        <v>3.4825061025223758E-2</v>
      </c>
    </row>
    <row r="6558" spans="1:32" x14ac:dyDescent="0.45">
      <c r="A6558" t="s">
        <v>24</v>
      </c>
      <c r="B6558" t="s">
        <v>375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313.89999999999998</v>
      </c>
      <c r="AA6558" s="11">
        <f t="shared" si="321"/>
        <v>26.2</v>
      </c>
      <c r="AB6558" s="5">
        <f>IFERROR(VLOOKUP(C6558,[2]Sheet1!$B:$F,5,FALSE),0)</f>
        <v>10975566</v>
      </c>
      <c r="AC6558" s="11">
        <f>IFERROR(VLOOKUP(AE6558,[3]Sheet2!$M:$O,3,FALSE),0)</f>
        <v>4.75</v>
      </c>
      <c r="AD6558" s="11">
        <f>IFERROR(VLOOKUP(AE6558,[3]Sheet2!$M:$O,2,FALSE),0)</f>
        <v>0.25</v>
      </c>
      <c r="AE6558" s="10" t="str">
        <f t="shared" si="322"/>
        <v>81/82BARUN</v>
      </c>
      <c r="AF6558" s="13">
        <f t="shared" si="323"/>
        <v>3.810130614845493E-2</v>
      </c>
    </row>
    <row r="6559" spans="1:32" x14ac:dyDescent="0.45">
      <c r="A6559" t="s">
        <v>24</v>
      </c>
      <c r="B6559" t="s">
        <v>375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294</v>
      </c>
      <c r="AA6559" s="11">
        <f t="shared" si="321"/>
        <v>24.6</v>
      </c>
      <c r="AB6559" s="5">
        <f>IFERROR(VLOOKUP(C6559,[2]Sheet1!$B:$F,5,FALSE),0)</f>
        <v>60759278</v>
      </c>
      <c r="AC6559" s="11">
        <f>IFERROR(VLOOKUP(AE6559,[3]Sheet2!$M:$O,3,FALSE),0)</f>
        <v>0</v>
      </c>
      <c r="AD6559" s="11">
        <f>IFERROR(VLOOKUP(AE6559,[3]Sheet2!$M:$O,2,FALSE),0)</f>
        <v>0</v>
      </c>
      <c r="AE6559" s="10" t="str">
        <f t="shared" si="322"/>
        <v>81/82API</v>
      </c>
      <c r="AF6559" s="13">
        <f t="shared" si="323"/>
        <v>4.0680272108843542E-2</v>
      </c>
    </row>
    <row r="6560" spans="1:32" x14ac:dyDescent="0.45">
      <c r="A6560" t="s">
        <v>24</v>
      </c>
      <c r="B6560" t="s">
        <v>375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396.9</v>
      </c>
      <c r="AA6560" s="11">
        <f t="shared" si="321"/>
        <v>211.1</v>
      </c>
      <c r="AB6560" s="5">
        <f>IFERROR(VLOOKUP(C6560,[2]Sheet1!$B:$F,5,FALSE),0)</f>
        <v>38876864</v>
      </c>
      <c r="AC6560" s="11">
        <f>IFERROR(VLOOKUP(AE6560,[3]Sheet2!$M:$O,3,FALSE),0)</f>
        <v>4.75</v>
      </c>
      <c r="AD6560" s="11">
        <f>IFERROR(VLOOKUP(AE6560,[3]Sheet2!$M:$O,2,FALSE),0)</f>
        <v>0.25</v>
      </c>
      <c r="AE6560" s="10" t="str">
        <f t="shared" si="322"/>
        <v>81/82NGPL</v>
      </c>
      <c r="AF6560" s="13">
        <f t="shared" si="323"/>
        <v>4.7367094986142605E-3</v>
      </c>
    </row>
    <row r="6561" spans="1:32" x14ac:dyDescent="0.45">
      <c r="A6561" t="s">
        <v>24</v>
      </c>
      <c r="B6561" t="s">
        <v>375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486</v>
      </c>
      <c r="AA6561" s="11">
        <f t="shared" si="321"/>
        <v>28.1</v>
      </c>
      <c r="AB6561" s="5">
        <f>IFERROR(VLOOKUP(C6561,[2]Sheet1!$B:$F,5,FALSE),0)</f>
        <v>6467671</v>
      </c>
      <c r="AC6561" s="11">
        <f>IFERROR(VLOOKUP(AE6561,[3]Sheet2!$M:$O,3,FALSE),0)</f>
        <v>0</v>
      </c>
      <c r="AD6561" s="11">
        <f>IFERROR(VLOOKUP(AE6561,[3]Sheet2!$M:$O,2,FALSE),0)</f>
        <v>0</v>
      </c>
      <c r="AE6561" s="10" t="str">
        <f t="shared" si="322"/>
        <v>81/82MHL</v>
      </c>
      <c r="AF6561" s="13">
        <f t="shared" si="323"/>
        <v>3.5637860082304525E-2</v>
      </c>
    </row>
    <row r="6562" spans="1:32" x14ac:dyDescent="0.45">
      <c r="A6562" t="s">
        <v>24</v>
      </c>
      <c r="B6562" t="s">
        <v>375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417</v>
      </c>
      <c r="AA6562" s="11">
        <f t="shared" si="321"/>
        <v>-208.5</v>
      </c>
      <c r="AB6562" s="5">
        <f>IFERROR(VLOOKUP(C6562,[2]Sheet1!$B:$F,5,FALSE),0)</f>
        <v>15000000</v>
      </c>
      <c r="AC6562" s="11">
        <f>IFERROR(VLOOKUP(AE6562,[3]Sheet2!$M:$O,3,FALSE),0)</f>
        <v>0</v>
      </c>
      <c r="AD6562" s="11">
        <f>IFERROR(VLOOKUP(AE6562,[3]Sheet2!$M:$O,2,FALSE),0)</f>
        <v>0</v>
      </c>
      <c r="AE6562" s="10" t="str">
        <f t="shared" si="322"/>
        <v>81/82NYADI</v>
      </c>
      <c r="AF6562" s="13">
        <f t="shared" si="323"/>
        <v>-4.7961630695443642E-3</v>
      </c>
    </row>
    <row r="6563" spans="1:32" x14ac:dyDescent="0.45">
      <c r="A6563" t="s">
        <v>24</v>
      </c>
      <c r="B6563" t="s">
        <v>375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286.60000000000002</v>
      </c>
      <c r="AA6563" s="11">
        <f t="shared" si="321"/>
        <v>-47.8</v>
      </c>
      <c r="AB6563" s="5">
        <f>IFERROR(VLOOKUP(C6563,[2]Sheet1!$B:$F,5,FALSE),0)</f>
        <v>36500000</v>
      </c>
      <c r="AC6563" s="11">
        <f>IFERROR(VLOOKUP(AE6563,[3]Sheet2!$M:$O,3,FALSE),0)</f>
        <v>0</v>
      </c>
      <c r="AD6563" s="11">
        <f>IFERROR(VLOOKUP(AE6563,[3]Sheet2!$M:$O,2,FALSE),0)</f>
        <v>0</v>
      </c>
      <c r="AE6563" s="10" t="str">
        <f t="shared" si="322"/>
        <v>81/82SJCL</v>
      </c>
      <c r="AF6563" s="13">
        <f t="shared" si="323"/>
        <v>-2.09351011863224E-2</v>
      </c>
    </row>
    <row r="6564" spans="1:32" x14ac:dyDescent="0.45">
      <c r="A6564" t="s">
        <v>24</v>
      </c>
      <c r="B6564" t="s">
        <v>375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272</v>
      </c>
      <c r="AA6564" s="11">
        <f t="shared" si="321"/>
        <v>-453.3</v>
      </c>
      <c r="AB6564" s="5">
        <f>IFERROR(VLOOKUP(C6564,[2]Sheet1!$B:$F,5,FALSE),0)</f>
        <v>68421000</v>
      </c>
      <c r="AC6564" s="11">
        <f>IFERROR(VLOOKUP(AE6564,[3]Sheet2!$M:$O,3,FALSE),0)</f>
        <v>0</v>
      </c>
      <c r="AD6564" s="11">
        <f>IFERROR(VLOOKUP(AE6564,[3]Sheet2!$M:$O,2,FALSE),0)</f>
        <v>0</v>
      </c>
      <c r="AE6564" s="10" t="str">
        <f t="shared" si="322"/>
        <v>81/82RHPL</v>
      </c>
      <c r="AF6564" s="13">
        <f t="shared" si="323"/>
        <v>-2.2058823529411764E-3</v>
      </c>
    </row>
    <row r="6565" spans="1:32" x14ac:dyDescent="0.45">
      <c r="A6565" t="s">
        <v>24</v>
      </c>
      <c r="B6565" t="s">
        <v>375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564</v>
      </c>
      <c r="AA6565" s="11">
        <f t="shared" si="321"/>
        <v>53.8</v>
      </c>
      <c r="AB6565" s="5">
        <f>IFERROR(VLOOKUP(C6565,[2]Sheet1!$B:$F,5,FALSE),0)</f>
        <v>12305000</v>
      </c>
      <c r="AC6565" s="11">
        <f>IFERROR(VLOOKUP(AE6565,[3]Sheet2!$M:$O,3,FALSE),0)</f>
        <v>0</v>
      </c>
      <c r="AD6565" s="11">
        <f>IFERROR(VLOOKUP(AE6565,[3]Sheet2!$M:$O,2,FALSE),0)</f>
        <v>0</v>
      </c>
      <c r="AE6565" s="10" t="str">
        <f t="shared" si="322"/>
        <v>81/82UMHL</v>
      </c>
      <c r="AF6565" s="13">
        <f t="shared" si="323"/>
        <v>1.8581560283687945E-2</v>
      </c>
    </row>
    <row r="6566" spans="1:32" x14ac:dyDescent="0.45">
      <c r="A6566" t="s">
        <v>24</v>
      </c>
      <c r="B6566" t="s">
        <v>375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254.5</v>
      </c>
      <c r="AA6566" s="11">
        <f t="shared" si="321"/>
        <v>39</v>
      </c>
      <c r="AB6566" s="5">
        <f>IFERROR(VLOOKUP(C6566,[2]Sheet1!$B:$F,5,FALSE),0)</f>
        <v>20991579</v>
      </c>
      <c r="AC6566" s="11">
        <f>IFERROR(VLOOKUP(AE6566,[3]Sheet2!$M:$O,3,FALSE),0)</f>
        <v>0</v>
      </c>
      <c r="AD6566" s="11">
        <f>IFERROR(VLOOKUP(AE6566,[3]Sheet2!$M:$O,2,FALSE),0)</f>
        <v>0</v>
      </c>
      <c r="AE6566" s="10" t="str">
        <f t="shared" si="322"/>
        <v>81/82DORDI</v>
      </c>
      <c r="AF6566" s="13">
        <f t="shared" si="323"/>
        <v>2.5618860510805499E-2</v>
      </c>
    </row>
    <row r="6567" spans="1:32" x14ac:dyDescent="0.45">
      <c r="A6567" t="s">
        <v>24</v>
      </c>
      <c r="B6567" t="s">
        <v>375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Power</v>
      </c>
      <c r="Z6567">
        <f>IFERROR(VLOOKUP(C6567,[1]LP!$B:$C,2,FALSE),0)</f>
        <v>265</v>
      </c>
      <c r="AA6567" s="11">
        <f t="shared" si="321"/>
        <v>-103.5</v>
      </c>
      <c r="AB6567" s="5">
        <f>IFERROR(VLOOKUP(C6567,[2]Sheet1!$B:$F,5,FALSE),0)</f>
        <v>32000000</v>
      </c>
      <c r="AC6567" s="11">
        <f>IFERROR(VLOOKUP(AE6567,[3]Sheet2!$M:$O,3,FALSE),0)</f>
        <v>0</v>
      </c>
      <c r="AD6567" s="11">
        <f>IFERROR(VLOOKUP(AE6567,[3]Sheet2!$M:$O,2,FALSE),0)</f>
        <v>0</v>
      </c>
      <c r="AE6567" s="10" t="str">
        <f t="shared" si="322"/>
        <v>81/82PHCL</v>
      </c>
      <c r="AF6567" s="13">
        <f t="shared" si="323"/>
        <v>-9.6603773584905666E-3</v>
      </c>
    </row>
    <row r="6568" spans="1:32" x14ac:dyDescent="0.45">
      <c r="A6568" t="s">
        <v>24</v>
      </c>
      <c r="B6568" t="s">
        <v>375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317</v>
      </c>
      <c r="AA6568" s="11">
        <f t="shared" si="321"/>
        <v>29.2</v>
      </c>
      <c r="AB6568" s="5">
        <f>IFERROR(VLOOKUP(C6568,[2]Sheet1!$B:$F,5,FALSE),0)</f>
        <v>9489000</v>
      </c>
      <c r="AC6568" s="11">
        <f>IFERROR(VLOOKUP(AE6568,[3]Sheet2!$M:$O,3,FALSE),0)</f>
        <v>0</v>
      </c>
      <c r="AD6568" s="11">
        <f>IFERROR(VLOOKUP(AE6568,[3]Sheet2!$M:$O,2,FALSE),0)</f>
        <v>0</v>
      </c>
      <c r="AE6568" s="10" t="str">
        <f t="shared" si="322"/>
        <v>81/82PPL</v>
      </c>
      <c r="AF6568" s="13">
        <f t="shared" si="323"/>
        <v>3.419558359621451E-2</v>
      </c>
    </row>
    <row r="6569" spans="1:32" x14ac:dyDescent="0.45">
      <c r="A6569" t="s">
        <v>24</v>
      </c>
      <c r="B6569" t="s">
        <v>375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361</v>
      </c>
      <c r="AA6569" s="11">
        <f t="shared" si="321"/>
        <v>27.5</v>
      </c>
      <c r="AB6569" s="5">
        <f>IFERROR(VLOOKUP(C6569,[2]Sheet1!$B:$F,5,FALSE),0)</f>
        <v>24851236</v>
      </c>
      <c r="AC6569" s="11">
        <f>IFERROR(VLOOKUP(AE6569,[3]Sheet2!$M:$O,3,FALSE),0)</f>
        <v>9</v>
      </c>
      <c r="AD6569" s="11">
        <f>IFERROR(VLOOKUP(AE6569,[3]Sheet2!$M:$O,2,FALSE),0)</f>
        <v>0.47370000000000001</v>
      </c>
      <c r="AE6569" s="10" t="str">
        <f t="shared" si="322"/>
        <v>81/82UPCL</v>
      </c>
      <c r="AF6569" s="13">
        <f t="shared" si="323"/>
        <v>3.6343490304709139E-2</v>
      </c>
    </row>
    <row r="6570" spans="1:32" x14ac:dyDescent="0.45">
      <c r="A6570" t="s">
        <v>24</v>
      </c>
      <c r="B6570" t="s">
        <v>375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827</v>
      </c>
      <c r="AA6570" s="11">
        <f t="shared" si="321"/>
        <v>217.6</v>
      </c>
      <c r="AB6570" s="5">
        <f>IFERROR(VLOOKUP(C6570,[2]Sheet1!$B:$F,5,FALSE),0)</f>
        <v>560000</v>
      </c>
      <c r="AC6570" s="11">
        <f>IFERROR(VLOOKUP(AE6570,[3]Sheet2!$M:$O,3,FALSE),0)</f>
        <v>0</v>
      </c>
      <c r="AD6570" s="11">
        <f>IFERROR(VLOOKUP(AE6570,[3]Sheet2!$M:$O,2,FALSE),0)</f>
        <v>0</v>
      </c>
      <c r="AE6570" s="10" t="str">
        <f t="shared" si="322"/>
        <v>81/82SPL</v>
      </c>
      <c r="AF6570" s="13">
        <f t="shared" si="323"/>
        <v>4.5949214026602177E-3</v>
      </c>
    </row>
    <row r="6571" spans="1:32" x14ac:dyDescent="0.45">
      <c r="A6571" t="s">
        <v>24</v>
      </c>
      <c r="B6571" t="s">
        <v>375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383</v>
      </c>
      <c r="AA6571" s="11">
        <f t="shared" si="321"/>
        <v>39.6</v>
      </c>
      <c r="AB6571" s="5">
        <f>IFERROR(VLOOKUP(C6571,[2]Sheet1!$B:$F,5,FALSE),0)</f>
        <v>13308488</v>
      </c>
      <c r="AC6571" s="11">
        <f>IFERROR(VLOOKUP(AE6571,[3]Sheet2!$M:$O,3,FALSE),0)</f>
        <v>0</v>
      </c>
      <c r="AD6571" s="11">
        <f>IFERROR(VLOOKUP(AE6571,[3]Sheet2!$M:$O,2,FALSE),0)</f>
        <v>0</v>
      </c>
      <c r="AE6571" s="10" t="str">
        <f t="shared" si="322"/>
        <v>81/82SPDL</v>
      </c>
      <c r="AF6571" s="13">
        <f t="shared" si="323"/>
        <v>2.5274151436031331E-2</v>
      </c>
    </row>
    <row r="6572" spans="1:32" x14ac:dyDescent="0.45">
      <c r="A6572" t="s">
        <v>24</v>
      </c>
      <c r="B6572" t="s">
        <v>375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510.4</v>
      </c>
      <c r="AA6572" s="11">
        <f t="shared" si="321"/>
        <v>34.9</v>
      </c>
      <c r="AB6572" s="5">
        <f>IFERROR(VLOOKUP(C6572,[2]Sheet1!$B:$F,5,FALSE),0)</f>
        <v>3763198</v>
      </c>
      <c r="AC6572" s="11">
        <f>IFERROR(VLOOKUP(AE6572,[3]Sheet2!$M:$O,3,FALSE),0)</f>
        <v>0</v>
      </c>
      <c r="AD6572" s="11">
        <f>IFERROR(VLOOKUP(AE6572,[3]Sheet2!$M:$O,2,FALSE),0)</f>
        <v>0</v>
      </c>
      <c r="AE6572" s="10" t="str">
        <f t="shared" si="322"/>
        <v>81/82MKJC</v>
      </c>
      <c r="AF6572" s="13">
        <f t="shared" si="323"/>
        <v>2.8683385579937305E-2</v>
      </c>
    </row>
    <row r="6573" spans="1:32" x14ac:dyDescent="0.45">
      <c r="A6573" t="s">
        <v>24</v>
      </c>
      <c r="B6573" t="s">
        <v>375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548</v>
      </c>
      <c r="AA6573" s="11">
        <f t="shared" si="321"/>
        <v>12.9</v>
      </c>
      <c r="AB6573" s="5">
        <f>IFERROR(VLOOKUP(C6573,[2]Sheet1!$B:$F,5,FALSE),0)</f>
        <v>45738000</v>
      </c>
      <c r="AC6573" s="11">
        <f>IFERROR(VLOOKUP(AE6573,[3]Sheet2!$M:$O,3,FALSE),0)</f>
        <v>21</v>
      </c>
      <c r="AD6573" s="11">
        <f>IFERROR(VLOOKUP(AE6573,[3]Sheet2!$M:$O,2,FALSE),0)</f>
        <v>1.1052999999999999</v>
      </c>
      <c r="AE6573" s="10" t="str">
        <f t="shared" si="322"/>
        <v>81/82SAHAS</v>
      </c>
      <c r="AF6573" s="13">
        <f t="shared" si="323"/>
        <v>7.7226277372262772E-2</v>
      </c>
    </row>
    <row r="6574" spans="1:32" x14ac:dyDescent="0.45">
      <c r="A6574" t="s">
        <v>24</v>
      </c>
      <c r="B6574" t="s">
        <v>375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214.1</v>
      </c>
      <c r="AA6574" s="11">
        <f t="shared" si="321"/>
        <v>15.7</v>
      </c>
      <c r="AB6574" s="5">
        <f>IFERROR(VLOOKUP(C6574,[2]Sheet1!$B:$F,5,FALSE),0)</f>
        <v>8854937</v>
      </c>
      <c r="AC6574" s="11">
        <f>IFERROR(VLOOKUP(AE6574,[3]Sheet2!$M:$O,3,FALSE),0)</f>
        <v>0</v>
      </c>
      <c r="AD6574" s="11">
        <f>IFERROR(VLOOKUP(AE6574,[3]Sheet2!$M:$O,2,FALSE),0)</f>
        <v>0</v>
      </c>
      <c r="AE6574" s="10" t="str">
        <f t="shared" si="322"/>
        <v>81/82KKHC</v>
      </c>
      <c r="AF6574" s="13">
        <f t="shared" si="323"/>
        <v>6.3708547407753391E-2</v>
      </c>
    </row>
    <row r="6575" spans="1:32" x14ac:dyDescent="0.45">
      <c r="A6575" t="s">
        <v>24</v>
      </c>
      <c r="B6575" t="s">
        <v>375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462.1</v>
      </c>
      <c r="AA6575" s="11">
        <f t="shared" si="321"/>
        <v>13.3</v>
      </c>
      <c r="AB6575" s="5">
        <f>IFERROR(VLOOKUP(C6575,[2]Sheet1!$B:$F,5,FALSE),0)</f>
        <v>10654170</v>
      </c>
      <c r="AC6575" s="11">
        <f>IFERROR(VLOOKUP(AE6575,[3]Sheet2!$M:$O,3,FALSE),0)</f>
        <v>0</v>
      </c>
      <c r="AD6575" s="11">
        <f>IFERROR(VLOOKUP(AE6575,[3]Sheet2!$M:$O,2,FALSE),0)</f>
        <v>0</v>
      </c>
      <c r="AE6575" s="10" t="str">
        <f t="shared" si="322"/>
        <v>81/82HPPL</v>
      </c>
      <c r="AF6575" s="13">
        <f t="shared" si="323"/>
        <v>7.5308374810647033E-2</v>
      </c>
    </row>
    <row r="6576" spans="1:32" x14ac:dyDescent="0.45">
      <c r="A6576" t="s">
        <v>24</v>
      </c>
      <c r="B6576" t="s">
        <v>375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291.60000000000002</v>
      </c>
      <c r="AA6576" s="11">
        <f t="shared" si="321"/>
        <v>27.6</v>
      </c>
      <c r="AB6576" s="5">
        <f>IFERROR(VLOOKUP(C6576,[2]Sheet1!$B:$F,5,FALSE),0)</f>
        <v>2640000</v>
      </c>
      <c r="AC6576" s="11">
        <f>IFERROR(VLOOKUP(AE6576,[3]Sheet2!$M:$O,3,FALSE),0)</f>
        <v>0</v>
      </c>
      <c r="AD6576" s="11">
        <f>IFERROR(VLOOKUP(AE6576,[3]Sheet2!$M:$O,2,FALSE),0)</f>
        <v>0</v>
      </c>
      <c r="AE6576" s="10" t="str">
        <f t="shared" si="322"/>
        <v>81/82DHPL</v>
      </c>
      <c r="AF6576" s="13">
        <f t="shared" si="323"/>
        <v>3.6213991769547323E-2</v>
      </c>
    </row>
    <row r="6577" spans="1:32" x14ac:dyDescent="0.45">
      <c r="A6577" t="s">
        <v>24</v>
      </c>
      <c r="B6577" t="s">
        <v>375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516</v>
      </c>
      <c r="AA6577" s="11">
        <f t="shared" si="321"/>
        <v>121.7</v>
      </c>
      <c r="AB6577" s="5">
        <f>IFERROR(VLOOKUP(C6577,[2]Sheet1!$B:$F,5,FALSE),0)</f>
        <v>2500000</v>
      </c>
      <c r="AC6577" s="11">
        <f>IFERROR(VLOOKUP(AE6577,[3]Sheet2!$M:$O,3,FALSE),0)</f>
        <v>0</v>
      </c>
      <c r="AD6577" s="11">
        <f>IFERROR(VLOOKUP(AE6577,[3]Sheet2!$M:$O,2,FALSE),0)</f>
        <v>0</v>
      </c>
      <c r="AE6577" s="10" t="str">
        <f t="shared" si="322"/>
        <v>81/82BHPL</v>
      </c>
      <c r="AF6577" s="13">
        <f t="shared" si="323"/>
        <v>8.2170542635658927E-3</v>
      </c>
    </row>
    <row r="6578" spans="1:32" x14ac:dyDescent="0.45">
      <c r="A6578" t="s">
        <v>24</v>
      </c>
      <c r="B6578" t="s">
        <v>375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241.1</v>
      </c>
      <c r="AA6578" s="11">
        <f t="shared" si="321"/>
        <v>-2</v>
      </c>
      <c r="AB6578" s="5">
        <f>IFERROR(VLOOKUP(C6578,[2]Sheet1!$B:$F,5,FALSE),0)</f>
        <v>12500000</v>
      </c>
      <c r="AC6578" s="11">
        <f>IFERROR(VLOOKUP(AE6578,[3]Sheet2!$M:$O,3,FALSE),0)</f>
        <v>0</v>
      </c>
      <c r="AD6578" s="11">
        <f>IFERROR(VLOOKUP(AE6578,[3]Sheet2!$M:$O,2,FALSE),0)</f>
        <v>0</v>
      </c>
      <c r="AE6578" s="10" t="str">
        <f t="shared" si="322"/>
        <v>81/82MHNL</v>
      </c>
      <c r="AF6578" s="13">
        <f t="shared" si="323"/>
        <v>-0.51248444628784739</v>
      </c>
    </row>
    <row r="6579" spans="1:32" x14ac:dyDescent="0.45">
      <c r="A6579" t="s">
        <v>24</v>
      </c>
      <c r="B6579" t="s">
        <v>375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256.7</v>
      </c>
      <c r="AA6579" s="11">
        <f t="shared" si="321"/>
        <v>-3208.8</v>
      </c>
      <c r="AB6579" s="5">
        <f>IFERROR(VLOOKUP(C6579,[2]Sheet1!$B:$F,5,FALSE),0)</f>
        <v>7739550</v>
      </c>
      <c r="AC6579" s="11">
        <f>IFERROR(VLOOKUP(AE6579,[3]Sheet2!$M:$O,3,FALSE),0)</f>
        <v>0</v>
      </c>
      <c r="AD6579" s="11">
        <f>IFERROR(VLOOKUP(AE6579,[3]Sheet2!$M:$O,2,FALSE),0)</f>
        <v>0</v>
      </c>
      <c r="AE6579" s="10" t="str">
        <f t="shared" si="322"/>
        <v>81/82CHL</v>
      </c>
      <c r="AF6579" s="13">
        <f t="shared" si="323"/>
        <v>-3.116478379431243E-4</v>
      </c>
    </row>
    <row r="6580" spans="1:32" x14ac:dyDescent="0.45">
      <c r="A6580" t="s">
        <v>24</v>
      </c>
      <c r="B6580" t="s">
        <v>375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847.9</v>
      </c>
      <c r="AA6580" s="11">
        <f t="shared" si="321"/>
        <v>-35.1</v>
      </c>
      <c r="AB6580" s="5">
        <f>IFERROR(VLOOKUP(C6580,[2]Sheet1!$B:$F,5,FALSE),0)</f>
        <v>638000</v>
      </c>
      <c r="AC6580" s="11">
        <f>IFERROR(VLOOKUP(AE6580,[3]Sheet2!$M:$O,3,FALSE),0)</f>
        <v>0</v>
      </c>
      <c r="AD6580" s="11">
        <f>IFERROR(VLOOKUP(AE6580,[3]Sheet2!$M:$O,2,FALSE),0)</f>
        <v>0</v>
      </c>
      <c r="AE6580" s="10" t="str">
        <f t="shared" si="322"/>
        <v>81/82USHL</v>
      </c>
      <c r="AF6580" s="13">
        <f t="shared" si="323"/>
        <v>-2.8493926170538978E-2</v>
      </c>
    </row>
    <row r="6581" spans="1:32" x14ac:dyDescent="0.45">
      <c r="A6581" t="s">
        <v>24</v>
      </c>
      <c r="B6581" t="s">
        <v>375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543</v>
      </c>
      <c r="AA6581" s="11">
        <f t="shared" si="321"/>
        <v>30.5</v>
      </c>
      <c r="AB6581" s="5">
        <f>IFERROR(VLOOKUP(C6581,[2]Sheet1!$B:$F,5,FALSE),0)</f>
        <v>3000000</v>
      </c>
      <c r="AC6581" s="11">
        <f>IFERROR(VLOOKUP(AE6581,[3]Sheet2!$M:$O,3,FALSE),0)</f>
        <v>0</v>
      </c>
      <c r="AD6581" s="11">
        <f>IFERROR(VLOOKUP(AE6581,[3]Sheet2!$M:$O,2,FALSE),0)</f>
        <v>0</v>
      </c>
      <c r="AE6581" s="10" t="str">
        <f t="shared" si="322"/>
        <v>81/82SPHL</v>
      </c>
      <c r="AF6581" s="13">
        <f t="shared" si="323"/>
        <v>3.2780847145488033E-2</v>
      </c>
    </row>
    <row r="6582" spans="1:32" x14ac:dyDescent="0.45">
      <c r="A6582" t="s">
        <v>24</v>
      </c>
      <c r="B6582" t="s">
        <v>375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742</v>
      </c>
      <c r="AA6582" s="11">
        <f t="shared" si="321"/>
        <v>33.1</v>
      </c>
      <c r="AB6582" s="5">
        <f>IFERROR(VLOOKUP(C6582,[2]Sheet1!$B:$F,5,FALSE),0)</f>
        <v>4231344</v>
      </c>
      <c r="AC6582" s="11">
        <f>IFERROR(VLOOKUP(AE6582,[3]Sheet2!$M:$O,3,FALSE),0)</f>
        <v>9</v>
      </c>
      <c r="AD6582" s="11">
        <f>IFERROR(VLOOKUP(AE6582,[3]Sheet2!$M:$O,2,FALSE),0)</f>
        <v>0.47</v>
      </c>
      <c r="AE6582" s="10" t="str">
        <f t="shared" si="322"/>
        <v>81/82NHDL</v>
      </c>
      <c r="AF6582" s="13">
        <f t="shared" si="323"/>
        <v>3.0242587601078168E-2</v>
      </c>
    </row>
    <row r="6583" spans="1:32" x14ac:dyDescent="0.45">
      <c r="A6583" t="s">
        <v>24</v>
      </c>
      <c r="B6583" t="s">
        <v>375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745</v>
      </c>
      <c r="AA6583" s="11">
        <f t="shared" si="321"/>
        <v>112.2</v>
      </c>
      <c r="AB6583" s="5">
        <f>IFERROR(VLOOKUP(C6583,[2]Sheet1!$B:$F,5,FALSE),0)</f>
        <v>18389793</v>
      </c>
      <c r="AC6583" s="11">
        <f>IFERROR(VLOOKUP(AE6583,[3]Sheet2!$M:$O,3,FALSE),0)</f>
        <v>0</v>
      </c>
      <c r="AD6583" s="11">
        <f>IFERROR(VLOOKUP(AE6583,[3]Sheet2!$M:$O,2,FALSE),0)</f>
        <v>0</v>
      </c>
      <c r="AE6583" s="10" t="str">
        <f t="shared" si="322"/>
        <v>81/82RADHI</v>
      </c>
      <c r="AF6583" s="13">
        <f t="shared" si="323"/>
        <v>8.9127516778523489E-3</v>
      </c>
    </row>
    <row r="6584" spans="1:32" x14ac:dyDescent="0.45">
      <c r="A6584" t="s">
        <v>24</v>
      </c>
      <c r="B6584" t="s">
        <v>375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439</v>
      </c>
      <c r="AA6584" s="11">
        <f t="shared" si="321"/>
        <v>-38.6</v>
      </c>
      <c r="AB6584" s="5">
        <f>IFERROR(VLOOKUP(C6584,[2]Sheet1!$B:$F,5,FALSE),0)</f>
        <v>4000000</v>
      </c>
      <c r="AC6584" s="11">
        <f>IFERROR(VLOOKUP(AE6584,[3]Sheet2!$M:$O,3,FALSE),0)</f>
        <v>0</v>
      </c>
      <c r="AD6584" s="11">
        <f>IFERROR(VLOOKUP(AE6584,[3]Sheet2!$M:$O,2,FALSE),0)</f>
        <v>0</v>
      </c>
      <c r="AE6584" s="10" t="str">
        <f t="shared" si="322"/>
        <v>81/82BNHC</v>
      </c>
      <c r="AF6584" s="13">
        <f t="shared" si="323"/>
        <v>-2.5876993166287016E-2</v>
      </c>
    </row>
    <row r="6585" spans="1:32" x14ac:dyDescent="0.45">
      <c r="A6585" t="s">
        <v>24</v>
      </c>
      <c r="B6585" t="s">
        <v>375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243</v>
      </c>
      <c r="AA6585" s="11">
        <f t="shared" si="321"/>
        <v>-319.7</v>
      </c>
      <c r="AB6585" s="5">
        <f>IFERROR(VLOOKUP(C6585,[2]Sheet1!$B:$F,5,FALSE),0)</f>
        <v>12255876</v>
      </c>
      <c r="AC6585" s="11">
        <f>IFERROR(VLOOKUP(AE6585,[3]Sheet2!$M:$O,3,FALSE),0)</f>
        <v>0</v>
      </c>
      <c r="AD6585" s="11">
        <f>IFERROR(VLOOKUP(AE6585,[3]Sheet2!$M:$O,2,FALSE),0)</f>
        <v>0</v>
      </c>
      <c r="AE6585" s="10" t="str">
        <f t="shared" si="322"/>
        <v>81/82RHGCL</v>
      </c>
      <c r="AF6585" s="13">
        <f t="shared" si="323"/>
        <v>-3.1275720164609055E-3</v>
      </c>
    </row>
    <row r="6586" spans="1:32" x14ac:dyDescent="0.45">
      <c r="A6586" t="s">
        <v>24</v>
      </c>
      <c r="B6586" t="s">
        <v>375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568</v>
      </c>
      <c r="AA6586" s="11">
        <f t="shared" si="321"/>
        <v>28.8</v>
      </c>
      <c r="AB6586" s="5">
        <f>IFERROR(VLOOKUP(C6586,[2]Sheet1!$B:$F,5,FALSE),0)</f>
        <v>9339495</v>
      </c>
      <c r="AC6586" s="11">
        <f>IFERROR(VLOOKUP(AE6586,[3]Sheet2!$M:$O,3,FALSE),0)</f>
        <v>0</v>
      </c>
      <c r="AD6586" s="11">
        <f>IFERROR(VLOOKUP(AE6586,[3]Sheet2!$M:$O,2,FALSE),0)</f>
        <v>0</v>
      </c>
      <c r="AE6586" s="10" t="str">
        <f t="shared" si="322"/>
        <v>81/82KPCL</v>
      </c>
      <c r="AF6586" s="13">
        <f t="shared" si="323"/>
        <v>3.4718309859154931E-2</v>
      </c>
    </row>
    <row r="6587" spans="1:32" x14ac:dyDescent="0.45">
      <c r="A6587" t="s">
        <v>24</v>
      </c>
      <c r="B6587" t="s">
        <v>375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444</v>
      </c>
      <c r="AA6587" s="11">
        <f t="shared" si="321"/>
        <v>25.4</v>
      </c>
      <c r="AB6587" s="5">
        <f>IFERROR(VLOOKUP(C6587,[2]Sheet1!$B:$F,5,FALSE),0)</f>
        <v>4998750</v>
      </c>
      <c r="AC6587" s="11">
        <f>IFERROR(VLOOKUP(AE6587,[3]Sheet2!$M:$O,3,FALSE),0)</f>
        <v>0</v>
      </c>
      <c r="AD6587" s="11">
        <f>IFERROR(VLOOKUP(AE6587,[3]Sheet2!$M:$O,2,FALSE),0)</f>
        <v>0</v>
      </c>
      <c r="AE6587" s="10" t="str">
        <f t="shared" si="322"/>
        <v>81/82TAMOR</v>
      </c>
      <c r="AF6587" s="13">
        <f t="shared" si="323"/>
        <v>3.936936936936937E-2</v>
      </c>
    </row>
    <row r="6588" spans="1:32" x14ac:dyDescent="0.45">
      <c r="A6588" t="s">
        <v>24</v>
      </c>
      <c r="B6588" t="s">
        <v>375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211.7</v>
      </c>
      <c r="AA6588" s="11">
        <f t="shared" si="321"/>
        <v>117.6</v>
      </c>
      <c r="AB6588" s="5">
        <f>IFERROR(VLOOKUP(C6588,[2]Sheet1!$B:$F,5,FALSE),0)</f>
        <v>16500000</v>
      </c>
      <c r="AC6588" s="11">
        <f>IFERROR(VLOOKUP(AE6588,[3]Sheet2!$M:$O,3,FALSE),0)</f>
        <v>0</v>
      </c>
      <c r="AD6588" s="11">
        <f>IFERROR(VLOOKUP(AE6588,[3]Sheet2!$M:$O,2,FALSE),0)</f>
        <v>0</v>
      </c>
      <c r="AE6588" s="10" t="str">
        <f t="shared" si="322"/>
        <v>81/82GHL</v>
      </c>
      <c r="AF6588" s="13">
        <f t="shared" si="323"/>
        <v>8.5025980160604638E-3</v>
      </c>
    </row>
    <row r="6589" spans="1:32" x14ac:dyDescent="0.45">
      <c r="A6589" t="s">
        <v>24</v>
      </c>
      <c r="B6589" t="s">
        <v>375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390</v>
      </c>
      <c r="AA6589" s="11">
        <f t="shared" si="321"/>
        <v>37.6</v>
      </c>
      <c r="AB6589" s="5">
        <f>IFERROR(VLOOKUP(C6589,[2]Sheet1!$B:$F,5,FALSE),0)</f>
        <v>6200000</v>
      </c>
      <c r="AC6589" s="11">
        <f>IFERROR(VLOOKUP(AE6589,[3]Sheet2!$M:$O,3,FALSE),0)</f>
        <v>0</v>
      </c>
      <c r="AD6589" s="11">
        <f>IFERROR(VLOOKUP(AE6589,[3]Sheet2!$M:$O,2,FALSE),0)</f>
        <v>0</v>
      </c>
      <c r="AE6589" s="10" t="str">
        <f t="shared" si="322"/>
        <v>81/82EHPL</v>
      </c>
      <c r="AF6589" s="13">
        <f t="shared" si="323"/>
        <v>2.6564102564102562E-2</v>
      </c>
    </row>
    <row r="6590" spans="1:32" x14ac:dyDescent="0.45">
      <c r="A6590" t="s">
        <v>24</v>
      </c>
      <c r="B6590" t="s">
        <v>375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357</v>
      </c>
      <c r="AA6590" s="11">
        <f t="shared" si="321"/>
        <v>32.9</v>
      </c>
      <c r="AB6590" s="5">
        <f>IFERROR(VLOOKUP(C6590,[2]Sheet1!$B:$F,5,FALSE),0)</f>
        <v>2400000</v>
      </c>
      <c r="AC6590" s="11">
        <f>IFERROR(VLOOKUP(AE6590,[3]Sheet2!$M:$O,3,FALSE),0)</f>
        <v>0</v>
      </c>
      <c r="AD6590" s="11">
        <f>IFERROR(VLOOKUP(AE6590,[3]Sheet2!$M:$O,2,FALSE),0)</f>
        <v>0</v>
      </c>
      <c r="AE6590" s="10" t="str">
        <f t="shared" si="322"/>
        <v>81/82MKHC</v>
      </c>
      <c r="AF6590" s="13">
        <f t="shared" si="323"/>
        <v>3.0364145658263304E-2</v>
      </c>
    </row>
    <row r="6591" spans="1:32" x14ac:dyDescent="0.45">
      <c r="A6591" t="s">
        <v>24</v>
      </c>
      <c r="B6591" t="s">
        <v>375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539</v>
      </c>
      <c r="AA6591" s="11">
        <f t="shared" si="321"/>
        <v>153.1</v>
      </c>
      <c r="AB6591" s="5">
        <f>IFERROR(VLOOKUP(C6591,[2]Sheet1!$B:$F,5,FALSE),0)</f>
        <v>1523349.5200000003</v>
      </c>
      <c r="AC6591" s="11">
        <f>IFERROR(VLOOKUP(AE6591,[3]Sheet2!$M:$O,3,FALSE),0)</f>
        <v>0</v>
      </c>
      <c r="AD6591" s="11">
        <f>IFERROR(VLOOKUP(AE6591,[3]Sheet2!$M:$O,2,FALSE),0)</f>
        <v>0</v>
      </c>
      <c r="AE6591" s="10" t="str">
        <f t="shared" si="322"/>
        <v>81/82BEDC</v>
      </c>
      <c r="AF6591" s="13">
        <f t="shared" si="323"/>
        <v>6.5306122448979594E-3</v>
      </c>
    </row>
    <row r="6592" spans="1:32" x14ac:dyDescent="0.45">
      <c r="A6592" t="s">
        <v>24</v>
      </c>
      <c r="B6592" t="s">
        <v>375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315</v>
      </c>
      <c r="AA6592" s="11">
        <f t="shared" si="321"/>
        <v>26.6</v>
      </c>
      <c r="AB6592" s="5">
        <f>IFERROR(VLOOKUP(C6592,[2]Sheet1!$B:$F,5,FALSE),0)</f>
        <v>11000000</v>
      </c>
      <c r="AC6592" s="11">
        <f>IFERROR(VLOOKUP(AE6592,[3]Sheet2!$M:$O,3,FALSE),0)</f>
        <v>0</v>
      </c>
      <c r="AD6592" s="11">
        <f>IFERROR(VLOOKUP(AE6592,[3]Sheet2!$M:$O,2,FALSE),0)</f>
        <v>0</v>
      </c>
      <c r="AE6592" s="10" t="str">
        <f t="shared" si="322"/>
        <v>81/82PMHPL</v>
      </c>
      <c r="AF6592" s="13">
        <f t="shared" si="323"/>
        <v>3.7587301587301586E-2</v>
      </c>
    </row>
    <row r="6593" spans="1:32" x14ac:dyDescent="0.45">
      <c r="A6593" t="s">
        <v>24</v>
      </c>
      <c r="B6593" t="s">
        <v>375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1690</v>
      </c>
      <c r="AA6593" s="11">
        <f t="shared" si="321"/>
        <v>121.8</v>
      </c>
      <c r="AB6593" s="5">
        <f>IFERROR(VLOOKUP(C6593,[2]Sheet1!$B:$F,5,FALSE),0)</f>
        <v>147459.70000000001</v>
      </c>
      <c r="AC6593" s="11">
        <f>IFERROR(VLOOKUP(AE6593,[3]Sheet2!$M:$O,3,FALSE),0)</f>
        <v>10</v>
      </c>
      <c r="AD6593" s="11">
        <f>IFERROR(VLOOKUP(AE6593,[3]Sheet2!$M:$O,2,FALSE),0)</f>
        <v>0</v>
      </c>
      <c r="AE6593" s="10" t="str">
        <f t="shared" si="322"/>
        <v>81/82KBSH</v>
      </c>
      <c r="AF6593" s="13">
        <f t="shared" si="323"/>
        <v>8.2130177514792898E-3</v>
      </c>
    </row>
    <row r="6594" spans="1:32" x14ac:dyDescent="0.45">
      <c r="A6594" t="s">
        <v>24</v>
      </c>
      <c r="B6594" t="s">
        <v>375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283</v>
      </c>
      <c r="AA6594" s="11">
        <f t="shared" si="321"/>
        <v>-372.4</v>
      </c>
      <c r="AB6594" s="5">
        <f>IFERROR(VLOOKUP(C6594,[2]Sheet1!$B:$F,5,FALSE),0)</f>
        <v>60000000</v>
      </c>
      <c r="AC6594" s="11">
        <f>IFERROR(VLOOKUP(AE6594,[3]Sheet2!$M:$O,3,FALSE),0)</f>
        <v>0</v>
      </c>
      <c r="AD6594" s="11">
        <f>IFERROR(VLOOKUP(AE6594,[3]Sheet2!$M:$O,2,FALSE),0)</f>
        <v>0</v>
      </c>
      <c r="AE6594" s="10" t="str">
        <f t="shared" si="322"/>
        <v>81/82MBJC</v>
      </c>
      <c r="AF6594" s="13">
        <f t="shared" si="323"/>
        <v>-2.6855123674911661E-3</v>
      </c>
    </row>
    <row r="6595" spans="1:32" x14ac:dyDescent="0.45">
      <c r="A6595" t="s">
        <v>24</v>
      </c>
      <c r="B6595" t="s">
        <v>375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249.5</v>
      </c>
      <c r="AA6595" s="11">
        <f t="shared" si="321"/>
        <v>-194.9</v>
      </c>
      <c r="AB6595" s="5">
        <f>IFERROR(VLOOKUP(C6595,[2]Sheet1!$B:$F,5,FALSE),0)</f>
        <v>18000000</v>
      </c>
      <c r="AC6595" s="11">
        <f>IFERROR(VLOOKUP(AE6595,[3]Sheet2!$M:$O,3,FALSE),0)</f>
        <v>0</v>
      </c>
      <c r="AD6595" s="11">
        <f>IFERROR(VLOOKUP(AE6595,[3]Sheet2!$M:$O,2,FALSE),0)</f>
        <v>0</v>
      </c>
      <c r="AE6595" s="10" t="str">
        <f t="shared" si="322"/>
        <v>81/82GLH</v>
      </c>
      <c r="AF6595" s="13">
        <f t="shared" si="323"/>
        <v>-5.1302605210420847E-3</v>
      </c>
    </row>
    <row r="6596" spans="1:32" x14ac:dyDescent="0.45">
      <c r="A6596" t="s">
        <v>24</v>
      </c>
      <c r="B6596" t="s">
        <v>375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460</v>
      </c>
      <c r="AA6596" s="11">
        <f t="shared" si="321"/>
        <v>15.6</v>
      </c>
      <c r="AB6596" s="5">
        <f>IFERROR(VLOOKUP(C6596,[2]Sheet1!$B:$F,5,FALSE),0)</f>
        <v>13500000</v>
      </c>
      <c r="AC6596" s="11">
        <f>IFERROR(VLOOKUP(AE6596,[3]Sheet2!$M:$O,3,FALSE),0)</f>
        <v>0</v>
      </c>
      <c r="AD6596" s="11">
        <f>IFERROR(VLOOKUP(AE6596,[3]Sheet2!$M:$O,2,FALSE),0)</f>
        <v>0</v>
      </c>
      <c r="AE6596" s="10" t="str">
        <f t="shared" si="322"/>
        <v>81/82USHEC</v>
      </c>
      <c r="AF6596" s="13">
        <f t="shared" si="323"/>
        <v>6.4173913043478262E-2</v>
      </c>
    </row>
    <row r="6597" spans="1:32" x14ac:dyDescent="0.45">
      <c r="A6597" t="s">
        <v>24</v>
      </c>
      <c r="B6597" t="s">
        <v>375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193</v>
      </c>
      <c r="AA6597" s="11">
        <f t="shared" si="321"/>
        <v>117.7</v>
      </c>
      <c r="AB6597" s="5">
        <f>IFERROR(VLOOKUP(C6597,[2]Sheet1!$B:$F,5,FALSE),0)</f>
        <v>20000000</v>
      </c>
      <c r="AC6597" s="11">
        <f>IFERROR(VLOOKUP(AE6597,[3]Sheet2!$M:$O,3,FALSE),0)</f>
        <v>0</v>
      </c>
      <c r="AD6597" s="11">
        <f>IFERROR(VLOOKUP(AE6597,[3]Sheet2!$M:$O,2,FALSE),0)</f>
        <v>0</v>
      </c>
      <c r="AE6597" s="10" t="str">
        <f t="shared" si="322"/>
        <v>81/82AKJCL</v>
      </c>
      <c r="AF6597" s="13">
        <f t="shared" si="323"/>
        <v>8.4974093264248707E-3</v>
      </c>
    </row>
    <row r="6598" spans="1:32" x14ac:dyDescent="0.45">
      <c r="A6598" t="s">
        <v>24</v>
      </c>
      <c r="B6598" t="s">
        <v>375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195.5</v>
      </c>
      <c r="AA6598" s="11">
        <f t="shared" si="321"/>
        <v>-30.4</v>
      </c>
      <c r="AB6598" s="5">
        <f>IFERROR(VLOOKUP(C6598,[2]Sheet1!$B:$F,5,FALSE),0)</f>
        <v>22500000</v>
      </c>
      <c r="AC6598" s="11">
        <f>IFERROR(VLOOKUP(AE6598,[3]Sheet2!$M:$O,3,FALSE),0)</f>
        <v>0</v>
      </c>
      <c r="AD6598" s="11">
        <f>IFERROR(VLOOKUP(AE6598,[3]Sheet2!$M:$O,2,FALSE),0)</f>
        <v>0</v>
      </c>
      <c r="AE6598" s="10" t="str">
        <f t="shared" si="322"/>
        <v>81/82LEC</v>
      </c>
      <c r="AF6598" s="13">
        <f t="shared" si="323"/>
        <v>-3.2941176470588238E-2</v>
      </c>
    </row>
    <row r="6599" spans="1:32" x14ac:dyDescent="0.45">
      <c r="A6599" t="s">
        <v>24</v>
      </c>
      <c r="B6599" t="s">
        <v>375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367.8</v>
      </c>
      <c r="AA6599" s="11">
        <f t="shared" si="321"/>
        <v>8</v>
      </c>
      <c r="AB6599" s="5">
        <f>IFERROR(VLOOKUP(C6599,[2]Sheet1!$B:$F,5,FALSE),0)</f>
        <v>8000000</v>
      </c>
      <c r="AC6599" s="11">
        <f>IFERROR(VLOOKUP(AE6599,[3]Sheet2!$M:$O,3,FALSE),0)</f>
        <v>0</v>
      </c>
      <c r="AD6599" s="11">
        <f>IFERROR(VLOOKUP(AE6599,[3]Sheet2!$M:$O,2,FALSE),0)</f>
        <v>0</v>
      </c>
      <c r="AE6599" s="10" t="str">
        <f t="shared" si="322"/>
        <v>81/82TPC</v>
      </c>
      <c r="AF6599" s="13">
        <f t="shared" si="323"/>
        <v>0.12506797172376291</v>
      </c>
    </row>
    <row r="6600" spans="1:32" x14ac:dyDescent="0.45">
      <c r="A6600" t="s">
        <v>24</v>
      </c>
      <c r="B6600" t="s">
        <v>375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272.7</v>
      </c>
      <c r="AA6600" s="11">
        <f t="shared" si="321"/>
        <v>17.600000000000001</v>
      </c>
      <c r="AB6600" s="5">
        <f>IFERROR(VLOOKUP(C6600,[2]Sheet1!$B:$F,5,FALSE),0)</f>
        <v>30450000</v>
      </c>
      <c r="AC6600" s="11">
        <f>IFERROR(VLOOKUP(AE6600,[3]Sheet2!$M:$O,3,FALSE),0)</f>
        <v>5</v>
      </c>
      <c r="AD6600" s="11">
        <f>IFERROR(VLOOKUP(AE6600,[3]Sheet2!$M:$O,2,FALSE),0)</f>
        <v>0</v>
      </c>
      <c r="AE6600" s="10" t="str">
        <f t="shared" si="322"/>
        <v>81/82SHEL</v>
      </c>
      <c r="AF6600" s="13">
        <f t="shared" si="323"/>
        <v>5.6912357902456912E-2</v>
      </c>
    </row>
    <row r="6601" spans="1:32" x14ac:dyDescent="0.45">
      <c r="A6601" t="s">
        <v>24</v>
      </c>
      <c r="B6601" t="s">
        <v>375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348</v>
      </c>
      <c r="AA6601" s="11">
        <f t="shared" si="321"/>
        <v>-27.8</v>
      </c>
      <c r="AB6601" s="5">
        <f>IFERROR(VLOOKUP(C6601,[2]Sheet1!$B:$F,5,FALSE),0)</f>
        <v>9625000</v>
      </c>
      <c r="AC6601" s="11">
        <f>IFERROR(VLOOKUP(AE6601,[3]Sheet2!$M:$O,3,FALSE),0)</f>
        <v>0</v>
      </c>
      <c r="AD6601" s="11">
        <f>IFERROR(VLOOKUP(AE6601,[3]Sheet2!$M:$O,2,FALSE),0)</f>
        <v>0</v>
      </c>
      <c r="AE6601" s="10" t="str">
        <f t="shared" si="322"/>
        <v>81/82PPCL</v>
      </c>
      <c r="AF6601" s="13">
        <f t="shared" si="323"/>
        <v>-3.5977011494252871E-2</v>
      </c>
    </row>
    <row r="6602" spans="1:32" x14ac:dyDescent="0.45">
      <c r="A6602" t="s">
        <v>24</v>
      </c>
      <c r="B6602" t="s">
        <v>375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722.7</v>
      </c>
      <c r="AA6602" s="11">
        <f t="shared" si="321"/>
        <v>74</v>
      </c>
      <c r="AB6602" s="5">
        <f>IFERROR(VLOOKUP(C6602,[2]Sheet1!$B:$F,5,FALSE),0)</f>
        <v>738750</v>
      </c>
      <c r="AC6602" s="11">
        <f>IFERROR(VLOOKUP(AE6602,[3]Sheet2!$M:$O,3,FALSE),0)</f>
        <v>0</v>
      </c>
      <c r="AD6602" s="11">
        <f>IFERROR(VLOOKUP(AE6602,[3]Sheet2!$M:$O,2,FALSE),0)</f>
        <v>0</v>
      </c>
      <c r="AE6602" s="10" t="str">
        <f t="shared" si="322"/>
        <v>81/82TSHL</v>
      </c>
      <c r="AF6602" s="13">
        <f t="shared" si="323"/>
        <v>1.350491213504912E-2</v>
      </c>
    </row>
    <row r="6603" spans="1:32" x14ac:dyDescent="0.45">
      <c r="A6603" t="s">
        <v>24</v>
      </c>
      <c r="B6603" t="s">
        <v>375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152.69999999999999</v>
      </c>
      <c r="AA6603" s="11">
        <f t="shared" si="321"/>
        <v>-46</v>
      </c>
      <c r="AB6603" s="5">
        <f>IFERROR(VLOOKUP(C6603,[2]Sheet1!$B:$F,5,FALSE),0)</f>
        <v>18541483</v>
      </c>
      <c r="AC6603" s="11">
        <f>IFERROR(VLOOKUP(AE6603,[3]Sheet2!$M:$O,3,FALSE),0)</f>
        <v>0</v>
      </c>
      <c r="AD6603" s="11">
        <f>IFERROR(VLOOKUP(AE6603,[3]Sheet2!$M:$O,2,FALSE),0)</f>
        <v>0</v>
      </c>
      <c r="AE6603" s="10" t="str">
        <f t="shared" si="322"/>
        <v>81/82SSHL</v>
      </c>
      <c r="AF6603" s="13">
        <f t="shared" si="323"/>
        <v>-2.1741977734119188E-2</v>
      </c>
    </row>
    <row r="6604" spans="1:32" x14ac:dyDescent="0.45">
      <c r="A6604" t="s">
        <v>24</v>
      </c>
      <c r="B6604" t="s">
        <v>375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281</v>
      </c>
      <c r="AA6604" s="11">
        <f t="shared" si="321"/>
        <v>-54.5</v>
      </c>
      <c r="AB6604" s="5">
        <f>IFERROR(VLOOKUP(C6604,[2]Sheet1!$B:$F,5,FALSE),0)</f>
        <v>6128100</v>
      </c>
      <c r="AC6604" s="11">
        <f>IFERROR(VLOOKUP(AE6604,[3]Sheet2!$M:$O,3,FALSE),0)</f>
        <v>0</v>
      </c>
      <c r="AD6604" s="11">
        <f>IFERROR(VLOOKUP(AE6604,[3]Sheet2!$M:$O,2,FALSE),0)</f>
        <v>0</v>
      </c>
      <c r="AE6604" s="10" t="str">
        <f t="shared" si="322"/>
        <v>81/82JOSHI</v>
      </c>
      <c r="AF6604" s="13">
        <f t="shared" si="323"/>
        <v>-1.8362989323843417E-2</v>
      </c>
    </row>
    <row r="6605" spans="1:32" x14ac:dyDescent="0.45">
      <c r="A6605" t="s">
        <v>24</v>
      </c>
      <c r="B6605" t="s">
        <v>375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173.9</v>
      </c>
      <c r="AA6605" s="11">
        <f t="shared" si="321"/>
        <v>14.6</v>
      </c>
      <c r="AB6605" s="5">
        <f>IFERROR(VLOOKUP(C6605,[2]Sheet1!$B:$F,5,FALSE),0)</f>
        <v>211800000</v>
      </c>
      <c r="AC6605" s="11">
        <f>IFERROR(VLOOKUP(AE6605,[3]Sheet2!$M:$O,3,FALSE),0)</f>
        <v>0</v>
      </c>
      <c r="AD6605" s="11">
        <f>IFERROR(VLOOKUP(AE6605,[3]Sheet2!$M:$O,2,FALSE),0)</f>
        <v>0</v>
      </c>
      <c r="AE6605" s="10" t="str">
        <f t="shared" si="322"/>
        <v>81/82UPPER</v>
      </c>
      <c r="AF6605" s="13">
        <f t="shared" si="323"/>
        <v>6.8545140885566416E-2</v>
      </c>
    </row>
    <row r="6606" spans="1:32" x14ac:dyDescent="0.45">
      <c r="A6606" t="s">
        <v>24</v>
      </c>
      <c r="B6606" t="s">
        <v>375</v>
      </c>
      <c r="C6606" t="s">
        <v>358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391.5</v>
      </c>
      <c r="AA6606" s="11">
        <f t="shared" si="321"/>
        <v>-48</v>
      </c>
      <c r="AB6606" s="5">
        <f>IFERROR(VLOOKUP(C6606,[2]Sheet1!$B:$F,5,FALSE),0)</f>
        <v>2504827.9200000004</v>
      </c>
      <c r="AC6606" s="11">
        <f>IFERROR(VLOOKUP(AE6606,[3]Sheet2!$M:$O,3,FALSE),0)</f>
        <v>0</v>
      </c>
      <c r="AD6606" s="11">
        <f>IFERROR(VLOOKUP(AE6606,[3]Sheet2!$M:$O,2,FALSE),0)</f>
        <v>0</v>
      </c>
      <c r="AE6606" s="10" t="str">
        <f t="shared" si="322"/>
        <v>81/82TVCL</v>
      </c>
      <c r="AF6606" s="13">
        <f t="shared" si="323"/>
        <v>-2.0842911877394635E-2</v>
      </c>
    </row>
    <row r="6607" spans="1:32" x14ac:dyDescent="0.45">
      <c r="A6607" t="s">
        <v>24</v>
      </c>
      <c r="B6607" t="s">
        <v>375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475.7</v>
      </c>
      <c r="AA6607" s="11">
        <f t="shared" si="321"/>
        <v>61.6</v>
      </c>
      <c r="AB6607" s="5">
        <f>IFERROR(VLOOKUP(C6607,[2]Sheet1!$B:$F,5,FALSE),0)</f>
        <v>7500000</v>
      </c>
      <c r="AC6607" s="11">
        <f>IFERROR(VLOOKUP(AE6607,[3]Sheet2!$M:$O,3,FALSE),0)</f>
        <v>0</v>
      </c>
      <c r="AD6607" s="11">
        <f>IFERROR(VLOOKUP(AE6607,[3]Sheet2!$M:$O,2,FALSE),0)</f>
        <v>0</v>
      </c>
      <c r="AE6607" s="10" t="str">
        <f t="shared" si="322"/>
        <v>81/82UNHPL</v>
      </c>
      <c r="AF6607" s="13">
        <f t="shared" si="323"/>
        <v>1.6228715577044354E-2</v>
      </c>
    </row>
    <row r="6608" spans="1:32" x14ac:dyDescent="0.45">
      <c r="A6608" t="s">
        <v>24</v>
      </c>
      <c r="B6608" t="s">
        <v>375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533</v>
      </c>
      <c r="AA6608" s="11">
        <f t="shared" si="321"/>
        <v>50.9</v>
      </c>
      <c r="AB6608" s="5">
        <f>IFERROR(VLOOKUP(C6608,[2]Sheet1!$B:$F,5,FALSE),0)</f>
        <v>5000000</v>
      </c>
      <c r="AC6608" s="11">
        <f>IFERROR(VLOOKUP(AE6608,[3]Sheet2!$M:$O,3,FALSE),0)</f>
        <v>0</v>
      </c>
      <c r="AD6608" s="11">
        <f>IFERROR(VLOOKUP(AE6608,[3]Sheet2!$M:$O,2,FALSE),0)</f>
        <v>0</v>
      </c>
      <c r="AE6608" s="10" t="str">
        <f t="shared" si="322"/>
        <v>81/82SPC</v>
      </c>
      <c r="AF6608" s="13">
        <f t="shared" si="323"/>
        <v>1.9662288930581615E-2</v>
      </c>
    </row>
    <row r="6609" spans="1:32" x14ac:dyDescent="0.45">
      <c r="A6609" t="s">
        <v>24</v>
      </c>
      <c r="B6609" t="s">
        <v>375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390</v>
      </c>
      <c r="AA6609" s="11">
        <f t="shared" si="321"/>
        <v>23.7</v>
      </c>
      <c r="AB6609" s="5">
        <f>IFERROR(VLOOKUP(C6609,[2]Sheet1!$B:$F,5,FALSE),0)</f>
        <v>15930000</v>
      </c>
      <c r="AC6609" s="11">
        <f>IFERROR(VLOOKUP(AE6609,[3]Sheet2!$M:$O,3,FALSE),0)</f>
        <v>0</v>
      </c>
      <c r="AD6609" s="11">
        <f>IFERROR(VLOOKUP(AE6609,[3]Sheet2!$M:$O,2,FALSE),0)</f>
        <v>0</v>
      </c>
      <c r="AE6609" s="10" t="str">
        <f t="shared" si="322"/>
        <v>81/82SGHC</v>
      </c>
      <c r="AF6609" s="13">
        <f t="shared" si="323"/>
        <v>4.215384615384616E-2</v>
      </c>
    </row>
    <row r="6610" spans="1:32" x14ac:dyDescent="0.45">
      <c r="A6610" t="s">
        <v>24</v>
      </c>
      <c r="B6610" t="s">
        <v>375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543</v>
      </c>
      <c r="AA6610" s="11">
        <f t="shared" si="321"/>
        <v>60.6</v>
      </c>
      <c r="AB6610" s="5">
        <f>IFERROR(VLOOKUP(C6610,[2]Sheet1!$B:$F,5,FALSE),0)</f>
        <v>816000</v>
      </c>
      <c r="AC6610" s="11">
        <f>IFERROR(VLOOKUP(AE6610,[3]Sheet2!$M:$O,3,FALSE),0)</f>
        <v>0</v>
      </c>
      <c r="AD6610" s="11">
        <f>IFERROR(VLOOKUP(AE6610,[3]Sheet2!$M:$O,2,FALSE),0)</f>
        <v>0</v>
      </c>
      <c r="AE6610" s="10" t="str">
        <f t="shared" si="322"/>
        <v>81/82AHL</v>
      </c>
      <c r="AF6610" s="13">
        <f t="shared" si="323"/>
        <v>1.6500920810313076E-2</v>
      </c>
    </row>
    <row r="6611" spans="1:32" x14ac:dyDescent="0.45">
      <c r="A6611" t="s">
        <v>24</v>
      </c>
      <c r="B6611" t="s">
        <v>375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477.9</v>
      </c>
      <c r="AA6611" s="11">
        <f t="shared" si="321"/>
        <v>21.1</v>
      </c>
      <c r="AB6611" s="5">
        <f>IFERROR(VLOOKUP(C6611,[2]Sheet1!$B:$F,5,FALSE),0)</f>
        <v>11298000</v>
      </c>
      <c r="AC6611" s="11">
        <f>IFERROR(VLOOKUP(AE6611,[3]Sheet2!$M:$O,3,FALSE),0)</f>
        <v>0</v>
      </c>
      <c r="AD6611" s="11">
        <f>IFERROR(VLOOKUP(AE6611,[3]Sheet2!$M:$O,2,FALSE),0)</f>
        <v>0</v>
      </c>
      <c r="AE6611" s="10" t="str">
        <f t="shared" si="322"/>
        <v>81/82BHDC</v>
      </c>
      <c r="AF6611" s="13">
        <f t="shared" si="323"/>
        <v>4.7290228081188539E-2</v>
      </c>
    </row>
    <row r="6612" spans="1:32" x14ac:dyDescent="0.45">
      <c r="A6612" t="s">
        <v>24</v>
      </c>
      <c r="B6612" t="s">
        <v>375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175</v>
      </c>
      <c r="AA6612" s="11">
        <f t="shared" si="321"/>
        <v>243.1</v>
      </c>
      <c r="AB6612" s="5">
        <f>IFERROR(VLOOKUP(C6612,[2]Sheet1!$B:$F,5,FALSE),0)</f>
        <v>28000000</v>
      </c>
      <c r="AC6612" s="11">
        <f>IFERROR(VLOOKUP(AE6612,[3]Sheet2!$M:$O,3,FALSE),0)</f>
        <v>0</v>
      </c>
      <c r="AD6612" s="11">
        <f>IFERROR(VLOOKUP(AE6612,[3]Sheet2!$M:$O,2,FALSE),0)</f>
        <v>0</v>
      </c>
      <c r="AE6612" s="10" t="str">
        <f t="shared" si="322"/>
        <v>81/82HDHPC</v>
      </c>
      <c r="AF6612" s="13">
        <f t="shared" si="323"/>
        <v>4.1142857142857144E-3</v>
      </c>
    </row>
    <row r="6613" spans="1:32" x14ac:dyDescent="0.45">
      <c r="A6613" t="s">
        <v>24</v>
      </c>
      <c r="B6613" t="s">
        <v>375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389</v>
      </c>
      <c r="AA6613" s="11">
        <f t="shared" si="321"/>
        <v>23.7</v>
      </c>
      <c r="AB6613" s="5">
        <f>IFERROR(VLOOKUP(C6613,[2]Sheet1!$B:$F,5,FALSE),0)</f>
        <v>2648250</v>
      </c>
      <c r="AC6613" s="11">
        <f>IFERROR(VLOOKUP(AE6613,[3]Sheet2!$M:$O,3,FALSE),0)</f>
        <v>0</v>
      </c>
      <c r="AD6613" s="11">
        <f>IFERROR(VLOOKUP(AE6613,[3]Sheet2!$M:$O,2,FALSE),0)</f>
        <v>0</v>
      </c>
      <c r="AE6613" s="10" t="str">
        <f t="shared" si="322"/>
        <v>81/82MHCL</v>
      </c>
      <c r="AF6613" s="13">
        <f t="shared" si="323"/>
        <v>4.2262210796915167E-2</v>
      </c>
    </row>
    <row r="6614" spans="1:32" x14ac:dyDescent="0.45">
      <c r="A6614" t="s">
        <v>24</v>
      </c>
      <c r="B6614" t="s">
        <v>375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710</v>
      </c>
      <c r="AA6614" s="11">
        <f t="shared" si="321"/>
        <v>26.9</v>
      </c>
      <c r="AB6614" s="5">
        <f>IFERROR(VLOOKUP(C6614,[2]Sheet1!$B:$F,5,FALSE),0)</f>
        <v>535000</v>
      </c>
      <c r="AC6614" s="11">
        <f>IFERROR(VLOOKUP(AE6614,[3]Sheet2!$M:$O,3,FALSE),0)</f>
        <v>0</v>
      </c>
      <c r="AD6614" s="11">
        <f>IFERROR(VLOOKUP(AE6614,[3]Sheet2!$M:$O,2,FALSE),0)</f>
        <v>0</v>
      </c>
      <c r="AE6614" s="10" t="str">
        <f t="shared" si="322"/>
        <v>81/82SMH</v>
      </c>
      <c r="AF6614" s="13">
        <f t="shared" si="323"/>
        <v>3.7239436619718312E-2</v>
      </c>
    </row>
    <row r="6615" spans="1:32" x14ac:dyDescent="0.45">
      <c r="A6615" t="s">
        <v>24</v>
      </c>
      <c r="B6615" t="s">
        <v>375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355.9</v>
      </c>
      <c r="AA6615" s="11">
        <f t="shared" ref="AA6615:AA6678" si="324">ROUND(IFERROR(Z6615/M6615,0),1)</f>
        <v>18.7</v>
      </c>
      <c r="AB6615" s="5">
        <f>IFERROR(VLOOKUP(C6615,[2]Sheet1!$B:$F,5,FALSE),0)</f>
        <v>14000000</v>
      </c>
      <c r="AC6615" s="11">
        <f>IFERROR(VLOOKUP(AE6615,[3]Sheet2!$M:$O,3,FALSE),0)</f>
        <v>0</v>
      </c>
      <c r="AD6615" s="11">
        <f>IFERROR(VLOOKUP(AE6615,[3]Sheet2!$M:$O,2,FALSE),0)</f>
        <v>0</v>
      </c>
      <c r="AE6615" s="10" t="str">
        <f t="shared" ref="AE6615:AE6678" si="325">B6615&amp;C6615</f>
        <v>81/82RFPL</v>
      </c>
      <c r="AF6615" s="13">
        <f t="shared" ref="AF6615:AF6678" si="326">IFERROR(M6615/Z6615,0)</f>
        <v>5.3610564765383534E-2</v>
      </c>
    </row>
    <row r="6616" spans="1:32" x14ac:dyDescent="0.45">
      <c r="A6616" t="s">
        <v>24</v>
      </c>
      <c r="B6616" t="s">
        <v>375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565</v>
      </c>
      <c r="AA6616" s="11">
        <f t="shared" si="324"/>
        <v>12</v>
      </c>
      <c r="AB6616" s="5">
        <f>IFERROR(VLOOKUP(C6616,[2]Sheet1!$B:$F,5,FALSE),0)</f>
        <v>31232588</v>
      </c>
      <c r="AC6616" s="11">
        <f>IFERROR(VLOOKUP(AE6616,[3]Sheet2!$M:$O,3,FALSE),0)</f>
        <v>20</v>
      </c>
      <c r="AD6616" s="11">
        <f>IFERROR(VLOOKUP(AE6616,[3]Sheet2!$M:$O,2,FALSE),0)</f>
        <v>1.0526</v>
      </c>
      <c r="AE6616" s="10" t="str">
        <f t="shared" si="325"/>
        <v>81/82MEN</v>
      </c>
      <c r="AF6616" s="13">
        <f t="shared" si="326"/>
        <v>8.3044247787610617E-2</v>
      </c>
    </row>
    <row r="6617" spans="1:32" x14ac:dyDescent="0.45">
      <c r="A6617" t="s">
        <v>24</v>
      </c>
      <c r="B6617" t="s">
        <v>375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548.9</v>
      </c>
      <c r="AA6617" s="11">
        <f t="shared" si="324"/>
        <v>15.2</v>
      </c>
      <c r="AB6617" s="5">
        <f>IFERROR(VLOOKUP(C6617,[2]Sheet1!$B:$F,5,FALSE),0)</f>
        <v>5750000</v>
      </c>
      <c r="AC6617" s="11">
        <f>IFERROR(VLOOKUP(AE6617,[3]Sheet2!$M:$O,3,FALSE),0)</f>
        <v>0</v>
      </c>
      <c r="AD6617" s="11">
        <f>IFERROR(VLOOKUP(AE6617,[3]Sheet2!$M:$O,2,FALSE),0)</f>
        <v>0</v>
      </c>
      <c r="AE6617" s="10" t="str">
        <f t="shared" si="325"/>
        <v>81/82UHEWA</v>
      </c>
      <c r="AF6617" s="13">
        <f t="shared" si="326"/>
        <v>6.5731462925851705E-2</v>
      </c>
    </row>
    <row r="6618" spans="1:32" x14ac:dyDescent="0.45">
      <c r="A6618" t="s">
        <v>24</v>
      </c>
      <c r="B6618" t="s">
        <v>375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324</v>
      </c>
      <c r="AA6618" s="11">
        <f t="shared" si="324"/>
        <v>22</v>
      </c>
      <c r="AB6618" s="5">
        <f>IFERROR(VLOOKUP(C6618,[2]Sheet1!$B:$F,5,FALSE),0)</f>
        <v>10950000</v>
      </c>
      <c r="AC6618" s="11">
        <f>IFERROR(VLOOKUP(AE6618,[3]Sheet2!$M:$O,3,FALSE),0)</f>
        <v>0</v>
      </c>
      <c r="AD6618" s="11">
        <f>IFERROR(VLOOKUP(AE6618,[3]Sheet2!$M:$O,2,FALSE),0)</f>
        <v>0</v>
      </c>
      <c r="AE6618" s="10" t="str">
        <f t="shared" si="325"/>
        <v>81/82HHL</v>
      </c>
      <c r="AF6618" s="13">
        <f t="shared" si="326"/>
        <v>4.5555555555555557E-2</v>
      </c>
    </row>
    <row r="6619" spans="1:32" x14ac:dyDescent="0.45">
      <c r="A6619" t="s">
        <v>24</v>
      </c>
      <c r="B6619" t="s">
        <v>375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545</v>
      </c>
      <c r="AA6619" s="11">
        <f t="shared" si="324"/>
        <v>17.100000000000001</v>
      </c>
      <c r="AB6619" s="5">
        <f>IFERROR(VLOOKUP(C6619,[2]Sheet1!$B:$F,5,FALSE),0)</f>
        <v>4608240</v>
      </c>
      <c r="AC6619" s="11">
        <f>IFERROR(VLOOKUP(AE6619,[3]Sheet2!$M:$O,3,FALSE),0)</f>
        <v>0</v>
      </c>
      <c r="AD6619" s="11">
        <f>IFERROR(VLOOKUP(AE6619,[3]Sheet2!$M:$O,2,FALSE),0)</f>
        <v>0</v>
      </c>
      <c r="AE6619" s="10" t="str">
        <f t="shared" si="325"/>
        <v>81/82UMRH</v>
      </c>
      <c r="AF6619" s="13">
        <f t="shared" si="326"/>
        <v>5.8422018348623851E-2</v>
      </c>
    </row>
    <row r="6620" spans="1:32" x14ac:dyDescent="0.45">
      <c r="A6620" t="s">
        <v>24</v>
      </c>
      <c r="B6620" t="s">
        <v>375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568</v>
      </c>
      <c r="AA6620" s="11">
        <f t="shared" si="324"/>
        <v>14.7</v>
      </c>
      <c r="AB6620" s="5">
        <f>IFERROR(VLOOKUP(C6620,[2]Sheet1!$B:$F,5,FALSE),0)</f>
        <v>9775000</v>
      </c>
      <c r="AC6620" s="11">
        <f>IFERROR(VLOOKUP(AE6620,[3]Sheet2!$M:$O,3,FALSE),0)</f>
        <v>15</v>
      </c>
      <c r="AD6620" s="11">
        <f>IFERROR(VLOOKUP(AE6620,[3]Sheet2!$M:$O,2,FALSE),0)</f>
        <v>0.78900000000000003</v>
      </c>
      <c r="AE6620" s="10" t="str">
        <f t="shared" si="325"/>
        <v>81/82SIKLES</v>
      </c>
      <c r="AF6620" s="13">
        <f t="shared" si="326"/>
        <v>6.8028169014084511E-2</v>
      </c>
    </row>
    <row r="6621" spans="1:32" x14ac:dyDescent="0.45">
      <c r="A6621" t="s">
        <v>24</v>
      </c>
      <c r="B6621" t="s">
        <v>375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267.5</v>
      </c>
      <c r="AA6621" s="11">
        <f t="shared" si="324"/>
        <v>-148.6</v>
      </c>
      <c r="AB6621" s="5">
        <f>IFERROR(VLOOKUP(C6621,[2]Sheet1!$B:$F,5,FALSE),0)</f>
        <v>6380000</v>
      </c>
      <c r="AC6621" s="11">
        <f>IFERROR(VLOOKUP(AE6621,[3]Sheet2!$M:$O,3,FALSE),0)</f>
        <v>0</v>
      </c>
      <c r="AD6621" s="11">
        <f>IFERROR(VLOOKUP(AE6621,[3]Sheet2!$M:$O,2,FALSE),0)</f>
        <v>0</v>
      </c>
      <c r="AE6621" s="10" t="str">
        <f t="shared" si="325"/>
        <v>81/82MEL</v>
      </c>
      <c r="AF6621" s="13">
        <f t="shared" si="326"/>
        <v>-6.7289719626168224E-3</v>
      </c>
    </row>
    <row r="6622" spans="1:32" x14ac:dyDescent="0.45">
      <c r="A6622" t="s">
        <v>24</v>
      </c>
      <c r="B6622" t="s">
        <v>375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670.5</v>
      </c>
      <c r="AA6622" s="11">
        <f t="shared" si="324"/>
        <v>25.6</v>
      </c>
      <c r="AB6622" s="5">
        <f>IFERROR(VLOOKUP(C6622,[2]Sheet1!$B:$F,5,FALSE),0)</f>
        <v>6240544</v>
      </c>
      <c r="AC6622" s="11">
        <f>IFERROR(VLOOKUP(AE6622,[3]Sheet2!$M:$O,3,FALSE),0)</f>
        <v>0</v>
      </c>
      <c r="AD6622" s="11">
        <f>IFERROR(VLOOKUP(AE6622,[3]Sheet2!$M:$O,2,FALSE),0)</f>
        <v>0</v>
      </c>
      <c r="AE6622" s="10" t="str">
        <f t="shared" si="325"/>
        <v>81/82RURU</v>
      </c>
      <c r="AF6622" s="13">
        <f t="shared" si="326"/>
        <v>3.9134973900074567E-2</v>
      </c>
    </row>
    <row r="6623" spans="1:32" x14ac:dyDescent="0.45">
      <c r="A6623" t="s">
        <v>24</v>
      </c>
      <c r="B6623" t="s">
        <v>375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545</v>
      </c>
      <c r="AA6623" s="11">
        <f t="shared" si="324"/>
        <v>18.5</v>
      </c>
      <c r="AB6623" s="5">
        <f>IFERROR(VLOOKUP(C6623,[2]Sheet1!$B:$F,5,FALSE),0)</f>
        <v>1596000</v>
      </c>
      <c r="AC6623" s="11">
        <f>IFERROR(VLOOKUP(AE6623,[3]Sheet2!$M:$O,3,FALSE),0)</f>
        <v>0</v>
      </c>
      <c r="AD6623" s="11">
        <f>IFERROR(VLOOKUP(AE6623,[3]Sheet2!$M:$O,2,FALSE),0)</f>
        <v>0</v>
      </c>
      <c r="AE6623" s="10" t="str">
        <f t="shared" si="325"/>
        <v>81/82MAKAR</v>
      </c>
      <c r="AF6623" s="13">
        <f t="shared" si="326"/>
        <v>5.41651376146789E-2</v>
      </c>
    </row>
    <row r="6624" spans="1:32" x14ac:dyDescent="0.45">
      <c r="A6624" t="s">
        <v>24</v>
      </c>
      <c r="B6624" t="s">
        <v>375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492</v>
      </c>
      <c r="AA6624" s="11">
        <f t="shared" si="324"/>
        <v>37.4</v>
      </c>
      <c r="AB6624" s="5">
        <f>IFERROR(VLOOKUP(C6624,[2]Sheet1!$B:$F,5,FALSE),0)</f>
        <v>4458160</v>
      </c>
      <c r="AC6624" s="11">
        <f>IFERROR(VLOOKUP(AE6624,[3]Sheet2!$M:$O,3,FALSE),0)</f>
        <v>0</v>
      </c>
      <c r="AD6624" s="11">
        <f>IFERROR(VLOOKUP(AE6624,[3]Sheet2!$M:$O,2,FALSE),0)</f>
        <v>0</v>
      </c>
      <c r="AE6624" s="10" t="str">
        <f t="shared" si="325"/>
        <v>81/82SMJC</v>
      </c>
      <c r="AF6624" s="13">
        <f t="shared" si="326"/>
        <v>2.6747967479674797E-2</v>
      </c>
    </row>
    <row r="6625" spans="1:32" x14ac:dyDescent="0.45">
      <c r="A6625" t="s">
        <v>24</v>
      </c>
      <c r="B6625" t="s">
        <v>375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771.5</v>
      </c>
      <c r="AA6625" s="11">
        <f t="shared" si="324"/>
        <v>103.1</v>
      </c>
      <c r="AB6625" s="5">
        <f>IFERROR(VLOOKUP(C6625,[2]Sheet1!$B:$F,5,FALSE),0)</f>
        <v>1490195.84</v>
      </c>
      <c r="AC6625" s="11">
        <f>IFERROR(VLOOKUP(AE6625,[3]Sheet2!$M:$O,3,FALSE),0)</f>
        <v>0</v>
      </c>
      <c r="AD6625" s="11">
        <f>IFERROR(VLOOKUP(AE6625,[3]Sheet2!$M:$O,2,FALSE),0)</f>
        <v>0</v>
      </c>
      <c r="AE6625" s="10" t="str">
        <f t="shared" si="325"/>
        <v>81/82MKHL</v>
      </c>
      <c r="AF6625" s="13">
        <f t="shared" si="326"/>
        <v>9.6953985742060933E-3</v>
      </c>
    </row>
    <row r="6626" spans="1:32" x14ac:dyDescent="0.45">
      <c r="A6626" t="s">
        <v>24</v>
      </c>
      <c r="B6626" t="s">
        <v>375</v>
      </c>
      <c r="C6626" t="s">
        <v>363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665</v>
      </c>
      <c r="AA6626" s="11">
        <f t="shared" si="324"/>
        <v>50.2</v>
      </c>
      <c r="AB6626" s="5">
        <f>IFERROR(VLOOKUP(C6626,[2]Sheet1!$B:$F,5,FALSE),0)</f>
        <v>960000</v>
      </c>
      <c r="AC6626" s="11">
        <f>IFERROR(VLOOKUP(AE6626,[3]Sheet2!$M:$O,3,FALSE),0)</f>
        <v>0</v>
      </c>
      <c r="AD6626" s="11">
        <f>IFERROR(VLOOKUP(AE6626,[3]Sheet2!$M:$O,2,FALSE),0)</f>
        <v>0</v>
      </c>
      <c r="AE6626" s="10" t="str">
        <f t="shared" si="325"/>
        <v>81/82CKHL</v>
      </c>
      <c r="AF6626" s="13">
        <f t="shared" si="326"/>
        <v>1.9909774436090225E-2</v>
      </c>
    </row>
    <row r="6627" spans="1:32" x14ac:dyDescent="0.45">
      <c r="A6627" t="s">
        <v>24</v>
      </c>
      <c r="B6627" t="s">
        <v>375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614.79999999999995</v>
      </c>
      <c r="AA6627" s="11">
        <f t="shared" si="324"/>
        <v>35</v>
      </c>
      <c r="AB6627" s="5">
        <f>IFERROR(VLOOKUP(C6627,[2]Sheet1!$B:$F,5,FALSE),0)</f>
        <v>1500000</v>
      </c>
      <c r="AC6627" s="11">
        <f>IFERROR(VLOOKUP(AE6627,[3]Sheet2!$M:$O,3,FALSE),0)</f>
        <v>0</v>
      </c>
      <c r="AD6627" s="11">
        <f>IFERROR(VLOOKUP(AE6627,[3]Sheet2!$M:$O,2,FALSE),0)</f>
        <v>0</v>
      </c>
      <c r="AE6627" s="10" t="str">
        <f t="shared" si="325"/>
        <v>81/82MMKJL</v>
      </c>
      <c r="AF6627" s="13">
        <f t="shared" si="326"/>
        <v>2.856213402732596E-2</v>
      </c>
    </row>
    <row r="6628" spans="1:32" x14ac:dyDescent="0.45">
      <c r="A6628" t="s">
        <v>24</v>
      </c>
      <c r="B6628" t="s">
        <v>375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508</v>
      </c>
      <c r="AA6628" s="11">
        <f t="shared" si="324"/>
        <v>55.5</v>
      </c>
      <c r="AB6628" s="5">
        <f>IFERROR(VLOOKUP(C6628,[2]Sheet1!$B:$F,5,FALSE),0)</f>
        <v>1609458</v>
      </c>
      <c r="AC6628" s="11">
        <f>IFERROR(VLOOKUP(AE6628,[3]Sheet2!$M:$O,3,FALSE),0)</f>
        <v>0</v>
      </c>
      <c r="AD6628" s="11">
        <f>IFERROR(VLOOKUP(AE6628,[3]Sheet2!$M:$O,2,FALSE),0)</f>
        <v>0</v>
      </c>
      <c r="AE6628" s="10" t="str">
        <f t="shared" si="325"/>
        <v>81/82DOLTI</v>
      </c>
      <c r="AF6628" s="13">
        <f t="shared" si="326"/>
        <v>1.8031496062992126E-2</v>
      </c>
    </row>
    <row r="6629" spans="1:32" x14ac:dyDescent="0.45">
      <c r="A6629" t="s">
        <v>24</v>
      </c>
      <c r="B6629" t="s">
        <v>375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177.1</v>
      </c>
      <c r="AA6629" s="11">
        <f t="shared" si="324"/>
        <v>-28.6</v>
      </c>
      <c r="AB6629" s="5">
        <f>IFERROR(VLOOKUP(C6629,[2]Sheet1!$B:$F,5,FALSE),0)</f>
        <v>36559400</v>
      </c>
      <c r="AC6629" s="11">
        <f>IFERROR(VLOOKUP(AE6629,[3]Sheet2!$M:$O,3,FALSE),0)</f>
        <v>0</v>
      </c>
      <c r="AD6629" s="11">
        <f>IFERROR(VLOOKUP(AE6629,[3]Sheet2!$M:$O,2,FALSE),0)</f>
        <v>0</v>
      </c>
      <c r="AE6629" s="10" t="str">
        <f t="shared" si="325"/>
        <v>81/82BHL</v>
      </c>
      <c r="AF6629" s="13">
        <f t="shared" si="326"/>
        <v>-3.5008469791078488E-2</v>
      </c>
    </row>
    <row r="6630" spans="1:32" x14ac:dyDescent="0.45">
      <c r="A6630" t="s">
        <v>24</v>
      </c>
      <c r="B6630" t="s">
        <v>375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501</v>
      </c>
      <c r="AA6630" s="11">
        <f t="shared" si="324"/>
        <v>18</v>
      </c>
      <c r="AB6630" s="5">
        <f>IFERROR(VLOOKUP(C6630,[2]Sheet1!$B:$F,5,FALSE),0)</f>
        <v>34375000</v>
      </c>
      <c r="AC6630" s="11">
        <f>IFERROR(VLOOKUP(AE6630,[3]Sheet2!$M:$O,3,FALSE),0)</f>
        <v>0</v>
      </c>
      <c r="AD6630" s="11">
        <f>IFERROR(VLOOKUP(AE6630,[3]Sheet2!$M:$O,2,FALSE),0)</f>
        <v>0</v>
      </c>
      <c r="AE6630" s="10" t="str">
        <f t="shared" si="325"/>
        <v>81/82GVL</v>
      </c>
      <c r="AF6630" s="13">
        <f t="shared" si="326"/>
        <v>5.5568862275449105E-2</v>
      </c>
    </row>
    <row r="6631" spans="1:32" x14ac:dyDescent="0.45">
      <c r="A6631" t="s">
        <v>24</v>
      </c>
      <c r="B6631" t="s">
        <v>375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840</v>
      </c>
      <c r="AA6631" s="11">
        <f t="shared" si="324"/>
        <v>45.9</v>
      </c>
      <c r="AB6631" s="5">
        <f>IFERROR(VLOOKUP(C6631,[2]Sheet1!$B:$F,5,FALSE),0)</f>
        <v>860660</v>
      </c>
      <c r="AC6631" s="11">
        <f>IFERROR(VLOOKUP(AE6631,[3]Sheet2!$M:$O,3,FALSE),0)</f>
        <v>15</v>
      </c>
      <c r="AD6631" s="11">
        <f>IFERROR(VLOOKUP(AE6631,[3]Sheet2!$M:$O,2,FALSE),0)</f>
        <v>0.78900000000000003</v>
      </c>
      <c r="AE6631" s="10" t="str">
        <f t="shared" si="325"/>
        <v>81/82MSHL</v>
      </c>
      <c r="AF6631" s="13">
        <f t="shared" si="326"/>
        <v>2.180952380952381E-2</v>
      </c>
    </row>
    <row r="6632" spans="1:32" x14ac:dyDescent="0.45">
      <c r="A6632" t="s">
        <v>24</v>
      </c>
      <c r="B6632" t="s">
        <v>375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221.9</v>
      </c>
      <c r="AA6632" s="11">
        <f t="shared" si="324"/>
        <v>25.8</v>
      </c>
      <c r="AB6632" s="5">
        <f>IFERROR(VLOOKUP(C6632,[2]Sheet1!$B:$F,5,FALSE),0)</f>
        <v>23233518</v>
      </c>
      <c r="AC6632" s="11">
        <f>IFERROR(VLOOKUP(AE6632,[3]Sheet2!$M:$O,3,FALSE),0)</f>
        <v>0</v>
      </c>
      <c r="AD6632" s="11">
        <f>IFERROR(VLOOKUP(AE6632,[3]Sheet2!$M:$O,2,FALSE),0)</f>
        <v>0</v>
      </c>
      <c r="AE6632" s="10" t="str">
        <f t="shared" si="325"/>
        <v>81/82RIDI</v>
      </c>
      <c r="AF6632" s="13">
        <f t="shared" si="326"/>
        <v>3.8756196484903103E-2</v>
      </c>
    </row>
    <row r="6633" spans="1:32" x14ac:dyDescent="0.45">
      <c r="A6633" t="s">
        <v>24</v>
      </c>
      <c r="B6633" t="s">
        <v>375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427</v>
      </c>
      <c r="AA6633" s="11">
        <f t="shared" si="324"/>
        <v>194.1</v>
      </c>
      <c r="AB6633" s="5">
        <f>IFERROR(VLOOKUP(C6633,[2]Sheet1!$B:$F,5,FALSE),0)</f>
        <v>2560000</v>
      </c>
      <c r="AC6633" s="11">
        <f>IFERROR(VLOOKUP(AE6633,[3]Sheet2!$M:$O,3,FALSE),0)</f>
        <v>0</v>
      </c>
      <c r="AD6633" s="11">
        <f>IFERROR(VLOOKUP(AE6633,[3]Sheet2!$M:$O,2,FALSE),0)</f>
        <v>0</v>
      </c>
      <c r="AE6633" s="10" t="str">
        <f t="shared" si="325"/>
        <v>81/82MEHL</v>
      </c>
      <c r="AF6633" s="13">
        <f t="shared" si="326"/>
        <v>5.1522248243559719E-3</v>
      </c>
    </row>
    <row r="6634" spans="1:32" x14ac:dyDescent="0.45">
      <c r="A6634" t="s">
        <v>24</v>
      </c>
      <c r="B6634" t="s">
        <v>375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565.20000000000005</v>
      </c>
      <c r="AA6634" s="11">
        <f t="shared" si="324"/>
        <v>14130</v>
      </c>
      <c r="AB6634" s="5">
        <f>IFERROR(VLOOKUP(C6634,[2]Sheet1!$B:$F,5,FALSE),0)</f>
        <v>1440000</v>
      </c>
      <c r="AC6634" s="11">
        <f>IFERROR(VLOOKUP(AE6634,[3]Sheet2!$M:$O,3,FALSE),0)</f>
        <v>0</v>
      </c>
      <c r="AD6634" s="11">
        <f>IFERROR(VLOOKUP(AE6634,[3]Sheet2!$M:$O,2,FALSE),0)</f>
        <v>0</v>
      </c>
      <c r="AE6634" s="10" t="str">
        <f t="shared" si="325"/>
        <v>81/82IHL</v>
      </c>
      <c r="AF6634" s="13">
        <f t="shared" si="326"/>
        <v>7.0771408351026188E-5</v>
      </c>
    </row>
    <row r="6635" spans="1:32" x14ac:dyDescent="0.45">
      <c r="A6635" t="s">
        <v>24</v>
      </c>
      <c r="B6635" t="s">
        <v>375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560</v>
      </c>
      <c r="AA6635" s="11">
        <f t="shared" si="324"/>
        <v>19.2</v>
      </c>
      <c r="AB6635" s="5">
        <f>IFERROR(VLOOKUP(C6635,[2]Sheet1!$B:$F,5,FALSE),0)</f>
        <v>2315250</v>
      </c>
      <c r="AC6635" s="11">
        <f>IFERROR(VLOOKUP(AE6635,[3]Sheet2!$M:$O,3,FALSE),0)</f>
        <v>5</v>
      </c>
      <c r="AD6635" s="11">
        <f>IFERROR(VLOOKUP(AE6635,[3]Sheet2!$M:$O,2,FALSE),0)</f>
        <v>0.26319999999999999</v>
      </c>
      <c r="AE6635" s="10" t="str">
        <f t="shared" si="325"/>
        <v>81/82SMHL</v>
      </c>
      <c r="AF6635" s="13">
        <f t="shared" si="326"/>
        <v>5.2214285714285713E-2</v>
      </c>
    </row>
    <row r="6636" spans="1:32" x14ac:dyDescent="0.45">
      <c r="A6636" t="s">
        <v>24</v>
      </c>
      <c r="B6636" t="s">
        <v>375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431.5</v>
      </c>
      <c r="AA6636" s="11">
        <f t="shared" si="324"/>
        <v>-20</v>
      </c>
      <c r="AB6636" s="5">
        <f>IFERROR(VLOOKUP(C6636,[2]Sheet1!$B:$F,5,FALSE),0)</f>
        <v>1085166.6000000001</v>
      </c>
      <c r="AC6636" s="11">
        <f>IFERROR(VLOOKUP(AE6636,[3]Sheet2!$M:$O,3,FALSE),0)</f>
        <v>0</v>
      </c>
      <c r="AD6636" s="11">
        <f>IFERROR(VLOOKUP(AE6636,[3]Sheet2!$M:$O,2,FALSE),0)</f>
        <v>0</v>
      </c>
      <c r="AE6636" s="10" t="str">
        <f t="shared" si="325"/>
        <v>81/82MCHL</v>
      </c>
      <c r="AF6636" s="13">
        <f t="shared" si="326"/>
        <v>-4.996523754345307E-2</v>
      </c>
    </row>
    <row r="6637" spans="1:32" x14ac:dyDescent="0.45">
      <c r="A6637" t="s">
        <v>24</v>
      </c>
      <c r="B6637" t="s">
        <v>375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709</v>
      </c>
      <c r="AA6637" s="11">
        <f t="shared" si="324"/>
        <v>124</v>
      </c>
      <c r="AB6637" s="5">
        <f>IFERROR(VLOOKUP(C6637,[2]Sheet1!$B:$F,5,FALSE),0)</f>
        <v>728000</v>
      </c>
      <c r="AC6637" s="11">
        <f>IFERROR(VLOOKUP(AE6637,[3]Sheet2!$M:$O,3,FALSE),0)</f>
        <v>0</v>
      </c>
      <c r="AD6637" s="11">
        <f>IFERROR(VLOOKUP(AE6637,[3]Sheet2!$M:$O,2,FALSE),0)</f>
        <v>0</v>
      </c>
      <c r="AE6637" s="10" t="str">
        <f t="shared" si="325"/>
        <v>81/82RAWA</v>
      </c>
      <c r="AF6637" s="13">
        <f t="shared" si="326"/>
        <v>8.0677009873060639E-3</v>
      </c>
    </row>
    <row r="6638" spans="1:32" x14ac:dyDescent="0.45">
      <c r="A6638" t="s">
        <v>24</v>
      </c>
      <c r="B6638" t="s">
        <v>375</v>
      </c>
      <c r="C6638" t="s">
        <v>361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459</v>
      </c>
      <c r="AA6638" s="11">
        <f t="shared" si="324"/>
        <v>-1275</v>
      </c>
      <c r="AB6638" s="5">
        <f>IFERROR(VLOOKUP(C6638,[2]Sheet1!$B:$F,5,FALSE),0)</f>
        <v>2243137.6</v>
      </c>
      <c r="AC6638" s="11">
        <f>IFERROR(VLOOKUP(AE6638,[3]Sheet2!$M:$O,3,FALSE),0)</f>
        <v>0</v>
      </c>
      <c r="AD6638" s="11">
        <f>IFERROR(VLOOKUP(AE6638,[3]Sheet2!$M:$O,2,FALSE),0)</f>
        <v>0</v>
      </c>
      <c r="AE6638" s="10" t="str">
        <f t="shared" si="325"/>
        <v>81/82ULHC</v>
      </c>
      <c r="AF6638" s="13">
        <f t="shared" si="326"/>
        <v>-7.8431372549019605E-4</v>
      </c>
    </row>
    <row r="6639" spans="1:32" x14ac:dyDescent="0.45">
      <c r="A6639" t="s">
        <v>24</v>
      </c>
      <c r="B6639" t="s">
        <v>375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765</v>
      </c>
      <c r="AA6639" s="11">
        <f t="shared" si="324"/>
        <v>134.69999999999999</v>
      </c>
      <c r="AB6639" s="5">
        <f>IFERROR(VLOOKUP(C6639,[2]Sheet1!$B:$F,5,FALSE),0)</f>
        <v>1017359.85</v>
      </c>
      <c r="AC6639" s="11">
        <f>IFERROR(VLOOKUP(AE6639,[3]Sheet2!$M:$O,3,FALSE),0)</f>
        <v>14</v>
      </c>
      <c r="AD6639" s="11">
        <f>IFERROR(VLOOKUP(AE6639,[3]Sheet2!$M:$O,2,FALSE),0)</f>
        <v>6</v>
      </c>
      <c r="AE6639" s="10" t="str">
        <f t="shared" si="325"/>
        <v>81/82BGWT</v>
      </c>
      <c r="AF6639" s="13">
        <f t="shared" si="326"/>
        <v>7.4248366013071896E-3</v>
      </c>
    </row>
    <row r="6640" spans="1:32" x14ac:dyDescent="0.45">
      <c r="A6640" t="s">
        <v>24</v>
      </c>
      <c r="B6640" t="s">
        <v>375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793</v>
      </c>
      <c r="AA6640" s="11">
        <f t="shared" si="324"/>
        <v>25.9</v>
      </c>
      <c r="AB6640" s="5">
        <f>IFERROR(VLOOKUP(C6640,[2]Sheet1!$B:$F,5,FALSE),0)</f>
        <v>1363637</v>
      </c>
      <c r="AC6640" s="11">
        <f>IFERROR(VLOOKUP(AE6640,[3]Sheet2!$M:$O,3,FALSE),0)</f>
        <v>0</v>
      </c>
      <c r="AD6640" s="11">
        <f>IFERROR(VLOOKUP(AE6640,[3]Sheet2!$M:$O,2,FALSE),0)</f>
        <v>0</v>
      </c>
      <c r="AE6640" s="10" t="str">
        <f t="shared" si="325"/>
        <v>81/82MANDU</v>
      </c>
      <c r="AF6640" s="13">
        <f t="shared" si="326"/>
        <v>3.8587641866330395E-2</v>
      </c>
    </row>
    <row r="6641" spans="1:32" x14ac:dyDescent="0.45">
      <c r="A6641" t="s">
        <v>24</v>
      </c>
      <c r="B6641" t="s">
        <v>375</v>
      </c>
      <c r="C6641" t="s">
        <v>359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564.5</v>
      </c>
      <c r="AA6641" s="11">
        <f t="shared" si="324"/>
        <v>239.2</v>
      </c>
      <c r="AB6641" s="5">
        <f>IFERROR(VLOOKUP(C6641,[2]Sheet1!$B:$F,5,FALSE),0)</f>
        <v>1912500</v>
      </c>
      <c r="AC6641" s="11">
        <f>IFERROR(VLOOKUP(AE6641,[3]Sheet2!$M:$O,3,FALSE),0)</f>
        <v>0</v>
      </c>
      <c r="AD6641" s="11">
        <f>IFERROR(VLOOKUP(AE6641,[3]Sheet2!$M:$O,2,FALSE),0)</f>
        <v>0</v>
      </c>
      <c r="AE6641" s="10" t="str">
        <f t="shared" si="325"/>
        <v>81/82VLUCL</v>
      </c>
      <c r="AF6641" s="13">
        <f t="shared" si="326"/>
        <v>4.1806908768821961E-3</v>
      </c>
    </row>
    <row r="6642" spans="1:32" x14ac:dyDescent="0.45">
      <c r="A6642" t="s">
        <v>53</v>
      </c>
      <c r="B6642" t="s">
        <v>375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273.89999999999998</v>
      </c>
      <c r="AA6642" s="11">
        <f t="shared" si="324"/>
        <v>27.2</v>
      </c>
      <c r="AB6642" s="5">
        <f>IFERROR(VLOOKUP(C6642,[2]Sheet1!$B:$F,5,FALSE),0)</f>
        <v>38480027</v>
      </c>
      <c r="AC6642" s="11">
        <f>IFERROR(VLOOKUP(AE6642,[3]Sheet2!$M:$O,3,FALSE),0)</f>
        <v>8</v>
      </c>
      <c r="AD6642" s="11">
        <f>IFERROR(VLOOKUP(AE6642,[3]Sheet2!$M:$O,2,FALSE),0)</f>
        <v>0.42099999999999999</v>
      </c>
      <c r="AE6642" s="10" t="str">
        <f t="shared" si="325"/>
        <v>81/82AHPC</v>
      </c>
      <c r="AF6642" s="13">
        <f t="shared" si="326"/>
        <v>3.6801752464403072E-2</v>
      </c>
    </row>
    <row r="6643" spans="1:32" x14ac:dyDescent="0.45">
      <c r="A6643" t="s">
        <v>53</v>
      </c>
      <c r="B6643" t="s">
        <v>375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745.1</v>
      </c>
      <c r="AA6643" s="11">
        <f t="shared" si="324"/>
        <v>65.599999999999994</v>
      </c>
      <c r="AB6643" s="5">
        <f>IFERROR(VLOOKUP(C6643,[2]Sheet1!$B:$F,5,FALSE),0)</f>
        <v>34090650</v>
      </c>
      <c r="AC6643" s="11">
        <f>IFERROR(VLOOKUP(AE6643,[3]Sheet2!$M:$O,3,FALSE),0)</f>
        <v>0</v>
      </c>
      <c r="AD6643" s="11">
        <f>IFERROR(VLOOKUP(AE6643,[3]Sheet2!$M:$O,2,FALSE),0)</f>
        <v>0</v>
      </c>
      <c r="AE6643" s="10" t="str">
        <f t="shared" si="325"/>
        <v>81/82BPCL</v>
      </c>
      <c r="AF6643" s="13">
        <f t="shared" si="326"/>
        <v>1.5246275667695611E-2</v>
      </c>
    </row>
    <row r="6644" spans="1:32" x14ac:dyDescent="0.45">
      <c r="A6644" t="s">
        <v>53</v>
      </c>
      <c r="B6644" t="s">
        <v>375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471</v>
      </c>
      <c r="AA6644" s="11">
        <f t="shared" si="324"/>
        <v>54.1</v>
      </c>
      <c r="AB6644" s="5">
        <f>IFERROR(VLOOKUP(C6644,[2]Sheet1!$B:$F,5,FALSE),0)</f>
        <v>94849887</v>
      </c>
      <c r="AC6644" s="11">
        <f>IFERROR(VLOOKUP(AE6644,[3]Sheet2!$M:$O,3,FALSE),0)</f>
        <v>0</v>
      </c>
      <c r="AD6644" s="11">
        <f>IFERROR(VLOOKUP(AE6644,[3]Sheet2!$M:$O,2,FALSE),0)</f>
        <v>0</v>
      </c>
      <c r="AE6644" s="10" t="str">
        <f t="shared" si="325"/>
        <v>81/82CHCL</v>
      </c>
      <c r="AF6644" s="13">
        <f t="shared" si="326"/>
        <v>1.8471337579617834E-2</v>
      </c>
    </row>
    <row r="6645" spans="1:32" x14ac:dyDescent="0.45">
      <c r="A6645" t="s">
        <v>53</v>
      </c>
      <c r="B6645" t="s">
        <v>375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187.9</v>
      </c>
      <c r="AA6645" s="11">
        <f t="shared" si="324"/>
        <v>348</v>
      </c>
      <c r="AB6645" s="5">
        <f>IFERROR(VLOOKUP(C6645,[2]Sheet1!$B:$F,5,FALSE),0)</f>
        <v>24671629</v>
      </c>
      <c r="AC6645" s="11">
        <f>IFERROR(VLOOKUP(AE6645,[3]Sheet2!$M:$O,3,FALSE),0)</f>
        <v>0</v>
      </c>
      <c r="AD6645" s="11">
        <f>IFERROR(VLOOKUP(AE6645,[3]Sheet2!$M:$O,2,FALSE),0)</f>
        <v>0</v>
      </c>
      <c r="AE6645" s="10" t="str">
        <f t="shared" si="325"/>
        <v>81/82NHPC</v>
      </c>
      <c r="AF6645" s="13">
        <f t="shared" si="326"/>
        <v>2.8738690792974989E-3</v>
      </c>
    </row>
    <row r="6646" spans="1:32" x14ac:dyDescent="0.45">
      <c r="A6646" t="s">
        <v>53</v>
      </c>
      <c r="B6646" t="s">
        <v>375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525</v>
      </c>
      <c r="AA6646" s="11">
        <f t="shared" si="324"/>
        <v>36.5</v>
      </c>
      <c r="AB6646" s="5">
        <f>IFERROR(VLOOKUP(C6646,[2]Sheet1!$B:$F,5,FALSE),0)</f>
        <v>37379937</v>
      </c>
      <c r="AC6646" s="11">
        <f>IFERROR(VLOOKUP(AE6646,[3]Sheet2!$M:$O,3,FALSE),0)</f>
        <v>0</v>
      </c>
      <c r="AD6646" s="11">
        <f>IFERROR(VLOOKUP(AE6646,[3]Sheet2!$M:$O,2,FALSE),0)</f>
        <v>0</v>
      </c>
      <c r="AE6646" s="10" t="str">
        <f t="shared" si="325"/>
        <v>81/82SHPC</v>
      </c>
      <c r="AF6646" s="13">
        <f t="shared" si="326"/>
        <v>2.7428571428571431E-2</v>
      </c>
    </row>
    <row r="6647" spans="1:32" x14ac:dyDescent="0.45">
      <c r="A6647" t="s">
        <v>53</v>
      </c>
      <c r="B6647" t="s">
        <v>375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221.1</v>
      </c>
      <c r="AA6647" s="11">
        <f t="shared" si="324"/>
        <v>32</v>
      </c>
      <c r="AB6647" s="5">
        <f>IFERROR(VLOOKUP(C6647,[2]Sheet1!$B:$F,5,FALSE),0)</f>
        <v>19800000</v>
      </c>
      <c r="AC6647" s="11">
        <f>IFERROR(VLOOKUP(AE6647,[3]Sheet2!$M:$O,3,FALSE),0)</f>
        <v>0</v>
      </c>
      <c r="AD6647" s="11">
        <f>IFERROR(VLOOKUP(AE6647,[3]Sheet2!$M:$O,2,FALSE),0)</f>
        <v>0</v>
      </c>
      <c r="AE6647" s="10" t="str">
        <f t="shared" si="325"/>
        <v>81/82HURJA</v>
      </c>
      <c r="AF6647" s="13">
        <f t="shared" si="326"/>
        <v>3.1298055178652195E-2</v>
      </c>
    </row>
    <row r="6648" spans="1:32" x14ac:dyDescent="0.45">
      <c r="A6648" t="s">
        <v>53</v>
      </c>
      <c r="B6648" t="s">
        <v>375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245.8</v>
      </c>
      <c r="AA6648" s="11">
        <f t="shared" si="324"/>
        <v>81.400000000000006</v>
      </c>
      <c r="AB6648" s="5">
        <f>IFERROR(VLOOKUP(C6648,[2]Sheet1!$B:$F,5,FALSE),0)</f>
        <v>38959421</v>
      </c>
      <c r="AC6648" s="11">
        <f>IFERROR(VLOOKUP(AE6648,[3]Sheet2!$M:$O,3,FALSE),0)</f>
        <v>0</v>
      </c>
      <c r="AD6648" s="11">
        <f>IFERROR(VLOOKUP(AE6648,[3]Sheet2!$M:$O,2,FALSE),0)</f>
        <v>0</v>
      </c>
      <c r="AE6648" s="10" t="str">
        <f t="shared" si="325"/>
        <v>81/82AKPL</v>
      </c>
      <c r="AF6648" s="13">
        <f t="shared" si="326"/>
        <v>1.2286411716842961E-2</v>
      </c>
    </row>
    <row r="6649" spans="1:32" x14ac:dyDescent="0.45">
      <c r="A6649" t="s">
        <v>53</v>
      </c>
      <c r="B6649" t="s">
        <v>375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313.89999999999998</v>
      </c>
      <c r="AA6649" s="11">
        <f t="shared" si="324"/>
        <v>31.2</v>
      </c>
      <c r="AB6649" s="5">
        <f>IFERROR(VLOOKUP(C6649,[2]Sheet1!$B:$F,5,FALSE),0)</f>
        <v>10975566</v>
      </c>
      <c r="AC6649" s="11">
        <f>IFERROR(VLOOKUP(AE6649,[3]Sheet2!$M:$O,3,FALSE),0)</f>
        <v>4.75</v>
      </c>
      <c r="AD6649" s="11">
        <f>IFERROR(VLOOKUP(AE6649,[3]Sheet2!$M:$O,2,FALSE),0)</f>
        <v>0.25</v>
      </c>
      <c r="AE6649" s="10" t="str">
        <f t="shared" si="325"/>
        <v>81/82BARUN</v>
      </c>
      <c r="AF6649" s="13">
        <f t="shared" si="326"/>
        <v>3.2048423064670283E-2</v>
      </c>
    </row>
    <row r="6650" spans="1:32" x14ac:dyDescent="0.45">
      <c r="A6650" t="s">
        <v>53</v>
      </c>
      <c r="B6650" t="s">
        <v>375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294</v>
      </c>
      <c r="AA6650" s="11">
        <f t="shared" si="324"/>
        <v>28.7</v>
      </c>
      <c r="AB6650" s="5">
        <f>IFERROR(VLOOKUP(C6650,[2]Sheet1!$B:$F,5,FALSE),0)</f>
        <v>60759278</v>
      </c>
      <c r="AC6650" s="11">
        <f>IFERROR(VLOOKUP(AE6650,[3]Sheet2!$M:$O,3,FALSE),0)</f>
        <v>0</v>
      </c>
      <c r="AD6650" s="11">
        <f>IFERROR(VLOOKUP(AE6650,[3]Sheet2!$M:$O,2,FALSE),0)</f>
        <v>0</v>
      </c>
      <c r="AE6650" s="10" t="str">
        <f t="shared" si="325"/>
        <v>81/82API</v>
      </c>
      <c r="AF6650" s="13">
        <f t="shared" si="326"/>
        <v>3.4829931972789115E-2</v>
      </c>
    </row>
    <row r="6651" spans="1:32" x14ac:dyDescent="0.45">
      <c r="A6651" t="s">
        <v>53</v>
      </c>
      <c r="B6651" t="s">
        <v>375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396.9</v>
      </c>
      <c r="AA6651" s="11">
        <f t="shared" si="324"/>
        <v>320.10000000000002</v>
      </c>
      <c r="AB6651" s="5">
        <f>IFERROR(VLOOKUP(C6651,[2]Sheet1!$B:$F,5,FALSE),0)</f>
        <v>38876864</v>
      </c>
      <c r="AC6651" s="11">
        <f>IFERROR(VLOOKUP(AE6651,[3]Sheet2!$M:$O,3,FALSE),0)</f>
        <v>4.75</v>
      </c>
      <c r="AD6651" s="11">
        <f>IFERROR(VLOOKUP(AE6651,[3]Sheet2!$M:$O,2,FALSE),0)</f>
        <v>0.25</v>
      </c>
      <c r="AE6651" s="10" t="str">
        <f t="shared" si="325"/>
        <v>81/82NGPL</v>
      </c>
      <c r="AF6651" s="13">
        <f t="shared" si="326"/>
        <v>3.1242126480221719E-3</v>
      </c>
    </row>
    <row r="6652" spans="1:32" x14ac:dyDescent="0.45">
      <c r="A6652" t="s">
        <v>53</v>
      </c>
      <c r="B6652" t="s">
        <v>375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486</v>
      </c>
      <c r="AA6652" s="11">
        <f t="shared" si="324"/>
        <v>44</v>
      </c>
      <c r="AB6652" s="5">
        <f>IFERROR(VLOOKUP(C6652,[2]Sheet1!$B:$F,5,FALSE),0)</f>
        <v>6467671</v>
      </c>
      <c r="AC6652" s="11">
        <f>IFERROR(VLOOKUP(AE6652,[3]Sheet2!$M:$O,3,FALSE),0)</f>
        <v>0</v>
      </c>
      <c r="AD6652" s="11">
        <f>IFERROR(VLOOKUP(AE6652,[3]Sheet2!$M:$O,2,FALSE),0)</f>
        <v>0</v>
      </c>
      <c r="AE6652" s="10" t="str">
        <f t="shared" si="325"/>
        <v>81/82MHL</v>
      </c>
      <c r="AF6652" s="13">
        <f t="shared" si="326"/>
        <v>2.2716049382716048E-2</v>
      </c>
    </row>
    <row r="6653" spans="1:32" x14ac:dyDescent="0.45">
      <c r="A6653" t="s">
        <v>53</v>
      </c>
      <c r="B6653" t="s">
        <v>375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417</v>
      </c>
      <c r="AA6653" s="11">
        <f t="shared" si="324"/>
        <v>-365.8</v>
      </c>
      <c r="AB6653" s="5">
        <f>IFERROR(VLOOKUP(C6653,[2]Sheet1!$B:$F,5,FALSE),0)</f>
        <v>15000000</v>
      </c>
      <c r="AC6653" s="11">
        <f>IFERROR(VLOOKUP(AE6653,[3]Sheet2!$M:$O,3,FALSE),0)</f>
        <v>0</v>
      </c>
      <c r="AD6653" s="11">
        <f>IFERROR(VLOOKUP(AE6653,[3]Sheet2!$M:$O,2,FALSE),0)</f>
        <v>0</v>
      </c>
      <c r="AE6653" s="10" t="str">
        <f t="shared" si="325"/>
        <v>81/82NYADI</v>
      </c>
      <c r="AF6653" s="13">
        <f t="shared" si="326"/>
        <v>-2.7338129496402874E-3</v>
      </c>
    </row>
    <row r="6654" spans="1:32" x14ac:dyDescent="0.45">
      <c r="A6654" t="s">
        <v>53</v>
      </c>
      <c r="B6654" t="s">
        <v>375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286.60000000000002</v>
      </c>
      <c r="AA6654" s="11">
        <f t="shared" si="324"/>
        <v>-38.6</v>
      </c>
      <c r="AB6654" s="5">
        <f>IFERROR(VLOOKUP(C6654,[2]Sheet1!$B:$F,5,FALSE),0)</f>
        <v>36500000</v>
      </c>
      <c r="AC6654" s="11">
        <f>IFERROR(VLOOKUP(AE6654,[3]Sheet2!$M:$O,3,FALSE),0)</f>
        <v>0</v>
      </c>
      <c r="AD6654" s="11">
        <f>IFERROR(VLOOKUP(AE6654,[3]Sheet2!$M:$O,2,FALSE),0)</f>
        <v>0</v>
      </c>
      <c r="AE6654" s="10" t="str">
        <f t="shared" si="325"/>
        <v>81/82SJCL</v>
      </c>
      <c r="AF6654" s="13">
        <f t="shared" si="326"/>
        <v>-2.5889741800418701E-2</v>
      </c>
    </row>
    <row r="6655" spans="1:32" x14ac:dyDescent="0.45">
      <c r="A6655" t="s">
        <v>53</v>
      </c>
      <c r="B6655" t="s">
        <v>375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272</v>
      </c>
      <c r="AA6655" s="11">
        <f t="shared" si="324"/>
        <v>-309.10000000000002</v>
      </c>
      <c r="AB6655" s="5">
        <f>IFERROR(VLOOKUP(C6655,[2]Sheet1!$B:$F,5,FALSE),0)</f>
        <v>68421000</v>
      </c>
      <c r="AC6655" s="11">
        <f>IFERROR(VLOOKUP(AE6655,[3]Sheet2!$M:$O,3,FALSE),0)</f>
        <v>0</v>
      </c>
      <c r="AD6655" s="11">
        <f>IFERROR(VLOOKUP(AE6655,[3]Sheet2!$M:$O,2,FALSE),0)</f>
        <v>0</v>
      </c>
      <c r="AE6655" s="10" t="str">
        <f t="shared" si="325"/>
        <v>81/82RHPL</v>
      </c>
      <c r="AF6655" s="13">
        <f t="shared" si="326"/>
        <v>-3.2352941176470589E-3</v>
      </c>
    </row>
    <row r="6656" spans="1:32" x14ac:dyDescent="0.45">
      <c r="A6656" t="s">
        <v>53</v>
      </c>
      <c r="B6656" t="s">
        <v>375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564</v>
      </c>
      <c r="AA6656" s="11">
        <f t="shared" si="324"/>
        <v>97.2</v>
      </c>
      <c r="AB6656" s="5">
        <f>IFERROR(VLOOKUP(C6656,[2]Sheet1!$B:$F,5,FALSE),0)</f>
        <v>12305000</v>
      </c>
      <c r="AC6656" s="11">
        <f>IFERROR(VLOOKUP(AE6656,[3]Sheet2!$M:$O,3,FALSE),0)</f>
        <v>0</v>
      </c>
      <c r="AD6656" s="11">
        <f>IFERROR(VLOOKUP(AE6656,[3]Sheet2!$M:$O,2,FALSE),0)</f>
        <v>0</v>
      </c>
      <c r="AE6656" s="10" t="str">
        <f t="shared" si="325"/>
        <v>81/82UMHL</v>
      </c>
      <c r="AF6656" s="13">
        <f t="shared" si="326"/>
        <v>1.0283687943262411E-2</v>
      </c>
    </row>
    <row r="6657" spans="1:32" x14ac:dyDescent="0.45">
      <c r="A6657" t="s">
        <v>53</v>
      </c>
      <c r="B6657" t="s">
        <v>375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254.5</v>
      </c>
      <c r="AA6657" s="11">
        <f t="shared" si="324"/>
        <v>-334.9</v>
      </c>
      <c r="AB6657" s="5">
        <f>IFERROR(VLOOKUP(C6657,[2]Sheet1!$B:$F,5,FALSE),0)</f>
        <v>20991579</v>
      </c>
      <c r="AC6657" s="11">
        <f>IFERROR(VLOOKUP(AE6657,[3]Sheet2!$M:$O,3,FALSE),0)</f>
        <v>0</v>
      </c>
      <c r="AD6657" s="11">
        <f>IFERROR(VLOOKUP(AE6657,[3]Sheet2!$M:$O,2,FALSE),0)</f>
        <v>0</v>
      </c>
      <c r="AE6657" s="10" t="str">
        <f t="shared" si="325"/>
        <v>81/82DORDI</v>
      </c>
      <c r="AF6657" s="13">
        <f t="shared" si="326"/>
        <v>-2.9862475442043223E-3</v>
      </c>
    </row>
    <row r="6658" spans="1:32" x14ac:dyDescent="0.45">
      <c r="A6658" t="s">
        <v>53</v>
      </c>
      <c r="B6658" t="s">
        <v>375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Power</v>
      </c>
      <c r="Z6658">
        <f>IFERROR(VLOOKUP(C6658,[1]LP!$B:$C,2,FALSE),0)</f>
        <v>265</v>
      </c>
      <c r="AA6658" s="11">
        <f t="shared" si="324"/>
        <v>-75.7</v>
      </c>
      <c r="AB6658" s="5">
        <f>IFERROR(VLOOKUP(C6658,[2]Sheet1!$B:$F,5,FALSE),0)</f>
        <v>32000000</v>
      </c>
      <c r="AC6658" s="11">
        <f>IFERROR(VLOOKUP(AE6658,[3]Sheet2!$M:$O,3,FALSE),0)</f>
        <v>0</v>
      </c>
      <c r="AD6658" s="11">
        <f>IFERROR(VLOOKUP(AE6658,[3]Sheet2!$M:$O,2,FALSE),0)</f>
        <v>0</v>
      </c>
      <c r="AE6658" s="10" t="str">
        <f t="shared" si="325"/>
        <v>81/82PHCL</v>
      </c>
      <c r="AF6658" s="13">
        <f t="shared" si="326"/>
        <v>-1.3207547169811321E-2</v>
      </c>
    </row>
    <row r="6659" spans="1:32" x14ac:dyDescent="0.45">
      <c r="A6659" t="s">
        <v>53</v>
      </c>
      <c r="B6659" t="s">
        <v>375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317</v>
      </c>
      <c r="AA6659" s="11">
        <f t="shared" si="324"/>
        <v>121</v>
      </c>
      <c r="AB6659" s="5">
        <f>IFERROR(VLOOKUP(C6659,[2]Sheet1!$B:$F,5,FALSE),0)</f>
        <v>9489000</v>
      </c>
      <c r="AC6659" s="11">
        <f>IFERROR(VLOOKUP(AE6659,[3]Sheet2!$M:$O,3,FALSE),0)</f>
        <v>0</v>
      </c>
      <c r="AD6659" s="11">
        <f>IFERROR(VLOOKUP(AE6659,[3]Sheet2!$M:$O,2,FALSE),0)</f>
        <v>0</v>
      </c>
      <c r="AE6659" s="10" t="str">
        <f t="shared" si="325"/>
        <v>81/82PPL</v>
      </c>
      <c r="AF6659" s="13">
        <f t="shared" si="326"/>
        <v>8.2649842271293374E-3</v>
      </c>
    </row>
    <row r="6660" spans="1:32" x14ac:dyDescent="0.45">
      <c r="A6660" t="s">
        <v>53</v>
      </c>
      <c r="B6660" t="s">
        <v>375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361</v>
      </c>
      <c r="AA6660" s="11">
        <f t="shared" si="324"/>
        <v>36.200000000000003</v>
      </c>
      <c r="AB6660" s="5">
        <f>IFERROR(VLOOKUP(C6660,[2]Sheet1!$B:$F,5,FALSE),0)</f>
        <v>24851236</v>
      </c>
      <c r="AC6660" s="11">
        <f>IFERROR(VLOOKUP(AE6660,[3]Sheet2!$M:$O,3,FALSE),0)</f>
        <v>9</v>
      </c>
      <c r="AD6660" s="11">
        <f>IFERROR(VLOOKUP(AE6660,[3]Sheet2!$M:$O,2,FALSE),0)</f>
        <v>0.47370000000000001</v>
      </c>
      <c r="AE6660" s="10" t="str">
        <f t="shared" si="325"/>
        <v>81/82UPCL</v>
      </c>
      <c r="AF6660" s="13">
        <f t="shared" si="326"/>
        <v>2.7590027700831028E-2</v>
      </c>
    </row>
    <row r="6661" spans="1:32" x14ac:dyDescent="0.45">
      <c r="A6661" t="s">
        <v>53</v>
      </c>
      <c r="B6661" t="s">
        <v>375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827</v>
      </c>
      <c r="AA6661" s="11">
        <f t="shared" si="324"/>
        <v>179</v>
      </c>
      <c r="AB6661" s="5">
        <f>IFERROR(VLOOKUP(C6661,[2]Sheet1!$B:$F,5,FALSE),0)</f>
        <v>560000</v>
      </c>
      <c r="AC6661" s="11">
        <f>IFERROR(VLOOKUP(AE6661,[3]Sheet2!$M:$O,3,FALSE),0)</f>
        <v>0</v>
      </c>
      <c r="AD6661" s="11">
        <f>IFERROR(VLOOKUP(AE6661,[3]Sheet2!$M:$O,2,FALSE),0)</f>
        <v>0</v>
      </c>
      <c r="AE6661" s="10" t="str">
        <f t="shared" si="325"/>
        <v>81/82SPL</v>
      </c>
      <c r="AF6661" s="13">
        <f t="shared" si="326"/>
        <v>5.5864570737605805E-3</v>
      </c>
    </row>
    <row r="6662" spans="1:32" x14ac:dyDescent="0.45">
      <c r="A6662" t="s">
        <v>53</v>
      </c>
      <c r="B6662" t="s">
        <v>375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383</v>
      </c>
      <c r="AA6662" s="11">
        <f t="shared" si="324"/>
        <v>51.6</v>
      </c>
      <c r="AB6662" s="5">
        <f>IFERROR(VLOOKUP(C6662,[2]Sheet1!$B:$F,5,FALSE),0)</f>
        <v>13308488</v>
      </c>
      <c r="AC6662" s="11">
        <f>IFERROR(VLOOKUP(AE6662,[3]Sheet2!$M:$O,3,FALSE),0)</f>
        <v>0</v>
      </c>
      <c r="AD6662" s="11">
        <f>IFERROR(VLOOKUP(AE6662,[3]Sheet2!$M:$O,2,FALSE),0)</f>
        <v>0</v>
      </c>
      <c r="AE6662" s="10" t="str">
        <f t="shared" si="325"/>
        <v>81/82SPDL</v>
      </c>
      <c r="AF6662" s="13">
        <f t="shared" si="326"/>
        <v>1.9373368146214098E-2</v>
      </c>
    </row>
    <row r="6663" spans="1:32" x14ac:dyDescent="0.45">
      <c r="A6663" t="s">
        <v>53</v>
      </c>
      <c r="B6663" t="s">
        <v>375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510.4</v>
      </c>
      <c r="AA6663" s="11">
        <f t="shared" si="324"/>
        <v>36.700000000000003</v>
      </c>
      <c r="AB6663" s="5">
        <f>IFERROR(VLOOKUP(C6663,[2]Sheet1!$B:$F,5,FALSE),0)</f>
        <v>3763198</v>
      </c>
      <c r="AC6663" s="11">
        <f>IFERROR(VLOOKUP(AE6663,[3]Sheet2!$M:$O,3,FALSE),0)</f>
        <v>0</v>
      </c>
      <c r="AD6663" s="11">
        <f>IFERROR(VLOOKUP(AE6663,[3]Sheet2!$M:$O,2,FALSE),0)</f>
        <v>0</v>
      </c>
      <c r="AE6663" s="10" t="str">
        <f t="shared" si="325"/>
        <v>81/82MKJC</v>
      </c>
      <c r="AF6663" s="13">
        <f t="shared" si="326"/>
        <v>2.7272727272727275E-2</v>
      </c>
    </row>
    <row r="6664" spans="1:32" x14ac:dyDescent="0.45">
      <c r="A6664" t="s">
        <v>53</v>
      </c>
      <c r="B6664" t="s">
        <v>375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548</v>
      </c>
      <c r="AA6664" s="11">
        <f t="shared" si="324"/>
        <v>14.6</v>
      </c>
      <c r="AB6664" s="5">
        <f>IFERROR(VLOOKUP(C6664,[2]Sheet1!$B:$F,5,FALSE),0)</f>
        <v>45738000</v>
      </c>
      <c r="AC6664" s="11">
        <f>IFERROR(VLOOKUP(AE6664,[3]Sheet2!$M:$O,3,FALSE),0)</f>
        <v>21</v>
      </c>
      <c r="AD6664" s="11">
        <f>IFERROR(VLOOKUP(AE6664,[3]Sheet2!$M:$O,2,FALSE),0)</f>
        <v>1.1052999999999999</v>
      </c>
      <c r="AE6664" s="10" t="str">
        <f t="shared" si="325"/>
        <v>81/82SAHAS</v>
      </c>
      <c r="AF6664" s="13">
        <f t="shared" si="326"/>
        <v>6.8503649635036495E-2</v>
      </c>
    </row>
    <row r="6665" spans="1:32" x14ac:dyDescent="0.45">
      <c r="A6665" t="s">
        <v>53</v>
      </c>
      <c r="B6665" t="s">
        <v>375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214.1</v>
      </c>
      <c r="AA6665" s="11">
        <f t="shared" si="324"/>
        <v>-29.4</v>
      </c>
      <c r="AB6665" s="5">
        <f>IFERROR(VLOOKUP(C6665,[2]Sheet1!$B:$F,5,FALSE),0)</f>
        <v>8854937</v>
      </c>
      <c r="AC6665" s="11">
        <f>IFERROR(VLOOKUP(AE6665,[3]Sheet2!$M:$O,3,FALSE),0)</f>
        <v>0</v>
      </c>
      <c r="AD6665" s="11">
        <f>IFERROR(VLOOKUP(AE6665,[3]Sheet2!$M:$O,2,FALSE),0)</f>
        <v>0</v>
      </c>
      <c r="AE6665" s="10" t="str">
        <f t="shared" si="325"/>
        <v>81/82KKHC</v>
      </c>
      <c r="AF6665" s="13">
        <f t="shared" si="326"/>
        <v>-3.4002802428771607E-2</v>
      </c>
    </row>
    <row r="6666" spans="1:32" x14ac:dyDescent="0.45">
      <c r="A6666" t="s">
        <v>53</v>
      </c>
      <c r="B6666" t="s">
        <v>375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462.1</v>
      </c>
      <c r="AA6666" s="11">
        <f t="shared" si="324"/>
        <v>25.3</v>
      </c>
      <c r="AB6666" s="5">
        <f>IFERROR(VLOOKUP(C6666,[2]Sheet1!$B:$F,5,FALSE),0)</f>
        <v>10654170</v>
      </c>
      <c r="AC6666" s="11">
        <f>IFERROR(VLOOKUP(AE6666,[3]Sheet2!$M:$O,3,FALSE),0)</f>
        <v>0</v>
      </c>
      <c r="AD6666" s="11">
        <f>IFERROR(VLOOKUP(AE6666,[3]Sheet2!$M:$O,2,FALSE),0)</f>
        <v>0</v>
      </c>
      <c r="AE6666" s="10" t="str">
        <f t="shared" si="325"/>
        <v>81/82HPPL</v>
      </c>
      <c r="AF6666" s="13">
        <f t="shared" si="326"/>
        <v>3.9515256438000433E-2</v>
      </c>
    </row>
    <row r="6667" spans="1:32" x14ac:dyDescent="0.45">
      <c r="A6667" t="s">
        <v>53</v>
      </c>
      <c r="B6667" t="s">
        <v>375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291.60000000000002</v>
      </c>
      <c r="AA6667" s="11">
        <f t="shared" si="324"/>
        <v>66.3</v>
      </c>
      <c r="AB6667" s="5">
        <f>IFERROR(VLOOKUP(C6667,[2]Sheet1!$B:$F,5,FALSE),0)</f>
        <v>2640000</v>
      </c>
      <c r="AC6667" s="11">
        <f>IFERROR(VLOOKUP(AE6667,[3]Sheet2!$M:$O,3,FALSE),0)</f>
        <v>0</v>
      </c>
      <c r="AD6667" s="11">
        <f>IFERROR(VLOOKUP(AE6667,[3]Sheet2!$M:$O,2,FALSE),0)</f>
        <v>0</v>
      </c>
      <c r="AE6667" s="10" t="str">
        <f t="shared" si="325"/>
        <v>81/82DHPL</v>
      </c>
      <c r="AF6667" s="13">
        <f t="shared" si="326"/>
        <v>1.5089163237311385E-2</v>
      </c>
    </row>
    <row r="6668" spans="1:32" x14ac:dyDescent="0.45">
      <c r="A6668" t="s">
        <v>53</v>
      </c>
      <c r="B6668" t="s">
        <v>375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516</v>
      </c>
      <c r="AA6668" s="11">
        <f t="shared" si="324"/>
        <v>187</v>
      </c>
      <c r="AB6668" s="5">
        <f>IFERROR(VLOOKUP(C6668,[2]Sheet1!$B:$F,5,FALSE),0)</f>
        <v>2500000</v>
      </c>
      <c r="AC6668" s="11">
        <f>IFERROR(VLOOKUP(AE6668,[3]Sheet2!$M:$O,3,FALSE),0)</f>
        <v>0</v>
      </c>
      <c r="AD6668" s="11">
        <f>IFERROR(VLOOKUP(AE6668,[3]Sheet2!$M:$O,2,FALSE),0)</f>
        <v>0</v>
      </c>
      <c r="AE6668" s="10" t="str">
        <f t="shared" si="325"/>
        <v>81/82BHPL</v>
      </c>
      <c r="AF6668" s="13">
        <f t="shared" si="326"/>
        <v>5.348837209302325E-3</v>
      </c>
    </row>
    <row r="6669" spans="1:32" x14ac:dyDescent="0.45">
      <c r="A6669" t="s">
        <v>53</v>
      </c>
      <c r="B6669" t="s">
        <v>375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241.1</v>
      </c>
      <c r="AA6669" s="11">
        <f t="shared" si="324"/>
        <v>-3.9</v>
      </c>
      <c r="AB6669" s="5">
        <f>IFERROR(VLOOKUP(C6669,[2]Sheet1!$B:$F,5,FALSE),0)</f>
        <v>12500000</v>
      </c>
      <c r="AC6669" s="11">
        <f>IFERROR(VLOOKUP(AE6669,[3]Sheet2!$M:$O,3,FALSE),0)</f>
        <v>0</v>
      </c>
      <c r="AD6669" s="11">
        <f>IFERROR(VLOOKUP(AE6669,[3]Sheet2!$M:$O,2,FALSE),0)</f>
        <v>0</v>
      </c>
      <c r="AE6669" s="10" t="str">
        <f t="shared" si="325"/>
        <v>81/82MHNL</v>
      </c>
      <c r="AF6669" s="13">
        <f t="shared" si="326"/>
        <v>-0.25325591041061801</v>
      </c>
    </row>
    <row r="6670" spans="1:32" x14ac:dyDescent="0.45">
      <c r="A6670" t="s">
        <v>53</v>
      </c>
      <c r="B6670" t="s">
        <v>375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256.7</v>
      </c>
      <c r="AA6670" s="11">
        <f t="shared" si="324"/>
        <v>-27</v>
      </c>
      <c r="AB6670" s="5">
        <f>IFERROR(VLOOKUP(C6670,[2]Sheet1!$B:$F,5,FALSE),0)</f>
        <v>7739550</v>
      </c>
      <c r="AC6670" s="11">
        <f>IFERROR(VLOOKUP(AE6670,[3]Sheet2!$M:$O,3,FALSE),0)</f>
        <v>0</v>
      </c>
      <c r="AD6670" s="11">
        <f>IFERROR(VLOOKUP(AE6670,[3]Sheet2!$M:$O,2,FALSE),0)</f>
        <v>0</v>
      </c>
      <c r="AE6670" s="10" t="str">
        <f t="shared" si="325"/>
        <v>81/82CHL</v>
      </c>
      <c r="AF6670" s="13">
        <f t="shared" si="326"/>
        <v>-3.7086092715231792E-2</v>
      </c>
    </row>
    <row r="6671" spans="1:32" x14ac:dyDescent="0.45">
      <c r="A6671" t="s">
        <v>53</v>
      </c>
      <c r="B6671" t="s">
        <v>375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847.9</v>
      </c>
      <c r="AA6671" s="11">
        <f t="shared" si="324"/>
        <v>-504.7</v>
      </c>
      <c r="AB6671" s="5">
        <f>IFERROR(VLOOKUP(C6671,[2]Sheet1!$B:$F,5,FALSE),0)</f>
        <v>638000</v>
      </c>
      <c r="AC6671" s="11">
        <f>IFERROR(VLOOKUP(AE6671,[3]Sheet2!$M:$O,3,FALSE),0)</f>
        <v>0</v>
      </c>
      <c r="AD6671" s="11">
        <f>IFERROR(VLOOKUP(AE6671,[3]Sheet2!$M:$O,2,FALSE),0)</f>
        <v>0</v>
      </c>
      <c r="AE6671" s="10" t="str">
        <f t="shared" si="325"/>
        <v>81/82USHL</v>
      </c>
      <c r="AF6671" s="13">
        <f t="shared" si="326"/>
        <v>-1.9813657270904587E-3</v>
      </c>
    </row>
    <row r="6672" spans="1:32" x14ac:dyDescent="0.45">
      <c r="A6672" t="s">
        <v>53</v>
      </c>
      <c r="B6672" t="s">
        <v>375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543</v>
      </c>
      <c r="AA6672" s="11">
        <f t="shared" si="324"/>
        <v>72.8</v>
      </c>
      <c r="AB6672" s="5">
        <f>IFERROR(VLOOKUP(C6672,[2]Sheet1!$B:$F,5,FALSE),0)</f>
        <v>3000000</v>
      </c>
      <c r="AC6672" s="11">
        <f>IFERROR(VLOOKUP(AE6672,[3]Sheet2!$M:$O,3,FALSE),0)</f>
        <v>0</v>
      </c>
      <c r="AD6672" s="11">
        <f>IFERROR(VLOOKUP(AE6672,[3]Sheet2!$M:$O,2,FALSE),0)</f>
        <v>0</v>
      </c>
      <c r="AE6672" s="10" t="str">
        <f t="shared" si="325"/>
        <v>81/82SPHL</v>
      </c>
      <c r="AF6672" s="13">
        <f t="shared" si="326"/>
        <v>1.3738489871086557E-2</v>
      </c>
    </row>
    <row r="6673" spans="1:32" x14ac:dyDescent="0.45">
      <c r="A6673" t="s">
        <v>53</v>
      </c>
      <c r="B6673" t="s">
        <v>375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742</v>
      </c>
      <c r="AA6673" s="11">
        <f t="shared" si="324"/>
        <v>33.200000000000003</v>
      </c>
      <c r="AB6673" s="5">
        <f>IFERROR(VLOOKUP(C6673,[2]Sheet1!$B:$F,5,FALSE),0)</f>
        <v>4231344</v>
      </c>
      <c r="AC6673" s="11">
        <f>IFERROR(VLOOKUP(AE6673,[3]Sheet2!$M:$O,3,FALSE),0)</f>
        <v>9</v>
      </c>
      <c r="AD6673" s="11">
        <f>IFERROR(VLOOKUP(AE6673,[3]Sheet2!$M:$O,2,FALSE),0)</f>
        <v>0.47</v>
      </c>
      <c r="AE6673" s="10" t="str">
        <f t="shared" si="325"/>
        <v>81/82NHDL</v>
      </c>
      <c r="AF6673" s="13">
        <f t="shared" si="326"/>
        <v>3.0161725067385445E-2</v>
      </c>
    </row>
    <row r="6674" spans="1:32" x14ac:dyDescent="0.45">
      <c r="A6674" t="s">
        <v>53</v>
      </c>
      <c r="B6674" t="s">
        <v>375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745</v>
      </c>
      <c r="AA6674" s="11">
        <f t="shared" si="324"/>
        <v>108.3</v>
      </c>
      <c r="AB6674" s="5">
        <f>IFERROR(VLOOKUP(C6674,[2]Sheet1!$B:$F,5,FALSE),0)</f>
        <v>18389793</v>
      </c>
      <c r="AC6674" s="11">
        <f>IFERROR(VLOOKUP(AE6674,[3]Sheet2!$M:$O,3,FALSE),0)</f>
        <v>0</v>
      </c>
      <c r="AD6674" s="11">
        <f>IFERROR(VLOOKUP(AE6674,[3]Sheet2!$M:$O,2,FALSE),0)</f>
        <v>0</v>
      </c>
      <c r="AE6674" s="10" t="str">
        <f t="shared" si="325"/>
        <v>81/82RADHI</v>
      </c>
      <c r="AF6674" s="13">
        <f t="shared" si="326"/>
        <v>9.234899328859061E-3</v>
      </c>
    </row>
    <row r="6675" spans="1:32" x14ac:dyDescent="0.45">
      <c r="A6675" t="s">
        <v>53</v>
      </c>
      <c r="B6675" t="s">
        <v>375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439</v>
      </c>
      <c r="AA6675" s="11">
        <f t="shared" si="324"/>
        <v>140.69999999999999</v>
      </c>
      <c r="AB6675" s="5">
        <f>IFERROR(VLOOKUP(C6675,[2]Sheet1!$B:$F,5,FALSE),0)</f>
        <v>4000000</v>
      </c>
      <c r="AC6675" s="11">
        <f>IFERROR(VLOOKUP(AE6675,[3]Sheet2!$M:$O,3,FALSE),0)</f>
        <v>0</v>
      </c>
      <c r="AD6675" s="11">
        <f>IFERROR(VLOOKUP(AE6675,[3]Sheet2!$M:$O,2,FALSE),0)</f>
        <v>0</v>
      </c>
      <c r="AE6675" s="10" t="str">
        <f t="shared" si="325"/>
        <v>81/82BNHC</v>
      </c>
      <c r="AF6675" s="13">
        <f t="shared" si="326"/>
        <v>7.1070615034168564E-3</v>
      </c>
    </row>
    <row r="6676" spans="1:32" x14ac:dyDescent="0.45">
      <c r="A6676" t="s">
        <v>53</v>
      </c>
      <c r="B6676" t="s">
        <v>375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243</v>
      </c>
      <c r="AA6676" s="11">
        <f t="shared" si="324"/>
        <v>-311.5</v>
      </c>
      <c r="AB6676" s="5">
        <f>IFERROR(VLOOKUP(C6676,[2]Sheet1!$B:$F,5,FALSE),0)</f>
        <v>12255876</v>
      </c>
      <c r="AC6676" s="11">
        <f>IFERROR(VLOOKUP(AE6676,[3]Sheet2!$M:$O,3,FALSE),0)</f>
        <v>0</v>
      </c>
      <c r="AD6676" s="11">
        <f>IFERROR(VLOOKUP(AE6676,[3]Sheet2!$M:$O,2,FALSE),0)</f>
        <v>0</v>
      </c>
      <c r="AE6676" s="10" t="str">
        <f t="shared" si="325"/>
        <v>81/82RHGCL</v>
      </c>
      <c r="AF6676" s="13">
        <f t="shared" si="326"/>
        <v>-3.2098765432098768E-3</v>
      </c>
    </row>
    <row r="6677" spans="1:32" x14ac:dyDescent="0.45">
      <c r="A6677" t="s">
        <v>53</v>
      </c>
      <c r="B6677" t="s">
        <v>375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568</v>
      </c>
      <c r="AA6677" s="11">
        <f t="shared" si="324"/>
        <v>35</v>
      </c>
      <c r="AB6677" s="5">
        <f>IFERROR(VLOOKUP(C6677,[2]Sheet1!$B:$F,5,FALSE),0)</f>
        <v>9339495</v>
      </c>
      <c r="AC6677" s="11">
        <f>IFERROR(VLOOKUP(AE6677,[3]Sheet2!$M:$O,3,FALSE),0)</f>
        <v>0</v>
      </c>
      <c r="AD6677" s="11">
        <f>IFERROR(VLOOKUP(AE6677,[3]Sheet2!$M:$O,2,FALSE),0)</f>
        <v>0</v>
      </c>
      <c r="AE6677" s="10" t="str">
        <f t="shared" si="325"/>
        <v>81/82KPCL</v>
      </c>
      <c r="AF6677" s="13">
        <f t="shared" si="326"/>
        <v>2.8556338028169013E-2</v>
      </c>
    </row>
    <row r="6678" spans="1:32" x14ac:dyDescent="0.45">
      <c r="A6678" t="s">
        <v>53</v>
      </c>
      <c r="B6678" t="s">
        <v>375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444</v>
      </c>
      <c r="AA6678" s="11">
        <f t="shared" si="324"/>
        <v>27.2</v>
      </c>
      <c r="AB6678" s="5">
        <f>IFERROR(VLOOKUP(C6678,[2]Sheet1!$B:$F,5,FALSE),0)</f>
        <v>4998750</v>
      </c>
      <c r="AC6678" s="11">
        <f>IFERROR(VLOOKUP(AE6678,[3]Sheet2!$M:$O,3,FALSE),0)</f>
        <v>0</v>
      </c>
      <c r="AD6678" s="11">
        <f>IFERROR(VLOOKUP(AE6678,[3]Sheet2!$M:$O,2,FALSE),0)</f>
        <v>0</v>
      </c>
      <c r="AE6678" s="10" t="str">
        <f t="shared" si="325"/>
        <v>81/82TAMOR</v>
      </c>
      <c r="AF6678" s="13">
        <f t="shared" si="326"/>
        <v>3.6711711711711711E-2</v>
      </c>
    </row>
    <row r="6679" spans="1:32" x14ac:dyDescent="0.45">
      <c r="A6679" t="s">
        <v>53</v>
      </c>
      <c r="B6679" t="s">
        <v>375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211.7</v>
      </c>
      <c r="AA6679" s="11">
        <f t="shared" ref="AA6679:AA6742" si="327">ROUND(IFERROR(Z6679/M6679,0),1)</f>
        <v>-1058.5</v>
      </c>
      <c r="AB6679" s="5">
        <f>IFERROR(VLOOKUP(C6679,[2]Sheet1!$B:$F,5,FALSE),0)</f>
        <v>16500000</v>
      </c>
      <c r="AC6679" s="11">
        <f>IFERROR(VLOOKUP(AE6679,[3]Sheet2!$M:$O,3,FALSE),0)</f>
        <v>0</v>
      </c>
      <c r="AD6679" s="11">
        <f>IFERROR(VLOOKUP(AE6679,[3]Sheet2!$M:$O,2,FALSE),0)</f>
        <v>0</v>
      </c>
      <c r="AE6679" s="10" t="str">
        <f t="shared" ref="AE6679:AE6742" si="328">B6679&amp;C6679</f>
        <v>81/82GHL</v>
      </c>
      <c r="AF6679" s="13">
        <f t="shared" ref="AF6679:AF6742" si="329">IFERROR(M6679/Z6679,0)</f>
        <v>-9.4473311289560704E-4</v>
      </c>
    </row>
    <row r="6680" spans="1:32" x14ac:dyDescent="0.45">
      <c r="A6680" t="s">
        <v>53</v>
      </c>
      <c r="B6680" t="s">
        <v>375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390</v>
      </c>
      <c r="AA6680" s="11">
        <f t="shared" si="327"/>
        <v>62.7</v>
      </c>
      <c r="AB6680" s="5">
        <f>IFERROR(VLOOKUP(C6680,[2]Sheet1!$B:$F,5,FALSE),0)</f>
        <v>6200000</v>
      </c>
      <c r="AC6680" s="11">
        <f>IFERROR(VLOOKUP(AE6680,[3]Sheet2!$M:$O,3,FALSE),0)</f>
        <v>0</v>
      </c>
      <c r="AD6680" s="11">
        <f>IFERROR(VLOOKUP(AE6680,[3]Sheet2!$M:$O,2,FALSE),0)</f>
        <v>0</v>
      </c>
      <c r="AE6680" s="10" t="str">
        <f t="shared" si="328"/>
        <v>81/82EHPL</v>
      </c>
      <c r="AF6680" s="13">
        <f t="shared" si="329"/>
        <v>1.5948717948717949E-2</v>
      </c>
    </row>
    <row r="6681" spans="1:32" x14ac:dyDescent="0.45">
      <c r="A6681" t="s">
        <v>53</v>
      </c>
      <c r="B6681" t="s">
        <v>375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357</v>
      </c>
      <c r="AA6681" s="11">
        <f t="shared" si="327"/>
        <v>251.4</v>
      </c>
      <c r="AB6681" s="5">
        <f>IFERROR(VLOOKUP(C6681,[2]Sheet1!$B:$F,5,FALSE),0)</f>
        <v>2400000</v>
      </c>
      <c r="AC6681" s="11">
        <f>IFERROR(VLOOKUP(AE6681,[3]Sheet2!$M:$O,3,FALSE),0)</f>
        <v>0</v>
      </c>
      <c r="AD6681" s="11">
        <f>IFERROR(VLOOKUP(AE6681,[3]Sheet2!$M:$O,2,FALSE),0)</f>
        <v>0</v>
      </c>
      <c r="AE6681" s="10" t="str">
        <f t="shared" si="328"/>
        <v>81/82MKHC</v>
      </c>
      <c r="AF6681" s="13">
        <f t="shared" si="329"/>
        <v>3.9775910364145657E-3</v>
      </c>
    </row>
    <row r="6682" spans="1:32" x14ac:dyDescent="0.45">
      <c r="A6682" t="s">
        <v>53</v>
      </c>
      <c r="B6682" t="s">
        <v>375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539</v>
      </c>
      <c r="AA6682" s="11">
        <f t="shared" si="327"/>
        <v>-242.8</v>
      </c>
      <c r="AB6682" s="5">
        <f>IFERROR(VLOOKUP(C6682,[2]Sheet1!$B:$F,5,FALSE),0)</f>
        <v>1523349.5200000003</v>
      </c>
      <c r="AC6682" s="11">
        <f>IFERROR(VLOOKUP(AE6682,[3]Sheet2!$M:$O,3,FALSE),0)</f>
        <v>0</v>
      </c>
      <c r="AD6682" s="11">
        <f>IFERROR(VLOOKUP(AE6682,[3]Sheet2!$M:$O,2,FALSE),0)</f>
        <v>0</v>
      </c>
      <c r="AE6682" s="10" t="str">
        <f t="shared" si="328"/>
        <v>81/82BEDC</v>
      </c>
      <c r="AF6682" s="13">
        <f t="shared" si="329"/>
        <v>-4.1187384044526903E-3</v>
      </c>
    </row>
    <row r="6683" spans="1:32" x14ac:dyDescent="0.45">
      <c r="A6683" t="s">
        <v>53</v>
      </c>
      <c r="B6683" t="s">
        <v>375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315</v>
      </c>
      <c r="AA6683" s="11">
        <f t="shared" si="327"/>
        <v>61</v>
      </c>
      <c r="AB6683" s="5">
        <f>IFERROR(VLOOKUP(C6683,[2]Sheet1!$B:$F,5,FALSE),0)</f>
        <v>11000000</v>
      </c>
      <c r="AC6683" s="11">
        <f>IFERROR(VLOOKUP(AE6683,[3]Sheet2!$M:$O,3,FALSE),0)</f>
        <v>0</v>
      </c>
      <c r="AD6683" s="11">
        <f>IFERROR(VLOOKUP(AE6683,[3]Sheet2!$M:$O,2,FALSE),0)</f>
        <v>0</v>
      </c>
      <c r="AE6683" s="10" t="str">
        <f t="shared" si="328"/>
        <v>81/82PMHPL</v>
      </c>
      <c r="AF6683" s="13">
        <f t="shared" si="329"/>
        <v>1.6380952380952381E-2</v>
      </c>
    </row>
    <row r="6684" spans="1:32" x14ac:dyDescent="0.45">
      <c r="A6684" t="s">
        <v>53</v>
      </c>
      <c r="B6684" t="s">
        <v>375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1690</v>
      </c>
      <c r="AA6684" s="11">
        <f t="shared" si="327"/>
        <v>128.19999999999999</v>
      </c>
      <c r="AB6684" s="5">
        <f>IFERROR(VLOOKUP(C6684,[2]Sheet1!$B:$F,5,FALSE),0)</f>
        <v>147459.70000000001</v>
      </c>
      <c r="AC6684" s="11">
        <f>IFERROR(VLOOKUP(AE6684,[3]Sheet2!$M:$O,3,FALSE),0)</f>
        <v>10</v>
      </c>
      <c r="AD6684" s="11">
        <f>IFERROR(VLOOKUP(AE6684,[3]Sheet2!$M:$O,2,FALSE),0)</f>
        <v>0</v>
      </c>
      <c r="AE6684" s="10" t="str">
        <f t="shared" si="328"/>
        <v>81/82KBSH</v>
      </c>
      <c r="AF6684" s="13">
        <f t="shared" si="329"/>
        <v>7.7988165680473367E-3</v>
      </c>
    </row>
    <row r="6685" spans="1:32" x14ac:dyDescent="0.45">
      <c r="A6685" t="s">
        <v>53</v>
      </c>
      <c r="B6685" t="s">
        <v>375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283</v>
      </c>
      <c r="AA6685" s="11">
        <f t="shared" si="327"/>
        <v>-456.5</v>
      </c>
      <c r="AB6685" s="5">
        <f>IFERROR(VLOOKUP(C6685,[2]Sheet1!$B:$F,5,FALSE),0)</f>
        <v>60000000</v>
      </c>
      <c r="AC6685" s="11">
        <f>IFERROR(VLOOKUP(AE6685,[3]Sheet2!$M:$O,3,FALSE),0)</f>
        <v>0</v>
      </c>
      <c r="AD6685" s="11">
        <f>IFERROR(VLOOKUP(AE6685,[3]Sheet2!$M:$O,2,FALSE),0)</f>
        <v>0</v>
      </c>
      <c r="AE6685" s="10" t="str">
        <f t="shared" si="328"/>
        <v>81/82MBJC</v>
      </c>
      <c r="AF6685" s="13">
        <f t="shared" si="329"/>
        <v>-2.1908127208480565E-3</v>
      </c>
    </row>
    <row r="6686" spans="1:32" x14ac:dyDescent="0.45">
      <c r="A6686" t="s">
        <v>53</v>
      </c>
      <c r="B6686" t="s">
        <v>375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249.5</v>
      </c>
      <c r="AA6686" s="11">
        <f t="shared" si="327"/>
        <v>-178.2</v>
      </c>
      <c r="AB6686" s="5">
        <f>IFERROR(VLOOKUP(C6686,[2]Sheet1!$B:$F,5,FALSE),0)</f>
        <v>18000000</v>
      </c>
      <c r="AC6686" s="11">
        <f>IFERROR(VLOOKUP(AE6686,[3]Sheet2!$M:$O,3,FALSE),0)</f>
        <v>0</v>
      </c>
      <c r="AD6686" s="11">
        <f>IFERROR(VLOOKUP(AE6686,[3]Sheet2!$M:$O,2,FALSE),0)</f>
        <v>0</v>
      </c>
      <c r="AE6686" s="10" t="str">
        <f t="shared" si="328"/>
        <v>81/82GLH</v>
      </c>
      <c r="AF6686" s="13">
        <f t="shared" si="329"/>
        <v>-5.6112224448897794E-3</v>
      </c>
    </row>
    <row r="6687" spans="1:32" x14ac:dyDescent="0.45">
      <c r="A6687" t="s">
        <v>53</v>
      </c>
      <c r="B6687" t="s">
        <v>375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460</v>
      </c>
      <c r="AA6687" s="11">
        <f t="shared" si="327"/>
        <v>21.7</v>
      </c>
      <c r="AB6687" s="5">
        <f>IFERROR(VLOOKUP(C6687,[2]Sheet1!$B:$F,5,FALSE),0)</f>
        <v>13500000</v>
      </c>
      <c r="AC6687" s="11">
        <f>IFERROR(VLOOKUP(AE6687,[3]Sheet2!$M:$O,3,FALSE),0)</f>
        <v>0</v>
      </c>
      <c r="AD6687" s="11">
        <f>IFERROR(VLOOKUP(AE6687,[3]Sheet2!$M:$O,2,FALSE),0)</f>
        <v>0</v>
      </c>
      <c r="AE6687" s="10" t="str">
        <f t="shared" si="328"/>
        <v>81/82USHEC</v>
      </c>
      <c r="AF6687" s="13">
        <f t="shared" si="329"/>
        <v>4.6130434782608691E-2</v>
      </c>
    </row>
    <row r="6688" spans="1:32" x14ac:dyDescent="0.45">
      <c r="A6688" t="s">
        <v>53</v>
      </c>
      <c r="B6688" t="s">
        <v>375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193</v>
      </c>
      <c r="AA6688" s="11">
        <f t="shared" si="327"/>
        <v>103.8</v>
      </c>
      <c r="AB6688" s="5">
        <f>IFERROR(VLOOKUP(C6688,[2]Sheet1!$B:$F,5,FALSE),0)</f>
        <v>20000000</v>
      </c>
      <c r="AC6688" s="11">
        <f>IFERROR(VLOOKUP(AE6688,[3]Sheet2!$M:$O,3,FALSE),0)</f>
        <v>0</v>
      </c>
      <c r="AD6688" s="11">
        <f>IFERROR(VLOOKUP(AE6688,[3]Sheet2!$M:$O,2,FALSE),0)</f>
        <v>0</v>
      </c>
      <c r="AE6688" s="10" t="str">
        <f t="shared" si="328"/>
        <v>81/82AKJCL</v>
      </c>
      <c r="AF6688" s="13">
        <f t="shared" si="329"/>
        <v>9.6373056994818653E-3</v>
      </c>
    </row>
    <row r="6689" spans="1:32" x14ac:dyDescent="0.45">
      <c r="A6689" t="s">
        <v>53</v>
      </c>
      <c r="B6689" t="s">
        <v>375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195.5</v>
      </c>
      <c r="AA6689" s="11">
        <f t="shared" si="327"/>
        <v>-71.400000000000006</v>
      </c>
      <c r="AB6689" s="5">
        <f>IFERROR(VLOOKUP(C6689,[2]Sheet1!$B:$F,5,FALSE),0)</f>
        <v>22500000</v>
      </c>
      <c r="AC6689" s="11">
        <f>IFERROR(VLOOKUP(AE6689,[3]Sheet2!$M:$O,3,FALSE),0)</f>
        <v>0</v>
      </c>
      <c r="AD6689" s="11">
        <f>IFERROR(VLOOKUP(AE6689,[3]Sheet2!$M:$O,2,FALSE),0)</f>
        <v>0</v>
      </c>
      <c r="AE6689" s="10" t="str">
        <f t="shared" si="328"/>
        <v>81/82LEC</v>
      </c>
      <c r="AF6689" s="13">
        <f t="shared" si="329"/>
        <v>-1.4015345268542201E-2</v>
      </c>
    </row>
    <row r="6690" spans="1:32" x14ac:dyDescent="0.45">
      <c r="A6690" t="s">
        <v>53</v>
      </c>
      <c r="B6690" t="s">
        <v>375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367.8</v>
      </c>
      <c r="AA6690" s="11">
        <f t="shared" si="327"/>
        <v>18.5</v>
      </c>
      <c r="AB6690" s="5">
        <f>IFERROR(VLOOKUP(C6690,[2]Sheet1!$B:$F,5,FALSE),0)</f>
        <v>8000000</v>
      </c>
      <c r="AC6690" s="11">
        <f>IFERROR(VLOOKUP(AE6690,[3]Sheet2!$M:$O,3,FALSE),0)</f>
        <v>0</v>
      </c>
      <c r="AD6690" s="11">
        <f>IFERROR(VLOOKUP(AE6690,[3]Sheet2!$M:$O,2,FALSE),0)</f>
        <v>0</v>
      </c>
      <c r="AE6690" s="10" t="str">
        <f t="shared" si="328"/>
        <v>81/82TPC</v>
      </c>
      <c r="AF6690" s="13">
        <f t="shared" si="329"/>
        <v>5.4051114736269709E-2</v>
      </c>
    </row>
    <row r="6691" spans="1:32" x14ac:dyDescent="0.45">
      <c r="A6691" t="s">
        <v>53</v>
      </c>
      <c r="B6691" t="s">
        <v>375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272.7</v>
      </c>
      <c r="AA6691" s="11">
        <f t="shared" si="327"/>
        <v>27.7</v>
      </c>
      <c r="AB6691" s="5">
        <f>IFERROR(VLOOKUP(C6691,[2]Sheet1!$B:$F,5,FALSE),0)</f>
        <v>30450000</v>
      </c>
      <c r="AC6691" s="11">
        <f>IFERROR(VLOOKUP(AE6691,[3]Sheet2!$M:$O,3,FALSE),0)</f>
        <v>5</v>
      </c>
      <c r="AD6691" s="11">
        <f>IFERROR(VLOOKUP(AE6691,[3]Sheet2!$M:$O,2,FALSE),0)</f>
        <v>0</v>
      </c>
      <c r="AE6691" s="10" t="str">
        <f t="shared" si="328"/>
        <v>81/82SHEL</v>
      </c>
      <c r="AF6691" s="13">
        <f t="shared" si="329"/>
        <v>3.6083608360836086E-2</v>
      </c>
    </row>
    <row r="6692" spans="1:32" x14ac:dyDescent="0.45">
      <c r="A6692" t="s">
        <v>53</v>
      </c>
      <c r="B6692" t="s">
        <v>375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348</v>
      </c>
      <c r="AA6692" s="11">
        <f t="shared" si="327"/>
        <v>-21.6</v>
      </c>
      <c r="AB6692" s="5">
        <f>IFERROR(VLOOKUP(C6692,[2]Sheet1!$B:$F,5,FALSE),0)</f>
        <v>9625000</v>
      </c>
      <c r="AC6692" s="11">
        <f>IFERROR(VLOOKUP(AE6692,[3]Sheet2!$M:$O,3,FALSE),0)</f>
        <v>0</v>
      </c>
      <c r="AD6692" s="11">
        <f>IFERROR(VLOOKUP(AE6692,[3]Sheet2!$M:$O,2,FALSE),0)</f>
        <v>0</v>
      </c>
      <c r="AE6692" s="10" t="str">
        <f t="shared" si="328"/>
        <v>81/82PPCL</v>
      </c>
      <c r="AF6692" s="13">
        <f t="shared" si="329"/>
        <v>-4.6321839080459774E-2</v>
      </c>
    </row>
    <row r="6693" spans="1:32" x14ac:dyDescent="0.45">
      <c r="A6693" t="s">
        <v>53</v>
      </c>
      <c r="B6693" t="s">
        <v>375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722.7</v>
      </c>
      <c r="AA6693" s="11">
        <f t="shared" si="327"/>
        <v>265.7</v>
      </c>
      <c r="AB6693" s="5">
        <f>IFERROR(VLOOKUP(C6693,[2]Sheet1!$B:$F,5,FALSE),0)</f>
        <v>738750</v>
      </c>
      <c r="AC6693" s="11">
        <f>IFERROR(VLOOKUP(AE6693,[3]Sheet2!$M:$O,3,FALSE),0)</f>
        <v>0</v>
      </c>
      <c r="AD6693" s="11">
        <f>IFERROR(VLOOKUP(AE6693,[3]Sheet2!$M:$O,2,FALSE),0)</f>
        <v>0</v>
      </c>
      <c r="AE6693" s="10" t="str">
        <f t="shared" si="328"/>
        <v>81/82TSHL</v>
      </c>
      <c r="AF6693" s="13">
        <f t="shared" si="329"/>
        <v>3.7636640376366402E-3</v>
      </c>
    </row>
    <row r="6694" spans="1:32" x14ac:dyDescent="0.45">
      <c r="A6694" t="s">
        <v>53</v>
      </c>
      <c r="B6694" t="s">
        <v>375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152.69999999999999</v>
      </c>
      <c r="AA6694" s="11">
        <f t="shared" si="327"/>
        <v>-18.399999999999999</v>
      </c>
      <c r="AB6694" s="5">
        <f>IFERROR(VLOOKUP(C6694,[2]Sheet1!$B:$F,5,FALSE),0)</f>
        <v>18541483</v>
      </c>
      <c r="AC6694" s="11">
        <f>IFERROR(VLOOKUP(AE6694,[3]Sheet2!$M:$O,3,FALSE),0)</f>
        <v>0</v>
      </c>
      <c r="AD6694" s="11">
        <f>IFERROR(VLOOKUP(AE6694,[3]Sheet2!$M:$O,2,FALSE),0)</f>
        <v>0</v>
      </c>
      <c r="AE6694" s="10" t="str">
        <f t="shared" si="328"/>
        <v>81/82SSHL</v>
      </c>
      <c r="AF6694" s="13">
        <f t="shared" si="329"/>
        <v>-5.4485920104780622E-2</v>
      </c>
    </row>
    <row r="6695" spans="1:32" x14ac:dyDescent="0.45">
      <c r="A6695" t="s">
        <v>53</v>
      </c>
      <c r="B6695" t="s">
        <v>375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281</v>
      </c>
      <c r="AA6695" s="11">
        <f t="shared" si="327"/>
        <v>-69.599999999999994</v>
      </c>
      <c r="AB6695" s="5">
        <f>IFERROR(VLOOKUP(C6695,[2]Sheet1!$B:$F,5,FALSE),0)</f>
        <v>6128100</v>
      </c>
      <c r="AC6695" s="11">
        <f>IFERROR(VLOOKUP(AE6695,[3]Sheet2!$M:$O,3,FALSE),0)</f>
        <v>0</v>
      </c>
      <c r="AD6695" s="11">
        <f>IFERROR(VLOOKUP(AE6695,[3]Sheet2!$M:$O,2,FALSE),0)</f>
        <v>0</v>
      </c>
      <c r="AE6695" s="10" t="str">
        <f t="shared" si="328"/>
        <v>81/82JOSHI</v>
      </c>
      <c r="AF6695" s="13">
        <f t="shared" si="329"/>
        <v>-1.4377224199288257E-2</v>
      </c>
    </row>
    <row r="6696" spans="1:32" x14ac:dyDescent="0.45">
      <c r="A6696" t="s">
        <v>53</v>
      </c>
      <c r="B6696" t="s">
        <v>375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173.9</v>
      </c>
      <c r="AA6696" s="11">
        <f t="shared" si="327"/>
        <v>-22.5</v>
      </c>
      <c r="AB6696" s="5">
        <f>IFERROR(VLOOKUP(C6696,[2]Sheet1!$B:$F,5,FALSE),0)</f>
        <v>211800000</v>
      </c>
      <c r="AC6696" s="11">
        <f>IFERROR(VLOOKUP(AE6696,[3]Sheet2!$M:$O,3,FALSE),0)</f>
        <v>0</v>
      </c>
      <c r="AD6696" s="11">
        <f>IFERROR(VLOOKUP(AE6696,[3]Sheet2!$M:$O,2,FALSE),0)</f>
        <v>0</v>
      </c>
      <c r="AE6696" s="10" t="str">
        <f t="shared" si="328"/>
        <v>81/82UPPER</v>
      </c>
      <c r="AF6696" s="13">
        <f t="shared" si="329"/>
        <v>-4.4508338125359405E-2</v>
      </c>
    </row>
    <row r="6697" spans="1:32" x14ac:dyDescent="0.45">
      <c r="A6697" t="s">
        <v>53</v>
      </c>
      <c r="B6697" t="s">
        <v>375</v>
      </c>
      <c r="C6697" t="s">
        <v>358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391.5</v>
      </c>
      <c r="AA6697" s="11">
        <f t="shared" si="327"/>
        <v>-455.2</v>
      </c>
      <c r="AB6697" s="5">
        <f>IFERROR(VLOOKUP(C6697,[2]Sheet1!$B:$F,5,FALSE),0)</f>
        <v>2504827.9200000004</v>
      </c>
      <c r="AC6697" s="11">
        <f>IFERROR(VLOOKUP(AE6697,[3]Sheet2!$M:$O,3,FALSE),0)</f>
        <v>0</v>
      </c>
      <c r="AD6697" s="11">
        <f>IFERROR(VLOOKUP(AE6697,[3]Sheet2!$M:$O,2,FALSE),0)</f>
        <v>0</v>
      </c>
      <c r="AE6697" s="10" t="str">
        <f t="shared" si="328"/>
        <v>81/82TVCL</v>
      </c>
      <c r="AF6697" s="13">
        <f t="shared" si="329"/>
        <v>-2.1966794380587486E-3</v>
      </c>
    </row>
    <row r="6698" spans="1:32" x14ac:dyDescent="0.45">
      <c r="A6698" t="s">
        <v>53</v>
      </c>
      <c r="B6698" t="s">
        <v>375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475.7</v>
      </c>
      <c r="AA6698" s="11">
        <f t="shared" si="327"/>
        <v>85.6</v>
      </c>
      <c r="AB6698" s="5">
        <f>IFERROR(VLOOKUP(C6698,[2]Sheet1!$B:$F,5,FALSE),0)</f>
        <v>7500000</v>
      </c>
      <c r="AC6698" s="11">
        <f>IFERROR(VLOOKUP(AE6698,[3]Sheet2!$M:$O,3,FALSE),0)</f>
        <v>0</v>
      </c>
      <c r="AD6698" s="11">
        <f>IFERROR(VLOOKUP(AE6698,[3]Sheet2!$M:$O,2,FALSE),0)</f>
        <v>0</v>
      </c>
      <c r="AE6698" s="10" t="str">
        <f t="shared" si="328"/>
        <v>81/82UNHPL</v>
      </c>
      <c r="AF6698" s="13">
        <f t="shared" si="329"/>
        <v>1.1688038679840236E-2</v>
      </c>
    </row>
    <row r="6699" spans="1:32" x14ac:dyDescent="0.45">
      <c r="A6699" t="s">
        <v>53</v>
      </c>
      <c r="B6699" t="s">
        <v>375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533</v>
      </c>
      <c r="AA6699" s="11">
        <f t="shared" si="327"/>
        <v>117.9</v>
      </c>
      <c r="AB6699" s="5">
        <f>IFERROR(VLOOKUP(C6699,[2]Sheet1!$B:$F,5,FALSE),0)</f>
        <v>5000000</v>
      </c>
      <c r="AC6699" s="11">
        <f>IFERROR(VLOOKUP(AE6699,[3]Sheet2!$M:$O,3,FALSE),0)</f>
        <v>0</v>
      </c>
      <c r="AD6699" s="11">
        <f>IFERROR(VLOOKUP(AE6699,[3]Sheet2!$M:$O,2,FALSE),0)</f>
        <v>0</v>
      </c>
      <c r="AE6699" s="10" t="str">
        <f t="shared" si="328"/>
        <v>81/82SPC</v>
      </c>
      <c r="AF6699" s="13">
        <f t="shared" si="329"/>
        <v>8.4803001876172599E-3</v>
      </c>
    </row>
    <row r="6700" spans="1:32" x14ac:dyDescent="0.45">
      <c r="A6700" t="s">
        <v>53</v>
      </c>
      <c r="B6700" t="s">
        <v>375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390</v>
      </c>
      <c r="AA6700" s="11">
        <f t="shared" si="327"/>
        <v>30.3</v>
      </c>
      <c r="AB6700" s="5">
        <f>IFERROR(VLOOKUP(C6700,[2]Sheet1!$B:$F,5,FALSE),0)</f>
        <v>15930000</v>
      </c>
      <c r="AC6700" s="11">
        <f>IFERROR(VLOOKUP(AE6700,[3]Sheet2!$M:$O,3,FALSE),0)</f>
        <v>0</v>
      </c>
      <c r="AD6700" s="11">
        <f>IFERROR(VLOOKUP(AE6700,[3]Sheet2!$M:$O,2,FALSE),0)</f>
        <v>0</v>
      </c>
      <c r="AE6700" s="10" t="str">
        <f t="shared" si="328"/>
        <v>81/82SGHC</v>
      </c>
      <c r="AF6700" s="13">
        <f t="shared" si="329"/>
        <v>3.2974358974358971E-2</v>
      </c>
    </row>
    <row r="6701" spans="1:32" x14ac:dyDescent="0.45">
      <c r="A6701" t="s">
        <v>53</v>
      </c>
      <c r="B6701" t="s">
        <v>375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543</v>
      </c>
      <c r="AA6701" s="11">
        <f t="shared" si="327"/>
        <v>-88.4</v>
      </c>
      <c r="AB6701" s="5">
        <f>IFERROR(VLOOKUP(C6701,[2]Sheet1!$B:$F,5,FALSE),0)</f>
        <v>816000</v>
      </c>
      <c r="AC6701" s="11">
        <f>IFERROR(VLOOKUP(AE6701,[3]Sheet2!$M:$O,3,FALSE),0)</f>
        <v>0</v>
      </c>
      <c r="AD6701" s="11">
        <f>IFERROR(VLOOKUP(AE6701,[3]Sheet2!$M:$O,2,FALSE),0)</f>
        <v>0</v>
      </c>
      <c r="AE6701" s="10" t="str">
        <f t="shared" si="328"/>
        <v>81/82AHL</v>
      </c>
      <c r="AF6701" s="13">
        <f t="shared" si="329"/>
        <v>-1.1307550644567219E-2</v>
      </c>
    </row>
    <row r="6702" spans="1:32" x14ac:dyDescent="0.45">
      <c r="A6702" t="s">
        <v>53</v>
      </c>
      <c r="B6702" t="s">
        <v>375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477.9</v>
      </c>
      <c r="AA6702" s="11">
        <f t="shared" si="327"/>
        <v>32</v>
      </c>
      <c r="AB6702" s="5">
        <f>IFERROR(VLOOKUP(C6702,[2]Sheet1!$B:$F,5,FALSE),0)</f>
        <v>11298000</v>
      </c>
      <c r="AC6702" s="11">
        <f>IFERROR(VLOOKUP(AE6702,[3]Sheet2!$M:$O,3,FALSE),0)</f>
        <v>0</v>
      </c>
      <c r="AD6702" s="11">
        <f>IFERROR(VLOOKUP(AE6702,[3]Sheet2!$M:$O,2,FALSE),0)</f>
        <v>0</v>
      </c>
      <c r="AE6702" s="10" t="str">
        <f t="shared" si="328"/>
        <v>81/82BHDC</v>
      </c>
      <c r="AF6702" s="13">
        <f t="shared" si="329"/>
        <v>3.1219920485457211E-2</v>
      </c>
    </row>
    <row r="6703" spans="1:32" x14ac:dyDescent="0.45">
      <c r="A6703" t="s">
        <v>53</v>
      </c>
      <c r="B6703" t="s">
        <v>375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175</v>
      </c>
      <c r="AA6703" s="11">
        <f t="shared" si="327"/>
        <v>-67.8</v>
      </c>
      <c r="AB6703" s="5">
        <f>IFERROR(VLOOKUP(C6703,[2]Sheet1!$B:$F,5,FALSE),0)</f>
        <v>28000000</v>
      </c>
      <c r="AC6703" s="11">
        <f>IFERROR(VLOOKUP(AE6703,[3]Sheet2!$M:$O,3,FALSE),0)</f>
        <v>0</v>
      </c>
      <c r="AD6703" s="11">
        <f>IFERROR(VLOOKUP(AE6703,[3]Sheet2!$M:$O,2,FALSE),0)</f>
        <v>0</v>
      </c>
      <c r="AE6703" s="10" t="str">
        <f t="shared" si="328"/>
        <v>81/82HDHPC</v>
      </c>
      <c r="AF6703" s="13">
        <f t="shared" si="329"/>
        <v>-1.4742857142857143E-2</v>
      </c>
    </row>
    <row r="6704" spans="1:32" x14ac:dyDescent="0.45">
      <c r="A6704" t="s">
        <v>53</v>
      </c>
      <c r="B6704" t="s">
        <v>375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389</v>
      </c>
      <c r="AA6704" s="11">
        <f t="shared" si="327"/>
        <v>38.9</v>
      </c>
      <c r="AB6704" s="5">
        <f>IFERROR(VLOOKUP(C6704,[2]Sheet1!$B:$F,5,FALSE),0)</f>
        <v>2648250</v>
      </c>
      <c r="AC6704" s="11">
        <f>IFERROR(VLOOKUP(AE6704,[3]Sheet2!$M:$O,3,FALSE),0)</f>
        <v>0</v>
      </c>
      <c r="AD6704" s="11">
        <f>IFERROR(VLOOKUP(AE6704,[3]Sheet2!$M:$O,2,FALSE),0)</f>
        <v>0</v>
      </c>
      <c r="AE6704" s="10" t="str">
        <f t="shared" si="328"/>
        <v>81/82MHCL</v>
      </c>
      <c r="AF6704" s="13">
        <f t="shared" si="329"/>
        <v>2.570694087403599E-2</v>
      </c>
    </row>
    <row r="6705" spans="1:32" x14ac:dyDescent="0.45">
      <c r="A6705" t="s">
        <v>53</v>
      </c>
      <c r="B6705" t="s">
        <v>375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710</v>
      </c>
      <c r="AA6705" s="11">
        <f t="shared" si="327"/>
        <v>53.7</v>
      </c>
      <c r="AB6705" s="5">
        <f>IFERROR(VLOOKUP(C6705,[2]Sheet1!$B:$F,5,FALSE),0)</f>
        <v>535000</v>
      </c>
      <c r="AC6705" s="11">
        <f>IFERROR(VLOOKUP(AE6705,[3]Sheet2!$M:$O,3,FALSE),0)</f>
        <v>0</v>
      </c>
      <c r="AD6705" s="11">
        <f>IFERROR(VLOOKUP(AE6705,[3]Sheet2!$M:$O,2,FALSE),0)</f>
        <v>0</v>
      </c>
      <c r="AE6705" s="10" t="str">
        <f t="shared" si="328"/>
        <v>81/82SMH</v>
      </c>
      <c r="AF6705" s="13">
        <f t="shared" si="329"/>
        <v>1.8619718309859156E-2</v>
      </c>
    </row>
    <row r="6706" spans="1:32" x14ac:dyDescent="0.45">
      <c r="A6706" t="s">
        <v>53</v>
      </c>
      <c r="B6706" t="s">
        <v>375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355.9</v>
      </c>
      <c r="AA6706" s="11">
        <f t="shared" si="327"/>
        <v>95.2</v>
      </c>
      <c r="AB6706" s="5">
        <f>IFERROR(VLOOKUP(C6706,[2]Sheet1!$B:$F,5,FALSE),0)</f>
        <v>14000000</v>
      </c>
      <c r="AC6706" s="11">
        <f>IFERROR(VLOOKUP(AE6706,[3]Sheet2!$M:$O,3,FALSE),0)</f>
        <v>0</v>
      </c>
      <c r="AD6706" s="11">
        <f>IFERROR(VLOOKUP(AE6706,[3]Sheet2!$M:$O,2,FALSE),0)</f>
        <v>0</v>
      </c>
      <c r="AE6706" s="10" t="str">
        <f t="shared" si="328"/>
        <v>81/82RFPL</v>
      </c>
      <c r="AF6706" s="13">
        <f t="shared" si="329"/>
        <v>1.0508569822983985E-2</v>
      </c>
    </row>
    <row r="6707" spans="1:32" x14ac:dyDescent="0.45">
      <c r="A6707" t="s">
        <v>53</v>
      </c>
      <c r="B6707" t="s">
        <v>375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565</v>
      </c>
      <c r="AA6707" s="11">
        <f t="shared" si="327"/>
        <v>14.4</v>
      </c>
      <c r="AB6707" s="5">
        <f>IFERROR(VLOOKUP(C6707,[2]Sheet1!$B:$F,5,FALSE),0)</f>
        <v>31232588</v>
      </c>
      <c r="AC6707" s="11">
        <f>IFERROR(VLOOKUP(AE6707,[3]Sheet2!$M:$O,3,FALSE),0)</f>
        <v>20</v>
      </c>
      <c r="AD6707" s="11">
        <f>IFERROR(VLOOKUP(AE6707,[3]Sheet2!$M:$O,2,FALSE),0)</f>
        <v>1.0526</v>
      </c>
      <c r="AE6707" s="10" t="str">
        <f t="shared" si="328"/>
        <v>81/82MEN</v>
      </c>
      <c r="AF6707" s="13">
        <f t="shared" si="329"/>
        <v>6.96283185840708E-2</v>
      </c>
    </row>
    <row r="6708" spans="1:32" x14ac:dyDescent="0.45">
      <c r="A6708" t="s">
        <v>53</v>
      </c>
      <c r="B6708" t="s">
        <v>375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548.9</v>
      </c>
      <c r="AA6708" s="11">
        <f t="shared" si="327"/>
        <v>24.6</v>
      </c>
      <c r="AB6708" s="5">
        <f>IFERROR(VLOOKUP(C6708,[2]Sheet1!$B:$F,5,FALSE),0)</f>
        <v>5750000</v>
      </c>
      <c r="AC6708" s="11">
        <f>IFERROR(VLOOKUP(AE6708,[3]Sheet2!$M:$O,3,FALSE),0)</f>
        <v>0</v>
      </c>
      <c r="AD6708" s="11">
        <f>IFERROR(VLOOKUP(AE6708,[3]Sheet2!$M:$O,2,FALSE),0)</f>
        <v>0</v>
      </c>
      <c r="AE6708" s="10" t="str">
        <f t="shared" si="328"/>
        <v>81/82UHEWA</v>
      </c>
      <c r="AF6708" s="13">
        <f t="shared" si="329"/>
        <v>4.0699580980142105E-2</v>
      </c>
    </row>
    <row r="6709" spans="1:32" x14ac:dyDescent="0.45">
      <c r="A6709" t="s">
        <v>53</v>
      </c>
      <c r="B6709" t="s">
        <v>375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324</v>
      </c>
      <c r="AA6709" s="11">
        <f t="shared" si="327"/>
        <v>32.299999999999997</v>
      </c>
      <c r="AB6709" s="5">
        <f>IFERROR(VLOOKUP(C6709,[2]Sheet1!$B:$F,5,FALSE),0)</f>
        <v>10950000</v>
      </c>
      <c r="AC6709" s="11">
        <f>IFERROR(VLOOKUP(AE6709,[3]Sheet2!$M:$O,3,FALSE),0)</f>
        <v>0</v>
      </c>
      <c r="AD6709" s="11">
        <f>IFERROR(VLOOKUP(AE6709,[3]Sheet2!$M:$O,2,FALSE),0)</f>
        <v>0</v>
      </c>
      <c r="AE6709" s="10" t="str">
        <f t="shared" si="328"/>
        <v>81/82HHL</v>
      </c>
      <c r="AF6709" s="13">
        <f t="shared" si="329"/>
        <v>3.0987654320987653E-2</v>
      </c>
    </row>
    <row r="6710" spans="1:32" x14ac:dyDescent="0.45">
      <c r="A6710" t="s">
        <v>53</v>
      </c>
      <c r="B6710" t="s">
        <v>375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545</v>
      </c>
      <c r="AA6710" s="11">
        <f t="shared" si="327"/>
        <v>26.8</v>
      </c>
      <c r="AB6710" s="5">
        <f>IFERROR(VLOOKUP(C6710,[2]Sheet1!$B:$F,5,FALSE),0)</f>
        <v>4608240</v>
      </c>
      <c r="AC6710" s="11">
        <f>IFERROR(VLOOKUP(AE6710,[3]Sheet2!$M:$O,3,FALSE),0)</f>
        <v>0</v>
      </c>
      <c r="AD6710" s="11">
        <f>IFERROR(VLOOKUP(AE6710,[3]Sheet2!$M:$O,2,FALSE),0)</f>
        <v>0</v>
      </c>
      <c r="AE6710" s="10" t="str">
        <f t="shared" si="328"/>
        <v>81/82UMRH</v>
      </c>
      <c r="AF6710" s="13">
        <f t="shared" si="329"/>
        <v>3.7247706422018349E-2</v>
      </c>
    </row>
    <row r="6711" spans="1:32" x14ac:dyDescent="0.45">
      <c r="A6711" t="s">
        <v>53</v>
      </c>
      <c r="B6711" t="s">
        <v>375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568</v>
      </c>
      <c r="AA6711" s="11">
        <f t="shared" si="327"/>
        <v>24.3</v>
      </c>
      <c r="AB6711" s="5">
        <f>IFERROR(VLOOKUP(C6711,[2]Sheet1!$B:$F,5,FALSE),0)</f>
        <v>9775000</v>
      </c>
      <c r="AC6711" s="11">
        <f>IFERROR(VLOOKUP(AE6711,[3]Sheet2!$M:$O,3,FALSE),0)</f>
        <v>15</v>
      </c>
      <c r="AD6711" s="11">
        <f>IFERROR(VLOOKUP(AE6711,[3]Sheet2!$M:$O,2,FALSE),0)</f>
        <v>0.78900000000000003</v>
      </c>
      <c r="AE6711" s="10" t="str">
        <f t="shared" si="328"/>
        <v>81/82SIKLES</v>
      </c>
      <c r="AF6711" s="13">
        <f t="shared" si="329"/>
        <v>4.119718309859155E-2</v>
      </c>
    </row>
    <row r="6712" spans="1:32" x14ac:dyDescent="0.45">
      <c r="A6712" t="s">
        <v>53</v>
      </c>
      <c r="B6712" t="s">
        <v>375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267.5</v>
      </c>
      <c r="AA6712" s="11">
        <f t="shared" si="327"/>
        <v>-116.3</v>
      </c>
      <c r="AB6712" s="5">
        <f>IFERROR(VLOOKUP(C6712,[2]Sheet1!$B:$F,5,FALSE),0)</f>
        <v>6380000</v>
      </c>
      <c r="AC6712" s="11">
        <f>IFERROR(VLOOKUP(AE6712,[3]Sheet2!$M:$O,3,FALSE),0)</f>
        <v>0</v>
      </c>
      <c r="AD6712" s="11">
        <f>IFERROR(VLOOKUP(AE6712,[3]Sheet2!$M:$O,2,FALSE),0)</f>
        <v>0</v>
      </c>
      <c r="AE6712" s="10" t="str">
        <f t="shared" si="328"/>
        <v>81/82MEL</v>
      </c>
      <c r="AF6712" s="13">
        <f t="shared" si="329"/>
        <v>-8.5981308411214943E-3</v>
      </c>
    </row>
    <row r="6713" spans="1:32" x14ac:dyDescent="0.45">
      <c r="A6713" t="s">
        <v>53</v>
      </c>
      <c r="B6713" t="s">
        <v>375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670.5</v>
      </c>
      <c r="AA6713" s="11">
        <f t="shared" si="327"/>
        <v>31.7</v>
      </c>
      <c r="AB6713" s="5">
        <f>IFERROR(VLOOKUP(C6713,[2]Sheet1!$B:$F,5,FALSE),0)</f>
        <v>6240544</v>
      </c>
      <c r="AC6713" s="11">
        <f>IFERROR(VLOOKUP(AE6713,[3]Sheet2!$M:$O,3,FALSE),0)</f>
        <v>0</v>
      </c>
      <c r="AD6713" s="11">
        <f>IFERROR(VLOOKUP(AE6713,[3]Sheet2!$M:$O,2,FALSE),0)</f>
        <v>0</v>
      </c>
      <c r="AE6713" s="10" t="str">
        <f t="shared" si="328"/>
        <v>81/82RURU</v>
      </c>
      <c r="AF6713" s="13">
        <f t="shared" si="329"/>
        <v>3.1558538404175988E-2</v>
      </c>
    </row>
    <row r="6714" spans="1:32" x14ac:dyDescent="0.45">
      <c r="A6714" t="s">
        <v>53</v>
      </c>
      <c r="B6714" t="s">
        <v>375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545</v>
      </c>
      <c r="AA6714" s="11">
        <f t="shared" si="327"/>
        <v>27.3</v>
      </c>
      <c r="AB6714" s="5">
        <f>IFERROR(VLOOKUP(C6714,[2]Sheet1!$B:$F,5,FALSE),0)</f>
        <v>1596000</v>
      </c>
      <c r="AC6714" s="11">
        <f>IFERROR(VLOOKUP(AE6714,[3]Sheet2!$M:$O,3,FALSE),0)</f>
        <v>0</v>
      </c>
      <c r="AD6714" s="11">
        <f>IFERROR(VLOOKUP(AE6714,[3]Sheet2!$M:$O,2,FALSE),0)</f>
        <v>0</v>
      </c>
      <c r="AE6714" s="10" t="str">
        <f t="shared" si="328"/>
        <v>81/82MAKAR</v>
      </c>
      <c r="AF6714" s="13">
        <f t="shared" si="329"/>
        <v>3.6623853211009173E-2</v>
      </c>
    </row>
    <row r="6715" spans="1:32" x14ac:dyDescent="0.45">
      <c r="A6715" t="s">
        <v>53</v>
      </c>
      <c r="B6715" t="s">
        <v>375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492</v>
      </c>
      <c r="AA6715" s="11">
        <f t="shared" si="327"/>
        <v>77.400000000000006</v>
      </c>
      <c r="AB6715" s="5">
        <f>IFERROR(VLOOKUP(C6715,[2]Sheet1!$B:$F,5,FALSE),0)</f>
        <v>4458160</v>
      </c>
      <c r="AC6715" s="11">
        <f>IFERROR(VLOOKUP(AE6715,[3]Sheet2!$M:$O,3,FALSE),0)</f>
        <v>0</v>
      </c>
      <c r="AD6715" s="11">
        <f>IFERROR(VLOOKUP(AE6715,[3]Sheet2!$M:$O,2,FALSE),0)</f>
        <v>0</v>
      </c>
      <c r="AE6715" s="10" t="str">
        <f t="shared" si="328"/>
        <v>81/82SMJC</v>
      </c>
      <c r="AF6715" s="13">
        <f t="shared" si="329"/>
        <v>1.2926829268292684E-2</v>
      </c>
    </row>
    <row r="6716" spans="1:32" x14ac:dyDescent="0.45">
      <c r="A6716" t="s">
        <v>53</v>
      </c>
      <c r="B6716" t="s">
        <v>375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771.5</v>
      </c>
      <c r="AA6716" s="11">
        <f t="shared" si="327"/>
        <v>269.8</v>
      </c>
      <c r="AB6716" s="5">
        <f>IFERROR(VLOOKUP(C6716,[2]Sheet1!$B:$F,5,FALSE),0)</f>
        <v>1490195.84</v>
      </c>
      <c r="AC6716" s="11">
        <f>IFERROR(VLOOKUP(AE6716,[3]Sheet2!$M:$O,3,FALSE),0)</f>
        <v>0</v>
      </c>
      <c r="AD6716" s="11">
        <f>IFERROR(VLOOKUP(AE6716,[3]Sheet2!$M:$O,2,FALSE),0)</f>
        <v>0</v>
      </c>
      <c r="AE6716" s="10" t="str">
        <f t="shared" si="328"/>
        <v>81/82MKHL</v>
      </c>
      <c r="AF6716" s="13">
        <f t="shared" si="329"/>
        <v>3.7070641607258588E-3</v>
      </c>
    </row>
    <row r="6717" spans="1:32" x14ac:dyDescent="0.45">
      <c r="A6717" t="s">
        <v>53</v>
      </c>
      <c r="B6717" t="s">
        <v>375</v>
      </c>
      <c r="C6717" t="s">
        <v>363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665</v>
      </c>
      <c r="AA6717" s="11">
        <f t="shared" si="327"/>
        <v>113.9</v>
      </c>
      <c r="AB6717" s="5">
        <f>IFERROR(VLOOKUP(C6717,[2]Sheet1!$B:$F,5,FALSE),0)</f>
        <v>960000</v>
      </c>
      <c r="AC6717" s="11">
        <f>IFERROR(VLOOKUP(AE6717,[3]Sheet2!$M:$O,3,FALSE),0)</f>
        <v>0</v>
      </c>
      <c r="AD6717" s="11">
        <f>IFERROR(VLOOKUP(AE6717,[3]Sheet2!$M:$O,2,FALSE),0)</f>
        <v>0</v>
      </c>
      <c r="AE6717" s="10" t="str">
        <f t="shared" si="328"/>
        <v>81/82CKHL</v>
      </c>
      <c r="AF6717" s="13">
        <f t="shared" si="329"/>
        <v>8.7819548872180454E-3</v>
      </c>
    </row>
    <row r="6718" spans="1:32" x14ac:dyDescent="0.45">
      <c r="A6718" t="s">
        <v>53</v>
      </c>
      <c r="B6718" t="s">
        <v>375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614.79999999999995</v>
      </c>
      <c r="AA6718" s="11">
        <f t="shared" si="327"/>
        <v>86.6</v>
      </c>
      <c r="AB6718" s="5">
        <f>IFERROR(VLOOKUP(C6718,[2]Sheet1!$B:$F,5,FALSE),0)</f>
        <v>1500000</v>
      </c>
      <c r="AC6718" s="11">
        <f>IFERROR(VLOOKUP(AE6718,[3]Sheet2!$M:$O,3,FALSE),0)</f>
        <v>0</v>
      </c>
      <c r="AD6718" s="11">
        <f>IFERROR(VLOOKUP(AE6718,[3]Sheet2!$M:$O,2,FALSE),0)</f>
        <v>0</v>
      </c>
      <c r="AE6718" s="10" t="str">
        <f t="shared" si="328"/>
        <v>81/82MMKJL</v>
      </c>
      <c r="AF6718" s="13">
        <f t="shared" si="329"/>
        <v>1.154847104749512E-2</v>
      </c>
    </row>
    <row r="6719" spans="1:32" x14ac:dyDescent="0.45">
      <c r="A6719" t="s">
        <v>53</v>
      </c>
      <c r="B6719" t="s">
        <v>375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508</v>
      </c>
      <c r="AA6719" s="11">
        <f t="shared" si="327"/>
        <v>-12700</v>
      </c>
      <c r="AB6719" s="5">
        <f>IFERROR(VLOOKUP(C6719,[2]Sheet1!$B:$F,5,FALSE),0)</f>
        <v>1609458</v>
      </c>
      <c r="AC6719" s="11">
        <f>IFERROR(VLOOKUP(AE6719,[3]Sheet2!$M:$O,3,FALSE),0)</f>
        <v>0</v>
      </c>
      <c r="AD6719" s="11">
        <f>IFERROR(VLOOKUP(AE6719,[3]Sheet2!$M:$O,2,FALSE),0)</f>
        <v>0</v>
      </c>
      <c r="AE6719" s="10" t="str">
        <f t="shared" si="328"/>
        <v>81/82DOLTI</v>
      </c>
      <c r="AF6719" s="13">
        <f t="shared" si="329"/>
        <v>-7.8740157480314957E-5</v>
      </c>
    </row>
    <row r="6720" spans="1:32" x14ac:dyDescent="0.45">
      <c r="A6720" t="s">
        <v>53</v>
      </c>
      <c r="B6720" t="s">
        <v>375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177.1</v>
      </c>
      <c r="AA6720" s="11">
        <f t="shared" si="327"/>
        <v>-17.899999999999999</v>
      </c>
      <c r="AB6720" s="5">
        <f>IFERROR(VLOOKUP(C6720,[2]Sheet1!$B:$F,5,FALSE),0)</f>
        <v>36559400</v>
      </c>
      <c r="AC6720" s="11">
        <f>IFERROR(VLOOKUP(AE6720,[3]Sheet2!$M:$O,3,FALSE),0)</f>
        <v>0</v>
      </c>
      <c r="AD6720" s="11">
        <f>IFERROR(VLOOKUP(AE6720,[3]Sheet2!$M:$O,2,FALSE),0)</f>
        <v>0</v>
      </c>
      <c r="AE6720" s="10" t="str">
        <f t="shared" si="328"/>
        <v>81/82BHL</v>
      </c>
      <c r="AF6720" s="13">
        <f t="shared" si="329"/>
        <v>-5.6013551665725581E-2</v>
      </c>
    </row>
    <row r="6721" spans="1:32" x14ac:dyDescent="0.45">
      <c r="A6721" t="s">
        <v>53</v>
      </c>
      <c r="B6721" t="s">
        <v>375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501</v>
      </c>
      <c r="AA6721" s="11">
        <f t="shared" si="327"/>
        <v>23</v>
      </c>
      <c r="AB6721" s="5">
        <f>IFERROR(VLOOKUP(C6721,[2]Sheet1!$B:$F,5,FALSE),0)</f>
        <v>34375000</v>
      </c>
      <c r="AC6721" s="11">
        <f>IFERROR(VLOOKUP(AE6721,[3]Sheet2!$M:$O,3,FALSE),0)</f>
        <v>0</v>
      </c>
      <c r="AD6721" s="11">
        <f>IFERROR(VLOOKUP(AE6721,[3]Sheet2!$M:$O,2,FALSE),0)</f>
        <v>0</v>
      </c>
      <c r="AE6721" s="10" t="str">
        <f t="shared" si="328"/>
        <v>81/82GVL</v>
      </c>
      <c r="AF6721" s="13">
        <f t="shared" si="329"/>
        <v>4.3433133732534934E-2</v>
      </c>
    </row>
    <row r="6722" spans="1:32" x14ac:dyDescent="0.45">
      <c r="A6722" t="s">
        <v>53</v>
      </c>
      <c r="B6722" t="s">
        <v>375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840</v>
      </c>
      <c r="AA6722" s="11">
        <f t="shared" si="327"/>
        <v>43.4</v>
      </c>
      <c r="AB6722" s="5">
        <f>IFERROR(VLOOKUP(C6722,[2]Sheet1!$B:$F,5,FALSE),0)</f>
        <v>860660</v>
      </c>
      <c r="AC6722" s="11">
        <f>IFERROR(VLOOKUP(AE6722,[3]Sheet2!$M:$O,3,FALSE),0)</f>
        <v>15</v>
      </c>
      <c r="AD6722" s="11">
        <f>IFERROR(VLOOKUP(AE6722,[3]Sheet2!$M:$O,2,FALSE),0)</f>
        <v>0.78900000000000003</v>
      </c>
      <c r="AE6722" s="10" t="str">
        <f t="shared" si="328"/>
        <v>81/82MSHL</v>
      </c>
      <c r="AF6722" s="13">
        <f t="shared" si="329"/>
        <v>2.3023809523809523E-2</v>
      </c>
    </row>
    <row r="6723" spans="1:32" x14ac:dyDescent="0.45">
      <c r="A6723" t="s">
        <v>53</v>
      </c>
      <c r="B6723" t="s">
        <v>375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221.9</v>
      </c>
      <c r="AA6723" s="11">
        <f t="shared" si="327"/>
        <v>103.7</v>
      </c>
      <c r="AB6723" s="5">
        <f>IFERROR(VLOOKUP(C6723,[2]Sheet1!$B:$F,5,FALSE),0)</f>
        <v>23233518</v>
      </c>
      <c r="AC6723" s="11">
        <f>IFERROR(VLOOKUP(AE6723,[3]Sheet2!$M:$O,3,FALSE),0)</f>
        <v>0</v>
      </c>
      <c r="AD6723" s="11">
        <f>IFERROR(VLOOKUP(AE6723,[3]Sheet2!$M:$O,2,FALSE),0)</f>
        <v>0</v>
      </c>
      <c r="AE6723" s="10" t="str">
        <f t="shared" si="328"/>
        <v>81/82RIDI</v>
      </c>
      <c r="AF6723" s="13">
        <f t="shared" si="329"/>
        <v>9.6439837764758906E-3</v>
      </c>
    </row>
    <row r="6724" spans="1:32" x14ac:dyDescent="0.45">
      <c r="A6724" t="s">
        <v>53</v>
      </c>
      <c r="B6724" t="s">
        <v>375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427</v>
      </c>
      <c r="AA6724" s="11">
        <f t="shared" si="327"/>
        <v>7116.7</v>
      </c>
      <c r="AB6724" s="5">
        <f>IFERROR(VLOOKUP(C6724,[2]Sheet1!$B:$F,5,FALSE),0)</f>
        <v>2560000</v>
      </c>
      <c r="AC6724" s="11">
        <f>IFERROR(VLOOKUP(AE6724,[3]Sheet2!$M:$O,3,FALSE),0)</f>
        <v>0</v>
      </c>
      <c r="AD6724" s="11">
        <f>IFERROR(VLOOKUP(AE6724,[3]Sheet2!$M:$O,2,FALSE),0)</f>
        <v>0</v>
      </c>
      <c r="AE6724" s="10" t="str">
        <f t="shared" si="328"/>
        <v>81/82MEHL</v>
      </c>
      <c r="AF6724" s="13">
        <f t="shared" si="329"/>
        <v>1.405152224824356E-4</v>
      </c>
    </row>
    <row r="6725" spans="1:32" x14ac:dyDescent="0.45">
      <c r="A6725" t="s">
        <v>53</v>
      </c>
      <c r="B6725" t="s">
        <v>375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565.20000000000005</v>
      </c>
      <c r="AA6725" s="11">
        <f t="shared" si="327"/>
        <v>-576.70000000000005</v>
      </c>
      <c r="AB6725" s="5">
        <f>IFERROR(VLOOKUP(C6725,[2]Sheet1!$B:$F,5,FALSE),0)</f>
        <v>1440000</v>
      </c>
      <c r="AC6725" s="11">
        <f>IFERROR(VLOOKUP(AE6725,[3]Sheet2!$M:$O,3,FALSE),0)</f>
        <v>0</v>
      </c>
      <c r="AD6725" s="11">
        <f>IFERROR(VLOOKUP(AE6725,[3]Sheet2!$M:$O,2,FALSE),0)</f>
        <v>0</v>
      </c>
      <c r="AE6725" s="10" t="str">
        <f t="shared" si="328"/>
        <v>81/82IHL</v>
      </c>
      <c r="AF6725" s="13">
        <f t="shared" si="329"/>
        <v>-1.7338995046001413E-3</v>
      </c>
    </row>
    <row r="6726" spans="1:32" x14ac:dyDescent="0.45">
      <c r="A6726" t="s">
        <v>53</v>
      </c>
      <c r="B6726" t="s">
        <v>375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560</v>
      </c>
      <c r="AA6726" s="11">
        <f t="shared" si="327"/>
        <v>50.8</v>
      </c>
      <c r="AB6726" s="5">
        <f>IFERROR(VLOOKUP(C6726,[2]Sheet1!$B:$F,5,FALSE),0)</f>
        <v>2315250</v>
      </c>
      <c r="AC6726" s="11">
        <f>IFERROR(VLOOKUP(AE6726,[3]Sheet2!$M:$O,3,FALSE),0)</f>
        <v>5</v>
      </c>
      <c r="AD6726" s="11">
        <f>IFERROR(VLOOKUP(AE6726,[3]Sheet2!$M:$O,2,FALSE),0)</f>
        <v>0.26319999999999999</v>
      </c>
      <c r="AE6726" s="10" t="str">
        <f t="shared" si="328"/>
        <v>81/82SMHL</v>
      </c>
      <c r="AF6726" s="13">
        <f t="shared" si="329"/>
        <v>1.9678571428571427E-2</v>
      </c>
    </row>
    <row r="6727" spans="1:32" x14ac:dyDescent="0.45">
      <c r="A6727" t="s">
        <v>53</v>
      </c>
      <c r="B6727" t="s">
        <v>375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431.5</v>
      </c>
      <c r="AA6727" s="11">
        <f t="shared" si="327"/>
        <v>-11.1</v>
      </c>
      <c r="AB6727" s="5">
        <f>IFERROR(VLOOKUP(C6727,[2]Sheet1!$B:$F,5,FALSE),0)</f>
        <v>1085166.6000000001</v>
      </c>
      <c r="AC6727" s="11">
        <f>IFERROR(VLOOKUP(AE6727,[3]Sheet2!$M:$O,3,FALSE),0)</f>
        <v>0</v>
      </c>
      <c r="AD6727" s="11">
        <f>IFERROR(VLOOKUP(AE6727,[3]Sheet2!$M:$O,2,FALSE),0)</f>
        <v>0</v>
      </c>
      <c r="AE6727" s="10" t="str">
        <f t="shared" si="328"/>
        <v>81/82MCHL</v>
      </c>
      <c r="AF6727" s="13">
        <f t="shared" si="329"/>
        <v>-8.9826187717265346E-2</v>
      </c>
    </row>
    <row r="6728" spans="1:32" x14ac:dyDescent="0.45">
      <c r="A6728" t="s">
        <v>53</v>
      </c>
      <c r="B6728" t="s">
        <v>375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709</v>
      </c>
      <c r="AA6728" s="11">
        <f t="shared" si="327"/>
        <v>73.5</v>
      </c>
      <c r="AB6728" s="5">
        <f>IFERROR(VLOOKUP(C6728,[2]Sheet1!$B:$F,5,FALSE),0)</f>
        <v>728000</v>
      </c>
      <c r="AC6728" s="11">
        <f>IFERROR(VLOOKUP(AE6728,[3]Sheet2!$M:$O,3,FALSE),0)</f>
        <v>0</v>
      </c>
      <c r="AD6728" s="11">
        <f>IFERROR(VLOOKUP(AE6728,[3]Sheet2!$M:$O,2,FALSE),0)</f>
        <v>0</v>
      </c>
      <c r="AE6728" s="10" t="str">
        <f t="shared" si="328"/>
        <v>81/82RAWA</v>
      </c>
      <c r="AF6728" s="13">
        <f t="shared" si="329"/>
        <v>1.3596614950634698E-2</v>
      </c>
    </row>
    <row r="6729" spans="1:32" x14ac:dyDescent="0.45">
      <c r="A6729" t="s">
        <v>53</v>
      </c>
      <c r="B6729" t="s">
        <v>375</v>
      </c>
      <c r="C6729" t="s">
        <v>361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459</v>
      </c>
      <c r="AA6729" s="11">
        <f t="shared" si="327"/>
        <v>-1912.5</v>
      </c>
      <c r="AB6729" s="5">
        <f>IFERROR(VLOOKUP(C6729,[2]Sheet1!$B:$F,5,FALSE),0)</f>
        <v>2243137.6</v>
      </c>
      <c r="AC6729" s="11">
        <f>IFERROR(VLOOKUP(AE6729,[3]Sheet2!$M:$O,3,FALSE),0)</f>
        <v>0</v>
      </c>
      <c r="AD6729" s="11">
        <f>IFERROR(VLOOKUP(AE6729,[3]Sheet2!$M:$O,2,FALSE),0)</f>
        <v>0</v>
      </c>
      <c r="AE6729" s="10" t="str">
        <f t="shared" si="328"/>
        <v>81/82ULHC</v>
      </c>
      <c r="AF6729" s="13">
        <f t="shared" si="329"/>
        <v>-5.2287581699346399E-4</v>
      </c>
    </row>
    <row r="6730" spans="1:32" x14ac:dyDescent="0.45">
      <c r="A6730" t="s">
        <v>53</v>
      </c>
      <c r="B6730" t="s">
        <v>375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765</v>
      </c>
      <c r="AA6730" s="11">
        <f t="shared" si="327"/>
        <v>160.69999999999999</v>
      </c>
      <c r="AB6730" s="5">
        <f>IFERROR(VLOOKUP(C6730,[2]Sheet1!$B:$F,5,FALSE),0)</f>
        <v>1017359.85</v>
      </c>
      <c r="AC6730" s="11">
        <f>IFERROR(VLOOKUP(AE6730,[3]Sheet2!$M:$O,3,FALSE),0)</f>
        <v>14</v>
      </c>
      <c r="AD6730" s="11">
        <f>IFERROR(VLOOKUP(AE6730,[3]Sheet2!$M:$O,2,FALSE),0)</f>
        <v>6</v>
      </c>
      <c r="AE6730" s="10" t="str">
        <f t="shared" si="328"/>
        <v>81/82BGWT</v>
      </c>
      <c r="AF6730" s="13">
        <f t="shared" si="329"/>
        <v>6.2222222222222219E-3</v>
      </c>
    </row>
    <row r="6731" spans="1:32" x14ac:dyDescent="0.45">
      <c r="A6731" t="s">
        <v>53</v>
      </c>
      <c r="B6731" t="s">
        <v>375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793</v>
      </c>
      <c r="AA6731" s="11">
        <f t="shared" si="327"/>
        <v>33.4</v>
      </c>
      <c r="AB6731" s="5">
        <f>IFERROR(VLOOKUP(C6731,[2]Sheet1!$B:$F,5,FALSE),0)</f>
        <v>1363637</v>
      </c>
      <c r="AC6731" s="11">
        <f>IFERROR(VLOOKUP(AE6731,[3]Sheet2!$M:$O,3,FALSE),0)</f>
        <v>0</v>
      </c>
      <c r="AD6731" s="11">
        <f>IFERROR(VLOOKUP(AE6731,[3]Sheet2!$M:$O,2,FALSE),0)</f>
        <v>0</v>
      </c>
      <c r="AE6731" s="10" t="str">
        <f t="shared" si="328"/>
        <v>81/82MANDU</v>
      </c>
      <c r="AF6731" s="13">
        <f t="shared" si="329"/>
        <v>2.9962168978562423E-2</v>
      </c>
    </row>
    <row r="6732" spans="1:32" x14ac:dyDescent="0.45">
      <c r="A6732" t="s">
        <v>53</v>
      </c>
      <c r="B6732" t="s">
        <v>375</v>
      </c>
      <c r="C6732" t="s">
        <v>359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564.5</v>
      </c>
      <c r="AA6732" s="11">
        <f t="shared" si="327"/>
        <v>206</v>
      </c>
      <c r="AB6732" s="5">
        <f>IFERROR(VLOOKUP(C6732,[2]Sheet1!$B:$F,5,FALSE),0)</f>
        <v>1912500</v>
      </c>
      <c r="AC6732" s="11">
        <f>IFERROR(VLOOKUP(AE6732,[3]Sheet2!$M:$O,3,FALSE),0)</f>
        <v>0</v>
      </c>
      <c r="AD6732" s="11">
        <f>IFERROR(VLOOKUP(AE6732,[3]Sheet2!$M:$O,2,FALSE),0)</f>
        <v>0</v>
      </c>
      <c r="AE6732" s="10" t="str">
        <f t="shared" si="328"/>
        <v>81/82VLUCL</v>
      </c>
      <c r="AF6732" s="13">
        <f t="shared" si="329"/>
        <v>4.8538529672276353E-3</v>
      </c>
    </row>
    <row r="6733" spans="1:32" x14ac:dyDescent="0.45">
      <c r="A6733" t="s">
        <v>54</v>
      </c>
      <c r="B6733" t="s">
        <v>375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273.89999999999998</v>
      </c>
      <c r="AA6733" s="11">
        <f t="shared" si="327"/>
        <v>23.1</v>
      </c>
      <c r="AB6733" s="5">
        <f>IFERROR(VLOOKUP(C6733,[2]Sheet1!$B:$F,5,FALSE),0)</f>
        <v>38480027</v>
      </c>
      <c r="AC6733" s="11">
        <f>IFERROR(VLOOKUP(AE6733,[3]Sheet2!$M:$O,3,FALSE),0)</f>
        <v>8</v>
      </c>
      <c r="AD6733" s="11">
        <f>IFERROR(VLOOKUP(AE6733,[3]Sheet2!$M:$O,2,FALSE),0)</f>
        <v>0.42099999999999999</v>
      </c>
      <c r="AE6733" s="10" t="str">
        <f t="shared" si="328"/>
        <v>81/82AHPC</v>
      </c>
      <c r="AF6733" s="13">
        <f t="shared" si="329"/>
        <v>4.3227455275648051E-2</v>
      </c>
    </row>
    <row r="6734" spans="1:32" x14ac:dyDescent="0.45">
      <c r="A6734" t="s">
        <v>54</v>
      </c>
      <c r="B6734" t="s">
        <v>375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745.1</v>
      </c>
      <c r="AA6734" s="11">
        <f t="shared" si="327"/>
        <v>90.8</v>
      </c>
      <c r="AB6734" s="5">
        <f>IFERROR(VLOOKUP(C6734,[2]Sheet1!$B:$F,5,FALSE),0)</f>
        <v>34090650</v>
      </c>
      <c r="AC6734" s="11">
        <f>IFERROR(VLOOKUP(AE6734,[3]Sheet2!$M:$O,3,FALSE),0)</f>
        <v>0</v>
      </c>
      <c r="AD6734" s="11">
        <f>IFERROR(VLOOKUP(AE6734,[3]Sheet2!$M:$O,2,FALSE),0)</f>
        <v>0</v>
      </c>
      <c r="AE6734" s="10" t="str">
        <f t="shared" si="328"/>
        <v>81/82BPCL</v>
      </c>
      <c r="AF6734" s="13">
        <f t="shared" si="329"/>
        <v>1.1018655214065228E-2</v>
      </c>
    </row>
    <row r="6735" spans="1:32" x14ac:dyDescent="0.45">
      <c r="A6735" t="s">
        <v>54</v>
      </c>
      <c r="B6735" t="s">
        <v>375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471</v>
      </c>
      <c r="AA6735" s="11">
        <f t="shared" si="327"/>
        <v>61.1</v>
      </c>
      <c r="AB6735" s="5">
        <f>IFERROR(VLOOKUP(C6735,[2]Sheet1!$B:$F,5,FALSE),0)</f>
        <v>94849887</v>
      </c>
      <c r="AC6735" s="11">
        <f>IFERROR(VLOOKUP(AE6735,[3]Sheet2!$M:$O,3,FALSE),0)</f>
        <v>0</v>
      </c>
      <c r="AD6735" s="11">
        <f>IFERROR(VLOOKUP(AE6735,[3]Sheet2!$M:$O,2,FALSE),0)</f>
        <v>0</v>
      </c>
      <c r="AE6735" s="10" t="str">
        <f t="shared" si="328"/>
        <v>81/82CHCL</v>
      </c>
      <c r="AF6735" s="13">
        <f t="shared" si="329"/>
        <v>1.6369426751592357E-2</v>
      </c>
    </row>
    <row r="6736" spans="1:32" x14ac:dyDescent="0.45">
      <c r="A6736" t="s">
        <v>54</v>
      </c>
      <c r="B6736" t="s">
        <v>375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187.9</v>
      </c>
      <c r="AA6736" s="11">
        <f t="shared" si="327"/>
        <v>-437</v>
      </c>
      <c r="AB6736" s="5">
        <f>IFERROR(VLOOKUP(C6736,[2]Sheet1!$B:$F,5,FALSE),0)</f>
        <v>24671629</v>
      </c>
      <c r="AC6736" s="11">
        <f>IFERROR(VLOOKUP(AE6736,[3]Sheet2!$M:$O,3,FALSE),0)</f>
        <v>0</v>
      </c>
      <c r="AD6736" s="11">
        <f>IFERROR(VLOOKUP(AE6736,[3]Sheet2!$M:$O,2,FALSE),0)</f>
        <v>0</v>
      </c>
      <c r="AE6736" s="10" t="str">
        <f t="shared" si="328"/>
        <v>81/82NHPC</v>
      </c>
      <c r="AF6736" s="13">
        <f t="shared" si="329"/>
        <v>-2.2884513038850451E-3</v>
      </c>
    </row>
    <row r="6737" spans="1:32" x14ac:dyDescent="0.45">
      <c r="A6737" t="s">
        <v>54</v>
      </c>
      <c r="B6737" t="s">
        <v>375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525</v>
      </c>
      <c r="AA6737" s="11">
        <f t="shared" si="327"/>
        <v>53.2</v>
      </c>
      <c r="AB6737" s="5">
        <f>IFERROR(VLOOKUP(C6737,[2]Sheet1!$B:$F,5,FALSE),0)</f>
        <v>37379937</v>
      </c>
      <c r="AC6737" s="11">
        <f>IFERROR(VLOOKUP(AE6737,[3]Sheet2!$M:$O,3,FALSE),0)</f>
        <v>0</v>
      </c>
      <c r="AD6737" s="11">
        <f>IFERROR(VLOOKUP(AE6737,[3]Sheet2!$M:$O,2,FALSE),0)</f>
        <v>0</v>
      </c>
      <c r="AE6737" s="10" t="str">
        <f t="shared" si="328"/>
        <v>81/82SHPC</v>
      </c>
      <c r="AF6737" s="13">
        <f t="shared" si="329"/>
        <v>1.8799999999999997E-2</v>
      </c>
    </row>
    <row r="6738" spans="1:32" x14ac:dyDescent="0.45">
      <c r="A6738" t="s">
        <v>54</v>
      </c>
      <c r="B6738" t="s">
        <v>375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221.1</v>
      </c>
      <c r="AA6738" s="11">
        <f t="shared" si="327"/>
        <v>94.1</v>
      </c>
      <c r="AB6738" s="5">
        <f>IFERROR(VLOOKUP(C6738,[2]Sheet1!$B:$F,5,FALSE),0)</f>
        <v>19800000</v>
      </c>
      <c r="AC6738" s="11">
        <f>IFERROR(VLOOKUP(AE6738,[3]Sheet2!$M:$O,3,FALSE),0)</f>
        <v>0</v>
      </c>
      <c r="AD6738" s="11">
        <f>IFERROR(VLOOKUP(AE6738,[3]Sheet2!$M:$O,2,FALSE),0)</f>
        <v>0</v>
      </c>
      <c r="AE6738" s="10" t="str">
        <f t="shared" si="328"/>
        <v>81/82HURJA</v>
      </c>
      <c r="AF6738" s="13">
        <f t="shared" si="329"/>
        <v>1.0628674807779286E-2</v>
      </c>
    </row>
    <row r="6739" spans="1:32" x14ac:dyDescent="0.45">
      <c r="A6739" t="s">
        <v>54</v>
      </c>
      <c r="B6739" t="s">
        <v>375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245.8</v>
      </c>
      <c r="AA6739" s="11">
        <f t="shared" si="327"/>
        <v>225.5</v>
      </c>
      <c r="AB6739" s="5">
        <f>IFERROR(VLOOKUP(C6739,[2]Sheet1!$B:$F,5,FALSE),0)</f>
        <v>38959421</v>
      </c>
      <c r="AC6739" s="11">
        <f>IFERROR(VLOOKUP(AE6739,[3]Sheet2!$M:$O,3,FALSE),0)</f>
        <v>0</v>
      </c>
      <c r="AD6739" s="11">
        <f>IFERROR(VLOOKUP(AE6739,[3]Sheet2!$M:$O,2,FALSE),0)</f>
        <v>0</v>
      </c>
      <c r="AE6739" s="10" t="str">
        <f t="shared" si="328"/>
        <v>81/82AKPL</v>
      </c>
      <c r="AF6739" s="13">
        <f t="shared" si="329"/>
        <v>4.4344995931651747E-3</v>
      </c>
    </row>
    <row r="6740" spans="1:32" x14ac:dyDescent="0.45">
      <c r="A6740" t="s">
        <v>54</v>
      </c>
      <c r="B6740" t="s">
        <v>375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313.89999999999998</v>
      </c>
      <c r="AA6740" s="11">
        <f t="shared" si="327"/>
        <v>356.7</v>
      </c>
      <c r="AB6740" s="5">
        <f>IFERROR(VLOOKUP(C6740,[2]Sheet1!$B:$F,5,FALSE),0)</f>
        <v>10975566</v>
      </c>
      <c r="AC6740" s="11">
        <f>IFERROR(VLOOKUP(AE6740,[3]Sheet2!$M:$O,3,FALSE),0)</f>
        <v>4.75</v>
      </c>
      <c r="AD6740" s="11">
        <f>IFERROR(VLOOKUP(AE6740,[3]Sheet2!$M:$O,2,FALSE),0)</f>
        <v>0.25</v>
      </c>
      <c r="AE6740" s="10" t="str">
        <f t="shared" si="328"/>
        <v>81/82BARUN</v>
      </c>
      <c r="AF6740" s="13">
        <f t="shared" si="329"/>
        <v>2.8034405861739409E-3</v>
      </c>
    </row>
    <row r="6741" spans="1:32" x14ac:dyDescent="0.45">
      <c r="A6741" t="s">
        <v>54</v>
      </c>
      <c r="B6741" t="s">
        <v>375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294</v>
      </c>
      <c r="AA6741" s="11">
        <f t="shared" si="327"/>
        <v>37.9</v>
      </c>
      <c r="AB6741" s="5">
        <f>IFERROR(VLOOKUP(C6741,[2]Sheet1!$B:$F,5,FALSE),0)</f>
        <v>60759278</v>
      </c>
      <c r="AC6741" s="11">
        <f>IFERROR(VLOOKUP(AE6741,[3]Sheet2!$M:$O,3,FALSE),0)</f>
        <v>0</v>
      </c>
      <c r="AD6741" s="11">
        <f>IFERROR(VLOOKUP(AE6741,[3]Sheet2!$M:$O,2,FALSE),0)</f>
        <v>0</v>
      </c>
      <c r="AE6741" s="10" t="str">
        <f t="shared" si="328"/>
        <v>81/82API</v>
      </c>
      <c r="AF6741" s="13">
        <f t="shared" si="329"/>
        <v>2.6360544217687076E-2</v>
      </c>
    </row>
    <row r="6742" spans="1:32" x14ac:dyDescent="0.45">
      <c r="A6742" t="s">
        <v>54</v>
      </c>
      <c r="B6742" t="s">
        <v>375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396.9</v>
      </c>
      <c r="AA6742" s="11">
        <f t="shared" si="327"/>
        <v>478.2</v>
      </c>
      <c r="AB6742" s="5">
        <f>IFERROR(VLOOKUP(C6742,[2]Sheet1!$B:$F,5,FALSE),0)</f>
        <v>38876864</v>
      </c>
      <c r="AC6742" s="11">
        <f>IFERROR(VLOOKUP(AE6742,[3]Sheet2!$M:$O,3,FALSE),0)</f>
        <v>4.75</v>
      </c>
      <c r="AD6742" s="11">
        <f>IFERROR(VLOOKUP(AE6742,[3]Sheet2!$M:$O,2,FALSE),0)</f>
        <v>0.25</v>
      </c>
      <c r="AE6742" s="10" t="str">
        <f t="shared" si="328"/>
        <v>81/82NGPL</v>
      </c>
      <c r="AF6742" s="13">
        <f t="shared" si="329"/>
        <v>2.0912068531116152E-3</v>
      </c>
    </row>
    <row r="6743" spans="1:32" x14ac:dyDescent="0.45">
      <c r="A6743" t="s">
        <v>54</v>
      </c>
      <c r="B6743" t="s">
        <v>375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486</v>
      </c>
      <c r="AA6743" s="11">
        <f t="shared" ref="AA6743:AA6806" si="330">ROUND(IFERROR(Z6743/M6743,0),1)</f>
        <v>64.3</v>
      </c>
      <c r="AB6743" s="5">
        <f>IFERROR(VLOOKUP(C6743,[2]Sheet1!$B:$F,5,FALSE),0)</f>
        <v>6467671</v>
      </c>
      <c r="AC6743" s="11">
        <f>IFERROR(VLOOKUP(AE6743,[3]Sheet2!$M:$O,3,FALSE),0)</f>
        <v>0</v>
      </c>
      <c r="AD6743" s="11">
        <f>IFERROR(VLOOKUP(AE6743,[3]Sheet2!$M:$O,2,FALSE),0)</f>
        <v>0</v>
      </c>
      <c r="AE6743" s="10" t="str">
        <f t="shared" ref="AE6743:AE6806" si="331">B6743&amp;C6743</f>
        <v>81/82MHL</v>
      </c>
      <c r="AF6743" s="13">
        <f t="shared" ref="AF6743:AF6806" si="332">IFERROR(M6743/Z6743,0)</f>
        <v>1.5555555555555555E-2</v>
      </c>
    </row>
    <row r="6744" spans="1:32" x14ac:dyDescent="0.45">
      <c r="A6744" t="s">
        <v>54</v>
      </c>
      <c r="B6744" t="s">
        <v>375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417</v>
      </c>
      <c r="AA6744" s="11">
        <f t="shared" si="330"/>
        <v>-109.4</v>
      </c>
      <c r="AB6744" s="5">
        <f>IFERROR(VLOOKUP(C6744,[2]Sheet1!$B:$F,5,FALSE),0)</f>
        <v>15000000</v>
      </c>
      <c r="AC6744" s="11">
        <f>IFERROR(VLOOKUP(AE6744,[3]Sheet2!$M:$O,3,FALSE),0)</f>
        <v>0</v>
      </c>
      <c r="AD6744" s="11">
        <f>IFERROR(VLOOKUP(AE6744,[3]Sheet2!$M:$O,2,FALSE),0)</f>
        <v>0</v>
      </c>
      <c r="AE6744" s="10" t="str">
        <f t="shared" si="331"/>
        <v>81/82NYADI</v>
      </c>
      <c r="AF6744" s="13">
        <f t="shared" si="332"/>
        <v>-9.1366906474820153E-3</v>
      </c>
    </row>
    <row r="6745" spans="1:32" x14ac:dyDescent="0.45">
      <c r="A6745" t="s">
        <v>54</v>
      </c>
      <c r="B6745" t="s">
        <v>375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286.60000000000002</v>
      </c>
      <c r="AA6745" s="11">
        <f t="shared" si="330"/>
        <v>-32.299999999999997</v>
      </c>
      <c r="AB6745" s="5">
        <f>IFERROR(VLOOKUP(C6745,[2]Sheet1!$B:$F,5,FALSE),0)</f>
        <v>36500000</v>
      </c>
      <c r="AC6745" s="11">
        <f>IFERROR(VLOOKUP(AE6745,[3]Sheet2!$M:$O,3,FALSE),0)</f>
        <v>0</v>
      </c>
      <c r="AD6745" s="11">
        <f>IFERROR(VLOOKUP(AE6745,[3]Sheet2!$M:$O,2,FALSE),0)</f>
        <v>0</v>
      </c>
      <c r="AE6745" s="10" t="str">
        <f t="shared" si="331"/>
        <v>81/82SJCL</v>
      </c>
      <c r="AF6745" s="13">
        <f t="shared" si="332"/>
        <v>-3.094905792044661E-2</v>
      </c>
    </row>
    <row r="6746" spans="1:32" x14ac:dyDescent="0.45">
      <c r="A6746" t="s">
        <v>54</v>
      </c>
      <c r="B6746" t="s">
        <v>375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272</v>
      </c>
      <c r="AA6746" s="11">
        <f t="shared" si="330"/>
        <v>-95.8</v>
      </c>
      <c r="AB6746" s="5">
        <f>IFERROR(VLOOKUP(C6746,[2]Sheet1!$B:$F,5,FALSE),0)</f>
        <v>68421000</v>
      </c>
      <c r="AC6746" s="11">
        <f>IFERROR(VLOOKUP(AE6746,[3]Sheet2!$M:$O,3,FALSE),0)</f>
        <v>0</v>
      </c>
      <c r="AD6746" s="11">
        <f>IFERROR(VLOOKUP(AE6746,[3]Sheet2!$M:$O,2,FALSE),0)</f>
        <v>0</v>
      </c>
      <c r="AE6746" s="10" t="str">
        <f t="shared" si="331"/>
        <v>81/82RHPL</v>
      </c>
      <c r="AF6746" s="13">
        <f t="shared" si="332"/>
        <v>-1.0441176470588235E-2</v>
      </c>
    </row>
    <row r="6747" spans="1:32" x14ac:dyDescent="0.45">
      <c r="A6747" t="s">
        <v>54</v>
      </c>
      <c r="B6747" t="s">
        <v>375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564</v>
      </c>
      <c r="AA6747" s="11">
        <f t="shared" si="330"/>
        <v>169.9</v>
      </c>
      <c r="AB6747" s="5">
        <f>IFERROR(VLOOKUP(C6747,[2]Sheet1!$B:$F,5,FALSE),0)</f>
        <v>12305000</v>
      </c>
      <c r="AC6747" s="11">
        <f>IFERROR(VLOOKUP(AE6747,[3]Sheet2!$M:$O,3,FALSE),0)</f>
        <v>0</v>
      </c>
      <c r="AD6747" s="11">
        <f>IFERROR(VLOOKUP(AE6747,[3]Sheet2!$M:$O,2,FALSE),0)</f>
        <v>0</v>
      </c>
      <c r="AE6747" s="10" t="str">
        <f t="shared" si="331"/>
        <v>81/82UMHL</v>
      </c>
      <c r="AF6747" s="13">
        <f t="shared" si="332"/>
        <v>5.8865248226950351E-3</v>
      </c>
    </row>
    <row r="6748" spans="1:32" x14ac:dyDescent="0.45">
      <c r="A6748" t="s">
        <v>54</v>
      </c>
      <c r="B6748" t="s">
        <v>375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254.5</v>
      </c>
      <c r="AA6748" s="11">
        <f t="shared" si="330"/>
        <v>-103.9</v>
      </c>
      <c r="AB6748" s="5">
        <f>IFERROR(VLOOKUP(C6748,[2]Sheet1!$B:$F,5,FALSE),0)</f>
        <v>20991579</v>
      </c>
      <c r="AC6748" s="11">
        <f>IFERROR(VLOOKUP(AE6748,[3]Sheet2!$M:$O,3,FALSE),0)</f>
        <v>0</v>
      </c>
      <c r="AD6748" s="11">
        <f>IFERROR(VLOOKUP(AE6748,[3]Sheet2!$M:$O,2,FALSE),0)</f>
        <v>0</v>
      </c>
      <c r="AE6748" s="10" t="str">
        <f t="shared" si="331"/>
        <v>81/82DORDI</v>
      </c>
      <c r="AF6748" s="13">
        <f t="shared" si="332"/>
        <v>-9.6267190569744605E-3</v>
      </c>
    </row>
    <row r="6749" spans="1:32" x14ac:dyDescent="0.45">
      <c r="A6749" t="s">
        <v>54</v>
      </c>
      <c r="B6749" t="s">
        <v>375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Power</v>
      </c>
      <c r="Z6749">
        <f>IFERROR(VLOOKUP(C6749,[1]LP!$B:$C,2,FALSE),0)</f>
        <v>265</v>
      </c>
      <c r="AA6749" s="11">
        <f t="shared" si="330"/>
        <v>-47.1</v>
      </c>
      <c r="AB6749" s="5">
        <f>IFERROR(VLOOKUP(C6749,[2]Sheet1!$B:$F,5,FALSE),0)</f>
        <v>32000000</v>
      </c>
      <c r="AC6749" s="11">
        <f>IFERROR(VLOOKUP(AE6749,[3]Sheet2!$M:$O,3,FALSE),0)</f>
        <v>0</v>
      </c>
      <c r="AD6749" s="11">
        <f>IFERROR(VLOOKUP(AE6749,[3]Sheet2!$M:$O,2,FALSE),0)</f>
        <v>0</v>
      </c>
      <c r="AE6749" s="10" t="str">
        <f t="shared" si="331"/>
        <v>81/82PHCL</v>
      </c>
      <c r="AF6749" s="13">
        <f t="shared" si="332"/>
        <v>-2.1245283018867925E-2</v>
      </c>
    </row>
    <row r="6750" spans="1:32" x14ac:dyDescent="0.45">
      <c r="A6750" t="s">
        <v>54</v>
      </c>
      <c r="B6750" t="s">
        <v>375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317</v>
      </c>
      <c r="AA6750" s="11">
        <f t="shared" si="330"/>
        <v>193.3</v>
      </c>
      <c r="AB6750" s="5">
        <f>IFERROR(VLOOKUP(C6750,[2]Sheet1!$B:$F,5,FALSE),0)</f>
        <v>9489000</v>
      </c>
      <c r="AC6750" s="11">
        <f>IFERROR(VLOOKUP(AE6750,[3]Sheet2!$M:$O,3,FALSE),0)</f>
        <v>0</v>
      </c>
      <c r="AD6750" s="11">
        <f>IFERROR(VLOOKUP(AE6750,[3]Sheet2!$M:$O,2,FALSE),0)</f>
        <v>0</v>
      </c>
      <c r="AE6750" s="10" t="str">
        <f t="shared" si="331"/>
        <v>81/82PPL</v>
      </c>
      <c r="AF6750" s="13">
        <f t="shared" si="332"/>
        <v>5.1735015772870659E-3</v>
      </c>
    </row>
    <row r="6751" spans="1:32" x14ac:dyDescent="0.45">
      <c r="A6751" t="s">
        <v>54</v>
      </c>
      <c r="B6751" t="s">
        <v>375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361</v>
      </c>
      <c r="AA6751" s="11">
        <f t="shared" si="330"/>
        <v>58.1</v>
      </c>
      <c r="AB6751" s="5">
        <f>IFERROR(VLOOKUP(C6751,[2]Sheet1!$B:$F,5,FALSE),0)</f>
        <v>24851236</v>
      </c>
      <c r="AC6751" s="11">
        <f>IFERROR(VLOOKUP(AE6751,[3]Sheet2!$M:$O,3,FALSE),0)</f>
        <v>9</v>
      </c>
      <c r="AD6751" s="11">
        <f>IFERROR(VLOOKUP(AE6751,[3]Sheet2!$M:$O,2,FALSE),0)</f>
        <v>0.47370000000000001</v>
      </c>
      <c r="AE6751" s="10" t="str">
        <f t="shared" si="331"/>
        <v>81/82UPCL</v>
      </c>
      <c r="AF6751" s="13">
        <f t="shared" si="332"/>
        <v>1.7202216066481993E-2</v>
      </c>
    </row>
    <row r="6752" spans="1:32" x14ac:dyDescent="0.45">
      <c r="A6752" t="s">
        <v>54</v>
      </c>
      <c r="B6752" t="s">
        <v>375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827</v>
      </c>
      <c r="AA6752" s="11">
        <f t="shared" si="330"/>
        <v>290.2</v>
      </c>
      <c r="AB6752" s="5">
        <f>IFERROR(VLOOKUP(C6752,[2]Sheet1!$B:$F,5,FALSE),0)</f>
        <v>560000</v>
      </c>
      <c r="AC6752" s="11">
        <f>IFERROR(VLOOKUP(AE6752,[3]Sheet2!$M:$O,3,FALSE),0)</f>
        <v>0</v>
      </c>
      <c r="AD6752" s="11">
        <f>IFERROR(VLOOKUP(AE6752,[3]Sheet2!$M:$O,2,FALSE),0)</f>
        <v>0</v>
      </c>
      <c r="AE6752" s="10" t="str">
        <f t="shared" si="331"/>
        <v>81/82SPL</v>
      </c>
      <c r="AF6752" s="13">
        <f t="shared" si="332"/>
        <v>3.4461910519951633E-3</v>
      </c>
    </row>
    <row r="6753" spans="1:32" x14ac:dyDescent="0.45">
      <c r="A6753" t="s">
        <v>54</v>
      </c>
      <c r="B6753" t="s">
        <v>375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383</v>
      </c>
      <c r="AA6753" s="11">
        <f t="shared" si="330"/>
        <v>79.8</v>
      </c>
      <c r="AB6753" s="5">
        <f>IFERROR(VLOOKUP(C6753,[2]Sheet1!$B:$F,5,FALSE),0)</f>
        <v>13308488</v>
      </c>
      <c r="AC6753" s="11">
        <f>IFERROR(VLOOKUP(AE6753,[3]Sheet2!$M:$O,3,FALSE),0)</f>
        <v>0</v>
      </c>
      <c r="AD6753" s="11">
        <f>IFERROR(VLOOKUP(AE6753,[3]Sheet2!$M:$O,2,FALSE),0)</f>
        <v>0</v>
      </c>
      <c r="AE6753" s="10" t="str">
        <f t="shared" si="331"/>
        <v>81/82SPDL</v>
      </c>
      <c r="AF6753" s="13">
        <f t="shared" si="332"/>
        <v>1.2532637075718014E-2</v>
      </c>
    </row>
    <row r="6754" spans="1:32" x14ac:dyDescent="0.45">
      <c r="A6754" t="s">
        <v>54</v>
      </c>
      <c r="B6754" t="s">
        <v>375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510.4</v>
      </c>
      <c r="AA6754" s="11">
        <f t="shared" si="330"/>
        <v>98.3</v>
      </c>
      <c r="AB6754" s="5">
        <f>IFERROR(VLOOKUP(C6754,[2]Sheet1!$B:$F,5,FALSE),0)</f>
        <v>3763198</v>
      </c>
      <c r="AC6754" s="11">
        <f>IFERROR(VLOOKUP(AE6754,[3]Sheet2!$M:$O,3,FALSE),0)</f>
        <v>0</v>
      </c>
      <c r="AD6754" s="11">
        <f>IFERROR(VLOOKUP(AE6754,[3]Sheet2!$M:$O,2,FALSE),0)</f>
        <v>0</v>
      </c>
      <c r="AE6754" s="10" t="str">
        <f t="shared" si="331"/>
        <v>81/82MKJC</v>
      </c>
      <c r="AF6754" s="13">
        <f t="shared" si="332"/>
        <v>1.0168495297805644E-2</v>
      </c>
    </row>
    <row r="6755" spans="1:32" x14ac:dyDescent="0.45">
      <c r="A6755" t="s">
        <v>54</v>
      </c>
      <c r="B6755" t="s">
        <v>375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548</v>
      </c>
      <c r="AA6755" s="11">
        <f t="shared" si="330"/>
        <v>18.600000000000001</v>
      </c>
      <c r="AB6755" s="5">
        <f>IFERROR(VLOOKUP(C6755,[2]Sheet1!$B:$F,5,FALSE),0)</f>
        <v>45738000</v>
      </c>
      <c r="AC6755" s="11">
        <f>IFERROR(VLOOKUP(AE6755,[3]Sheet2!$M:$O,3,FALSE),0)</f>
        <v>21</v>
      </c>
      <c r="AD6755" s="11">
        <f>IFERROR(VLOOKUP(AE6755,[3]Sheet2!$M:$O,2,FALSE),0)</f>
        <v>1.1052999999999999</v>
      </c>
      <c r="AE6755" s="10" t="str">
        <f t="shared" si="331"/>
        <v>81/82SAHAS</v>
      </c>
      <c r="AF6755" s="13">
        <f t="shared" si="332"/>
        <v>5.3667883211678834E-2</v>
      </c>
    </row>
    <row r="6756" spans="1:32" x14ac:dyDescent="0.45">
      <c r="A6756" t="s">
        <v>54</v>
      </c>
      <c r="B6756" t="s">
        <v>375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214.1</v>
      </c>
      <c r="AA6756" s="11">
        <f t="shared" si="330"/>
        <v>-15.2</v>
      </c>
      <c r="AB6756" s="5">
        <f>IFERROR(VLOOKUP(C6756,[2]Sheet1!$B:$F,5,FALSE),0)</f>
        <v>8854937</v>
      </c>
      <c r="AC6756" s="11">
        <f>IFERROR(VLOOKUP(AE6756,[3]Sheet2!$M:$O,3,FALSE),0)</f>
        <v>0</v>
      </c>
      <c r="AD6756" s="11">
        <f>IFERROR(VLOOKUP(AE6756,[3]Sheet2!$M:$O,2,FALSE),0)</f>
        <v>0</v>
      </c>
      <c r="AE6756" s="10" t="str">
        <f t="shared" si="331"/>
        <v>81/82KKHC</v>
      </c>
      <c r="AF6756" s="13">
        <f t="shared" si="332"/>
        <v>-6.5763661840261556E-2</v>
      </c>
    </row>
    <row r="6757" spans="1:32" x14ac:dyDescent="0.45">
      <c r="A6757" t="s">
        <v>54</v>
      </c>
      <c r="B6757" t="s">
        <v>375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462.1</v>
      </c>
      <c r="AA6757" s="11">
        <f t="shared" si="330"/>
        <v>63.9</v>
      </c>
      <c r="AB6757" s="5">
        <f>IFERROR(VLOOKUP(C6757,[2]Sheet1!$B:$F,5,FALSE),0)</f>
        <v>10654170</v>
      </c>
      <c r="AC6757" s="11">
        <f>IFERROR(VLOOKUP(AE6757,[3]Sheet2!$M:$O,3,FALSE),0)</f>
        <v>0</v>
      </c>
      <c r="AD6757" s="11">
        <f>IFERROR(VLOOKUP(AE6757,[3]Sheet2!$M:$O,2,FALSE),0)</f>
        <v>0</v>
      </c>
      <c r="AE6757" s="10" t="str">
        <f t="shared" si="331"/>
        <v>81/82HPPL</v>
      </c>
      <c r="AF6757" s="13">
        <f t="shared" si="332"/>
        <v>1.5645964077039602E-2</v>
      </c>
    </row>
    <row r="6758" spans="1:32" x14ac:dyDescent="0.45">
      <c r="A6758" t="s">
        <v>54</v>
      </c>
      <c r="B6758" t="s">
        <v>375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291.60000000000002</v>
      </c>
      <c r="AA6758" s="11">
        <f t="shared" si="330"/>
        <v>-369.1</v>
      </c>
      <c r="AB6758" s="5">
        <f>IFERROR(VLOOKUP(C6758,[2]Sheet1!$B:$F,5,FALSE),0)</f>
        <v>2640000</v>
      </c>
      <c r="AC6758" s="11">
        <f>IFERROR(VLOOKUP(AE6758,[3]Sheet2!$M:$O,3,FALSE),0)</f>
        <v>0</v>
      </c>
      <c r="AD6758" s="11">
        <f>IFERROR(VLOOKUP(AE6758,[3]Sheet2!$M:$O,2,FALSE),0)</f>
        <v>0</v>
      </c>
      <c r="AE6758" s="10" t="str">
        <f t="shared" si="331"/>
        <v>81/82DHPL</v>
      </c>
      <c r="AF6758" s="13">
        <f t="shared" si="332"/>
        <v>-2.709190672153635E-3</v>
      </c>
    </row>
    <row r="6759" spans="1:32" x14ac:dyDescent="0.45">
      <c r="A6759" t="s">
        <v>54</v>
      </c>
      <c r="B6759" t="s">
        <v>375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516</v>
      </c>
      <c r="AA6759" s="11">
        <f t="shared" si="330"/>
        <v>328.7</v>
      </c>
      <c r="AB6759" s="5">
        <f>IFERROR(VLOOKUP(C6759,[2]Sheet1!$B:$F,5,FALSE),0)</f>
        <v>2500000</v>
      </c>
      <c r="AC6759" s="11">
        <f>IFERROR(VLOOKUP(AE6759,[3]Sheet2!$M:$O,3,FALSE),0)</f>
        <v>0</v>
      </c>
      <c r="AD6759" s="11">
        <f>IFERROR(VLOOKUP(AE6759,[3]Sheet2!$M:$O,2,FALSE),0)</f>
        <v>0</v>
      </c>
      <c r="AE6759" s="10" t="str">
        <f t="shared" si="331"/>
        <v>81/82BHPL</v>
      </c>
      <c r="AF6759" s="13">
        <f t="shared" si="332"/>
        <v>3.0426356589147289E-3</v>
      </c>
    </row>
    <row r="6760" spans="1:32" x14ac:dyDescent="0.45">
      <c r="A6760" t="s">
        <v>54</v>
      </c>
      <c r="B6760" t="s">
        <v>375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241.1</v>
      </c>
      <c r="AA6760" s="11">
        <f t="shared" si="330"/>
        <v>-5.8</v>
      </c>
      <c r="AB6760" s="5">
        <f>IFERROR(VLOOKUP(C6760,[2]Sheet1!$B:$F,5,FALSE),0)</f>
        <v>12500000</v>
      </c>
      <c r="AC6760" s="11">
        <f>IFERROR(VLOOKUP(AE6760,[3]Sheet2!$M:$O,3,FALSE),0)</f>
        <v>0</v>
      </c>
      <c r="AD6760" s="11">
        <f>IFERROR(VLOOKUP(AE6760,[3]Sheet2!$M:$O,2,FALSE),0)</f>
        <v>0</v>
      </c>
      <c r="AE6760" s="10" t="str">
        <f t="shared" si="331"/>
        <v>81/82MHNL</v>
      </c>
      <c r="AF6760" s="13">
        <f t="shared" si="332"/>
        <v>-0.17370385732061386</v>
      </c>
    </row>
    <row r="6761" spans="1:32" x14ac:dyDescent="0.45">
      <c r="A6761" t="s">
        <v>54</v>
      </c>
      <c r="B6761" t="s">
        <v>375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256.7</v>
      </c>
      <c r="AA6761" s="11">
        <f t="shared" si="330"/>
        <v>-18.5</v>
      </c>
      <c r="AB6761" s="5">
        <f>IFERROR(VLOOKUP(C6761,[2]Sheet1!$B:$F,5,FALSE),0)</f>
        <v>7739550</v>
      </c>
      <c r="AC6761" s="11">
        <f>IFERROR(VLOOKUP(AE6761,[3]Sheet2!$M:$O,3,FALSE),0)</f>
        <v>0</v>
      </c>
      <c r="AD6761" s="11">
        <f>IFERROR(VLOOKUP(AE6761,[3]Sheet2!$M:$O,2,FALSE),0)</f>
        <v>0</v>
      </c>
      <c r="AE6761" s="10" t="str">
        <f t="shared" si="331"/>
        <v>81/82CHL</v>
      </c>
      <c r="AF6761" s="13">
        <f t="shared" si="332"/>
        <v>-5.3915075964160501E-2</v>
      </c>
    </row>
    <row r="6762" spans="1:32" x14ac:dyDescent="0.45">
      <c r="A6762" t="s">
        <v>54</v>
      </c>
      <c r="B6762" t="s">
        <v>375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847.9</v>
      </c>
      <c r="AA6762" s="11">
        <f t="shared" si="330"/>
        <v>-85.9</v>
      </c>
      <c r="AB6762" s="5">
        <f>IFERROR(VLOOKUP(C6762,[2]Sheet1!$B:$F,5,FALSE),0)</f>
        <v>638000</v>
      </c>
      <c r="AC6762" s="11">
        <f>IFERROR(VLOOKUP(AE6762,[3]Sheet2!$M:$O,3,FALSE),0)</f>
        <v>0</v>
      </c>
      <c r="AD6762" s="11">
        <f>IFERROR(VLOOKUP(AE6762,[3]Sheet2!$M:$O,2,FALSE),0)</f>
        <v>0</v>
      </c>
      <c r="AE6762" s="10" t="str">
        <f t="shared" si="331"/>
        <v>81/82USHL</v>
      </c>
      <c r="AF6762" s="13">
        <f t="shared" si="332"/>
        <v>-1.1640523646656445E-2</v>
      </c>
    </row>
    <row r="6763" spans="1:32" x14ac:dyDescent="0.45">
      <c r="A6763" t="s">
        <v>54</v>
      </c>
      <c r="B6763" t="s">
        <v>375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543</v>
      </c>
      <c r="AA6763" s="11">
        <f t="shared" si="330"/>
        <v>110.6</v>
      </c>
      <c r="AB6763" s="5">
        <f>IFERROR(VLOOKUP(C6763,[2]Sheet1!$B:$F,5,FALSE),0)</f>
        <v>3000000</v>
      </c>
      <c r="AC6763" s="11">
        <f>IFERROR(VLOOKUP(AE6763,[3]Sheet2!$M:$O,3,FALSE),0)</f>
        <v>0</v>
      </c>
      <c r="AD6763" s="11">
        <f>IFERROR(VLOOKUP(AE6763,[3]Sheet2!$M:$O,2,FALSE),0)</f>
        <v>0</v>
      </c>
      <c r="AE6763" s="10" t="str">
        <f t="shared" si="331"/>
        <v>81/82SPHL</v>
      </c>
      <c r="AF6763" s="13">
        <f t="shared" si="332"/>
        <v>9.0423572744014729E-3</v>
      </c>
    </row>
    <row r="6764" spans="1:32" x14ac:dyDescent="0.45">
      <c r="A6764" t="s">
        <v>54</v>
      </c>
      <c r="B6764" t="s">
        <v>375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742</v>
      </c>
      <c r="AA6764" s="11">
        <f t="shared" si="330"/>
        <v>43.4</v>
      </c>
      <c r="AB6764" s="5">
        <f>IFERROR(VLOOKUP(C6764,[2]Sheet1!$B:$F,5,FALSE),0)</f>
        <v>4231344</v>
      </c>
      <c r="AC6764" s="11">
        <f>IFERROR(VLOOKUP(AE6764,[3]Sheet2!$M:$O,3,FALSE),0)</f>
        <v>9</v>
      </c>
      <c r="AD6764" s="11">
        <f>IFERROR(VLOOKUP(AE6764,[3]Sheet2!$M:$O,2,FALSE),0)</f>
        <v>0.47</v>
      </c>
      <c r="AE6764" s="10" t="str">
        <f t="shared" si="331"/>
        <v>81/82NHDL</v>
      </c>
      <c r="AF6764" s="13">
        <f t="shared" si="332"/>
        <v>2.3059299191374661E-2</v>
      </c>
    </row>
    <row r="6765" spans="1:32" x14ac:dyDescent="0.45">
      <c r="A6765" t="s">
        <v>54</v>
      </c>
      <c r="B6765" t="s">
        <v>375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745</v>
      </c>
      <c r="AA6765" s="11">
        <f t="shared" si="330"/>
        <v>126.7</v>
      </c>
      <c r="AB6765" s="5">
        <f>IFERROR(VLOOKUP(C6765,[2]Sheet1!$B:$F,5,FALSE),0)</f>
        <v>18389793</v>
      </c>
      <c r="AC6765" s="11">
        <f>IFERROR(VLOOKUP(AE6765,[3]Sheet2!$M:$O,3,FALSE),0)</f>
        <v>0</v>
      </c>
      <c r="AD6765" s="11">
        <f>IFERROR(VLOOKUP(AE6765,[3]Sheet2!$M:$O,2,FALSE),0)</f>
        <v>0</v>
      </c>
      <c r="AE6765" s="10" t="str">
        <f t="shared" si="331"/>
        <v>81/82RADHI</v>
      </c>
      <c r="AF6765" s="13">
        <f t="shared" si="332"/>
        <v>7.89261744966443E-3</v>
      </c>
    </row>
    <row r="6766" spans="1:32" x14ac:dyDescent="0.45">
      <c r="A6766" t="s">
        <v>54</v>
      </c>
      <c r="B6766" t="s">
        <v>375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439</v>
      </c>
      <c r="AA6766" s="11">
        <f t="shared" si="330"/>
        <v>2310.5</v>
      </c>
      <c r="AB6766" s="5">
        <f>IFERROR(VLOOKUP(C6766,[2]Sheet1!$B:$F,5,FALSE),0)</f>
        <v>4000000</v>
      </c>
      <c r="AC6766" s="11">
        <f>IFERROR(VLOOKUP(AE6766,[3]Sheet2!$M:$O,3,FALSE),0)</f>
        <v>0</v>
      </c>
      <c r="AD6766" s="11">
        <f>IFERROR(VLOOKUP(AE6766,[3]Sheet2!$M:$O,2,FALSE),0)</f>
        <v>0</v>
      </c>
      <c r="AE6766" s="10" t="str">
        <f t="shared" si="331"/>
        <v>81/82BNHC</v>
      </c>
      <c r="AF6766" s="13">
        <f t="shared" si="332"/>
        <v>4.3280182232346244E-4</v>
      </c>
    </row>
    <row r="6767" spans="1:32" x14ac:dyDescent="0.45">
      <c r="A6767" t="s">
        <v>54</v>
      </c>
      <c r="B6767" t="s">
        <v>375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243</v>
      </c>
      <c r="AA6767" s="11">
        <f t="shared" si="330"/>
        <v>-30.1</v>
      </c>
      <c r="AB6767" s="5">
        <f>IFERROR(VLOOKUP(C6767,[2]Sheet1!$B:$F,5,FALSE),0)</f>
        <v>12255876</v>
      </c>
      <c r="AC6767" s="11">
        <f>IFERROR(VLOOKUP(AE6767,[3]Sheet2!$M:$O,3,FALSE),0)</f>
        <v>0</v>
      </c>
      <c r="AD6767" s="11">
        <f>IFERROR(VLOOKUP(AE6767,[3]Sheet2!$M:$O,2,FALSE),0)</f>
        <v>0</v>
      </c>
      <c r="AE6767" s="10" t="str">
        <f t="shared" si="331"/>
        <v>81/82RHGCL</v>
      </c>
      <c r="AF6767" s="13">
        <f t="shared" si="332"/>
        <v>-3.3251028806584364E-2</v>
      </c>
    </row>
    <row r="6768" spans="1:32" x14ac:dyDescent="0.45">
      <c r="A6768" t="s">
        <v>54</v>
      </c>
      <c r="B6768" t="s">
        <v>375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568</v>
      </c>
      <c r="AA6768" s="11">
        <f t="shared" si="330"/>
        <v>45.1</v>
      </c>
      <c r="AB6768" s="5">
        <f>IFERROR(VLOOKUP(C6768,[2]Sheet1!$B:$F,5,FALSE),0)</f>
        <v>9339495</v>
      </c>
      <c r="AC6768" s="11">
        <f>IFERROR(VLOOKUP(AE6768,[3]Sheet2!$M:$O,3,FALSE),0)</f>
        <v>0</v>
      </c>
      <c r="AD6768" s="11">
        <f>IFERROR(VLOOKUP(AE6768,[3]Sheet2!$M:$O,2,FALSE),0)</f>
        <v>0</v>
      </c>
      <c r="AE6768" s="10" t="str">
        <f t="shared" si="331"/>
        <v>81/82KPCL</v>
      </c>
      <c r="AF6768" s="13">
        <f t="shared" si="332"/>
        <v>2.2165492957746478E-2</v>
      </c>
    </row>
    <row r="6769" spans="1:32" x14ac:dyDescent="0.45">
      <c r="A6769" t="s">
        <v>54</v>
      </c>
      <c r="B6769" t="s">
        <v>375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444</v>
      </c>
      <c r="AA6769" s="11">
        <f t="shared" si="330"/>
        <v>52.5</v>
      </c>
      <c r="AB6769" s="5">
        <f>IFERROR(VLOOKUP(C6769,[2]Sheet1!$B:$F,5,FALSE),0)</f>
        <v>4998750</v>
      </c>
      <c r="AC6769" s="11">
        <f>IFERROR(VLOOKUP(AE6769,[3]Sheet2!$M:$O,3,FALSE),0)</f>
        <v>0</v>
      </c>
      <c r="AD6769" s="11">
        <f>IFERROR(VLOOKUP(AE6769,[3]Sheet2!$M:$O,2,FALSE),0)</f>
        <v>0</v>
      </c>
      <c r="AE6769" s="10" t="str">
        <f t="shared" si="331"/>
        <v>81/82TAMOR</v>
      </c>
      <c r="AF6769" s="13">
        <f t="shared" si="332"/>
        <v>1.9031531531531531E-2</v>
      </c>
    </row>
    <row r="6770" spans="1:32" x14ac:dyDescent="0.45">
      <c r="A6770" t="s">
        <v>54</v>
      </c>
      <c r="B6770" t="s">
        <v>375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211.7</v>
      </c>
      <c r="AA6770" s="11">
        <f t="shared" si="330"/>
        <v>-106.4</v>
      </c>
      <c r="AB6770" s="5">
        <f>IFERROR(VLOOKUP(C6770,[2]Sheet1!$B:$F,5,FALSE),0)</f>
        <v>16500000</v>
      </c>
      <c r="AC6770" s="11">
        <f>IFERROR(VLOOKUP(AE6770,[3]Sheet2!$M:$O,3,FALSE),0)</f>
        <v>0</v>
      </c>
      <c r="AD6770" s="11">
        <f>IFERROR(VLOOKUP(AE6770,[3]Sheet2!$M:$O,2,FALSE),0)</f>
        <v>0</v>
      </c>
      <c r="AE6770" s="10" t="str">
        <f t="shared" si="331"/>
        <v>81/82GHL</v>
      </c>
      <c r="AF6770" s="13">
        <f t="shared" si="332"/>
        <v>-9.4000944733112907E-3</v>
      </c>
    </row>
    <row r="6771" spans="1:32" x14ac:dyDescent="0.45">
      <c r="A6771" t="s">
        <v>54</v>
      </c>
      <c r="B6771" t="s">
        <v>375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390</v>
      </c>
      <c r="AA6771" s="11">
        <f t="shared" si="330"/>
        <v>147.19999999999999</v>
      </c>
      <c r="AB6771" s="5">
        <f>IFERROR(VLOOKUP(C6771,[2]Sheet1!$B:$F,5,FALSE),0)</f>
        <v>6200000</v>
      </c>
      <c r="AC6771" s="11">
        <f>IFERROR(VLOOKUP(AE6771,[3]Sheet2!$M:$O,3,FALSE),0)</f>
        <v>0</v>
      </c>
      <c r="AD6771" s="11">
        <f>IFERROR(VLOOKUP(AE6771,[3]Sheet2!$M:$O,2,FALSE),0)</f>
        <v>0</v>
      </c>
      <c r="AE6771" s="10" t="str">
        <f t="shared" si="331"/>
        <v>81/82EHPL</v>
      </c>
      <c r="AF6771" s="13">
        <f t="shared" si="332"/>
        <v>6.7948717948717943E-3</v>
      </c>
    </row>
    <row r="6772" spans="1:32" x14ac:dyDescent="0.45">
      <c r="A6772" t="s">
        <v>54</v>
      </c>
      <c r="B6772" t="s">
        <v>375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357</v>
      </c>
      <c r="AA6772" s="11">
        <f t="shared" si="330"/>
        <v>-54.4</v>
      </c>
      <c r="AB6772" s="5">
        <f>IFERROR(VLOOKUP(C6772,[2]Sheet1!$B:$F,5,FALSE),0)</f>
        <v>2400000</v>
      </c>
      <c r="AC6772" s="11">
        <f>IFERROR(VLOOKUP(AE6772,[3]Sheet2!$M:$O,3,FALSE),0)</f>
        <v>0</v>
      </c>
      <c r="AD6772" s="11">
        <f>IFERROR(VLOOKUP(AE6772,[3]Sheet2!$M:$O,2,FALSE),0)</f>
        <v>0</v>
      </c>
      <c r="AE6772" s="10" t="str">
        <f t="shared" si="331"/>
        <v>81/82MKHC</v>
      </c>
      <c r="AF6772" s="13">
        <f t="shared" si="332"/>
        <v>-1.8375350140056021E-2</v>
      </c>
    </row>
    <row r="6773" spans="1:32" x14ac:dyDescent="0.45">
      <c r="A6773" t="s">
        <v>54</v>
      </c>
      <c r="B6773" t="s">
        <v>375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539</v>
      </c>
      <c r="AA6773" s="11">
        <f t="shared" si="330"/>
        <v>-112.5</v>
      </c>
      <c r="AB6773" s="5">
        <f>IFERROR(VLOOKUP(C6773,[2]Sheet1!$B:$F,5,FALSE),0)</f>
        <v>1523349.5200000003</v>
      </c>
      <c r="AC6773" s="11">
        <f>IFERROR(VLOOKUP(AE6773,[3]Sheet2!$M:$O,3,FALSE),0)</f>
        <v>0</v>
      </c>
      <c r="AD6773" s="11">
        <f>IFERROR(VLOOKUP(AE6773,[3]Sheet2!$M:$O,2,FALSE),0)</f>
        <v>0</v>
      </c>
      <c r="AE6773" s="10" t="str">
        <f t="shared" si="331"/>
        <v>81/82BEDC</v>
      </c>
      <c r="AF6773" s="13">
        <f t="shared" si="332"/>
        <v>-8.8868274582560303E-3</v>
      </c>
    </row>
    <row r="6774" spans="1:32" x14ac:dyDescent="0.45">
      <c r="A6774" t="s">
        <v>54</v>
      </c>
      <c r="B6774" t="s">
        <v>375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315</v>
      </c>
      <c r="AA6774" s="11">
        <f t="shared" si="330"/>
        <v>605.79999999999995</v>
      </c>
      <c r="AB6774" s="5">
        <f>IFERROR(VLOOKUP(C6774,[2]Sheet1!$B:$F,5,FALSE),0)</f>
        <v>11000000</v>
      </c>
      <c r="AC6774" s="11">
        <f>IFERROR(VLOOKUP(AE6774,[3]Sheet2!$M:$O,3,FALSE),0)</f>
        <v>0</v>
      </c>
      <c r="AD6774" s="11">
        <f>IFERROR(VLOOKUP(AE6774,[3]Sheet2!$M:$O,2,FALSE),0)</f>
        <v>0</v>
      </c>
      <c r="AE6774" s="10" t="str">
        <f t="shared" si="331"/>
        <v>81/82PMHPL</v>
      </c>
      <c r="AF6774" s="13">
        <f t="shared" si="332"/>
        <v>1.6507936507936507E-3</v>
      </c>
    </row>
    <row r="6775" spans="1:32" x14ac:dyDescent="0.45">
      <c r="A6775" t="s">
        <v>54</v>
      </c>
      <c r="B6775" t="s">
        <v>375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1690</v>
      </c>
      <c r="AA6775" s="11">
        <f t="shared" si="330"/>
        <v>168.3</v>
      </c>
      <c r="AB6775" s="5">
        <f>IFERROR(VLOOKUP(C6775,[2]Sheet1!$B:$F,5,FALSE),0)</f>
        <v>147459.70000000001</v>
      </c>
      <c r="AC6775" s="11">
        <f>IFERROR(VLOOKUP(AE6775,[3]Sheet2!$M:$O,3,FALSE),0)</f>
        <v>10</v>
      </c>
      <c r="AD6775" s="11">
        <f>IFERROR(VLOOKUP(AE6775,[3]Sheet2!$M:$O,2,FALSE),0)</f>
        <v>0</v>
      </c>
      <c r="AE6775" s="10" t="str">
        <f t="shared" si="331"/>
        <v>81/82KBSH</v>
      </c>
      <c r="AF6775" s="13">
        <f t="shared" si="332"/>
        <v>5.9408284023668633E-3</v>
      </c>
    </row>
    <row r="6776" spans="1:32" x14ac:dyDescent="0.45">
      <c r="A6776" t="s">
        <v>54</v>
      </c>
      <c r="B6776" t="s">
        <v>375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283</v>
      </c>
      <c r="AA6776" s="11">
        <f t="shared" si="330"/>
        <v>-471.7</v>
      </c>
      <c r="AB6776" s="5">
        <f>IFERROR(VLOOKUP(C6776,[2]Sheet1!$B:$F,5,FALSE),0)</f>
        <v>60000000</v>
      </c>
      <c r="AC6776" s="11">
        <f>IFERROR(VLOOKUP(AE6776,[3]Sheet2!$M:$O,3,FALSE),0)</f>
        <v>0</v>
      </c>
      <c r="AD6776" s="11">
        <f>IFERROR(VLOOKUP(AE6776,[3]Sheet2!$M:$O,2,FALSE),0)</f>
        <v>0</v>
      </c>
      <c r="AE6776" s="10" t="str">
        <f t="shared" si="331"/>
        <v>81/82MBJC</v>
      </c>
      <c r="AF6776" s="13">
        <f t="shared" si="332"/>
        <v>-2.1201413427561835E-3</v>
      </c>
    </row>
    <row r="6777" spans="1:32" x14ac:dyDescent="0.45">
      <c r="A6777" t="s">
        <v>54</v>
      </c>
      <c r="B6777" t="s">
        <v>375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249.5</v>
      </c>
      <c r="AA6777" s="11">
        <f t="shared" si="330"/>
        <v>130.6</v>
      </c>
      <c r="AB6777" s="5">
        <f>IFERROR(VLOOKUP(C6777,[2]Sheet1!$B:$F,5,FALSE),0)</f>
        <v>18000000</v>
      </c>
      <c r="AC6777" s="11">
        <f>IFERROR(VLOOKUP(AE6777,[3]Sheet2!$M:$O,3,FALSE),0)</f>
        <v>0</v>
      </c>
      <c r="AD6777" s="11">
        <f>IFERROR(VLOOKUP(AE6777,[3]Sheet2!$M:$O,2,FALSE),0)</f>
        <v>0</v>
      </c>
      <c r="AE6777" s="10" t="str">
        <f t="shared" si="331"/>
        <v>81/82GLH</v>
      </c>
      <c r="AF6777" s="13">
        <f t="shared" si="332"/>
        <v>7.6553106212424848E-3</v>
      </c>
    </row>
    <row r="6778" spans="1:32" x14ac:dyDescent="0.45">
      <c r="A6778" t="s">
        <v>54</v>
      </c>
      <c r="B6778" t="s">
        <v>375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460</v>
      </c>
      <c r="AA6778" s="11">
        <f t="shared" si="330"/>
        <v>38</v>
      </c>
      <c r="AB6778" s="5">
        <f>IFERROR(VLOOKUP(C6778,[2]Sheet1!$B:$F,5,FALSE),0)</f>
        <v>13500000</v>
      </c>
      <c r="AC6778" s="11">
        <f>IFERROR(VLOOKUP(AE6778,[3]Sheet2!$M:$O,3,FALSE),0)</f>
        <v>0</v>
      </c>
      <c r="AD6778" s="11">
        <f>IFERROR(VLOOKUP(AE6778,[3]Sheet2!$M:$O,2,FALSE),0)</f>
        <v>0</v>
      </c>
      <c r="AE6778" s="10" t="str">
        <f t="shared" si="331"/>
        <v>81/82USHEC</v>
      </c>
      <c r="AF6778" s="13">
        <f t="shared" si="332"/>
        <v>2.634782608695652E-2</v>
      </c>
    </row>
    <row r="6779" spans="1:32" x14ac:dyDescent="0.45">
      <c r="A6779" t="s">
        <v>54</v>
      </c>
      <c r="B6779" t="s">
        <v>375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193</v>
      </c>
      <c r="AA6779" s="11">
        <f t="shared" si="330"/>
        <v>86.2</v>
      </c>
      <c r="AB6779" s="5">
        <f>IFERROR(VLOOKUP(C6779,[2]Sheet1!$B:$F,5,FALSE),0)</f>
        <v>20000000</v>
      </c>
      <c r="AC6779" s="11">
        <f>IFERROR(VLOOKUP(AE6779,[3]Sheet2!$M:$O,3,FALSE),0)</f>
        <v>0</v>
      </c>
      <c r="AD6779" s="11">
        <f>IFERROR(VLOOKUP(AE6779,[3]Sheet2!$M:$O,2,FALSE),0)</f>
        <v>0</v>
      </c>
      <c r="AE6779" s="10" t="str">
        <f t="shared" si="331"/>
        <v>81/82AKJCL</v>
      </c>
      <c r="AF6779" s="13">
        <f t="shared" si="332"/>
        <v>1.1606217616580311E-2</v>
      </c>
    </row>
    <row r="6780" spans="1:32" x14ac:dyDescent="0.45">
      <c r="A6780" t="s">
        <v>54</v>
      </c>
      <c r="B6780" t="s">
        <v>375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195.5</v>
      </c>
      <c r="AA6780" s="11">
        <f t="shared" si="330"/>
        <v>-134.80000000000001</v>
      </c>
      <c r="AB6780" s="5">
        <f>IFERROR(VLOOKUP(C6780,[2]Sheet1!$B:$F,5,FALSE),0)</f>
        <v>22500000</v>
      </c>
      <c r="AC6780" s="11">
        <f>IFERROR(VLOOKUP(AE6780,[3]Sheet2!$M:$O,3,FALSE),0)</f>
        <v>0</v>
      </c>
      <c r="AD6780" s="11">
        <f>IFERROR(VLOOKUP(AE6780,[3]Sheet2!$M:$O,2,FALSE),0)</f>
        <v>0</v>
      </c>
      <c r="AE6780" s="10" t="str">
        <f t="shared" si="331"/>
        <v>81/82LEC</v>
      </c>
      <c r="AF6780" s="13">
        <f t="shared" si="332"/>
        <v>-7.4168797953964192E-3</v>
      </c>
    </row>
    <row r="6781" spans="1:32" x14ac:dyDescent="0.45">
      <c r="A6781" t="s">
        <v>54</v>
      </c>
      <c r="B6781" t="s">
        <v>375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367.8</v>
      </c>
      <c r="AA6781" s="11">
        <f t="shared" si="330"/>
        <v>50</v>
      </c>
      <c r="AB6781" s="5">
        <f>IFERROR(VLOOKUP(C6781,[2]Sheet1!$B:$F,5,FALSE),0)</f>
        <v>8000000</v>
      </c>
      <c r="AC6781" s="11">
        <f>IFERROR(VLOOKUP(AE6781,[3]Sheet2!$M:$O,3,FALSE),0)</f>
        <v>0</v>
      </c>
      <c r="AD6781" s="11">
        <f>IFERROR(VLOOKUP(AE6781,[3]Sheet2!$M:$O,2,FALSE),0)</f>
        <v>0</v>
      </c>
      <c r="AE6781" s="10" t="str">
        <f t="shared" si="331"/>
        <v>81/82TPC</v>
      </c>
      <c r="AF6781" s="13">
        <f t="shared" si="332"/>
        <v>1.99836867862969E-2</v>
      </c>
    </row>
    <row r="6782" spans="1:32" x14ac:dyDescent="0.45">
      <c r="A6782" t="s">
        <v>54</v>
      </c>
      <c r="B6782" t="s">
        <v>375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272.7</v>
      </c>
      <c r="AA6782" s="11">
        <f t="shared" si="330"/>
        <v>44.2</v>
      </c>
      <c r="AB6782" s="5">
        <f>IFERROR(VLOOKUP(C6782,[2]Sheet1!$B:$F,5,FALSE),0)</f>
        <v>30450000</v>
      </c>
      <c r="AC6782" s="11">
        <f>IFERROR(VLOOKUP(AE6782,[3]Sheet2!$M:$O,3,FALSE),0)</f>
        <v>5</v>
      </c>
      <c r="AD6782" s="11">
        <f>IFERROR(VLOOKUP(AE6782,[3]Sheet2!$M:$O,2,FALSE),0)</f>
        <v>0</v>
      </c>
      <c r="AE6782" s="10" t="str">
        <f t="shared" si="331"/>
        <v>81/82SHEL</v>
      </c>
      <c r="AF6782" s="13">
        <f t="shared" si="332"/>
        <v>2.2625595892922627E-2</v>
      </c>
    </row>
    <row r="6783" spans="1:32" x14ac:dyDescent="0.45">
      <c r="A6783" t="s">
        <v>54</v>
      </c>
      <c r="B6783" t="s">
        <v>375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348</v>
      </c>
      <c r="AA6783" s="11">
        <f t="shared" si="330"/>
        <v>-48.7</v>
      </c>
      <c r="AB6783" s="5">
        <f>IFERROR(VLOOKUP(C6783,[2]Sheet1!$B:$F,5,FALSE),0)</f>
        <v>9625000</v>
      </c>
      <c r="AC6783" s="11">
        <f>IFERROR(VLOOKUP(AE6783,[3]Sheet2!$M:$O,3,FALSE),0)</f>
        <v>0</v>
      </c>
      <c r="AD6783" s="11">
        <f>IFERROR(VLOOKUP(AE6783,[3]Sheet2!$M:$O,2,FALSE),0)</f>
        <v>0</v>
      </c>
      <c r="AE6783" s="10" t="str">
        <f t="shared" si="331"/>
        <v>81/82PPCL</v>
      </c>
      <c r="AF6783" s="13">
        <f t="shared" si="332"/>
        <v>-2.0545977011494253E-2</v>
      </c>
    </row>
    <row r="6784" spans="1:32" x14ac:dyDescent="0.45">
      <c r="A6784" t="s">
        <v>54</v>
      </c>
      <c r="B6784" t="s">
        <v>375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722.7</v>
      </c>
      <c r="AA6784" s="11">
        <f t="shared" si="330"/>
        <v>-821.3</v>
      </c>
      <c r="AB6784" s="5">
        <f>IFERROR(VLOOKUP(C6784,[2]Sheet1!$B:$F,5,FALSE),0)</f>
        <v>738750</v>
      </c>
      <c r="AC6784" s="11">
        <f>IFERROR(VLOOKUP(AE6784,[3]Sheet2!$M:$O,3,FALSE),0)</f>
        <v>0</v>
      </c>
      <c r="AD6784" s="11">
        <f>IFERROR(VLOOKUP(AE6784,[3]Sheet2!$M:$O,2,FALSE),0)</f>
        <v>0</v>
      </c>
      <c r="AE6784" s="10" t="str">
        <f t="shared" si="331"/>
        <v>81/82TSHL</v>
      </c>
      <c r="AF6784" s="13">
        <f t="shared" si="332"/>
        <v>-1.21765601217656E-3</v>
      </c>
    </row>
    <row r="6785" spans="1:32" x14ac:dyDescent="0.45">
      <c r="A6785" t="s">
        <v>54</v>
      </c>
      <c r="B6785" t="s">
        <v>375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281</v>
      </c>
      <c r="AA6785" s="11">
        <f t="shared" si="330"/>
        <v>-43.9</v>
      </c>
      <c r="AB6785" s="5">
        <f>IFERROR(VLOOKUP(C6785,[2]Sheet1!$B:$F,5,FALSE),0)</f>
        <v>6128100</v>
      </c>
      <c r="AC6785" s="11">
        <f>IFERROR(VLOOKUP(AE6785,[3]Sheet2!$M:$O,3,FALSE),0)</f>
        <v>0</v>
      </c>
      <c r="AD6785" s="11">
        <f>IFERROR(VLOOKUP(AE6785,[3]Sheet2!$M:$O,2,FALSE),0)</f>
        <v>0</v>
      </c>
      <c r="AE6785" s="10" t="str">
        <f t="shared" si="331"/>
        <v>81/82JOSHI</v>
      </c>
      <c r="AF6785" s="13">
        <f t="shared" si="332"/>
        <v>-2.2775800711743774E-2</v>
      </c>
    </row>
    <row r="6786" spans="1:32" x14ac:dyDescent="0.45">
      <c r="A6786" t="s">
        <v>54</v>
      </c>
      <c r="B6786" t="s">
        <v>375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173.9</v>
      </c>
      <c r="AA6786" s="11">
        <f t="shared" si="330"/>
        <v>-13.4</v>
      </c>
      <c r="AB6786" s="5">
        <f>IFERROR(VLOOKUP(C6786,[2]Sheet1!$B:$F,5,FALSE),0)</f>
        <v>211800000</v>
      </c>
      <c r="AC6786" s="11">
        <f>IFERROR(VLOOKUP(AE6786,[3]Sheet2!$M:$O,3,FALSE),0)</f>
        <v>0</v>
      </c>
      <c r="AD6786" s="11">
        <f>IFERROR(VLOOKUP(AE6786,[3]Sheet2!$M:$O,2,FALSE),0)</f>
        <v>0</v>
      </c>
      <c r="AE6786" s="10" t="str">
        <f t="shared" si="331"/>
        <v>81/82UPPER</v>
      </c>
      <c r="AF6786" s="13">
        <f t="shared" si="332"/>
        <v>-7.4813110983323744E-2</v>
      </c>
    </row>
    <row r="6787" spans="1:32" x14ac:dyDescent="0.45">
      <c r="A6787" t="s">
        <v>54</v>
      </c>
      <c r="B6787" t="s">
        <v>375</v>
      </c>
      <c r="C6787" t="s">
        <v>358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391.5</v>
      </c>
      <c r="AA6787" s="11">
        <f t="shared" si="330"/>
        <v>-308.3</v>
      </c>
      <c r="AB6787" s="5">
        <f>IFERROR(VLOOKUP(C6787,[2]Sheet1!$B:$F,5,FALSE),0)</f>
        <v>2504827.9200000004</v>
      </c>
      <c r="AC6787" s="11">
        <f>IFERROR(VLOOKUP(AE6787,[3]Sheet2!$M:$O,3,FALSE),0)</f>
        <v>0</v>
      </c>
      <c r="AD6787" s="11">
        <f>IFERROR(VLOOKUP(AE6787,[3]Sheet2!$M:$O,2,FALSE),0)</f>
        <v>0</v>
      </c>
      <c r="AE6787" s="10" t="str">
        <f t="shared" si="331"/>
        <v>81/82TVCL</v>
      </c>
      <c r="AF6787" s="13">
        <f t="shared" si="332"/>
        <v>-3.2439335887611749E-3</v>
      </c>
    </row>
    <row r="6788" spans="1:32" x14ac:dyDescent="0.45">
      <c r="A6788" t="s">
        <v>54</v>
      </c>
      <c r="B6788" t="s">
        <v>375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475.7</v>
      </c>
      <c r="AA6788" s="11">
        <f t="shared" si="330"/>
        <v>122.3</v>
      </c>
      <c r="AB6788" s="5">
        <f>IFERROR(VLOOKUP(C6788,[2]Sheet1!$B:$F,5,FALSE),0)</f>
        <v>7500000</v>
      </c>
      <c r="AC6788" s="11">
        <f>IFERROR(VLOOKUP(AE6788,[3]Sheet2!$M:$O,3,FALSE),0)</f>
        <v>0</v>
      </c>
      <c r="AD6788" s="11">
        <f>IFERROR(VLOOKUP(AE6788,[3]Sheet2!$M:$O,2,FALSE),0)</f>
        <v>0</v>
      </c>
      <c r="AE6788" s="10" t="str">
        <f t="shared" si="331"/>
        <v>81/82UNHPL</v>
      </c>
      <c r="AF6788" s="13">
        <f t="shared" si="332"/>
        <v>8.1774227454277908E-3</v>
      </c>
    </row>
    <row r="6789" spans="1:32" x14ac:dyDescent="0.45">
      <c r="A6789" t="s">
        <v>54</v>
      </c>
      <c r="B6789" t="s">
        <v>375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533</v>
      </c>
      <c r="AA6789" s="11">
        <f t="shared" si="330"/>
        <v>-166</v>
      </c>
      <c r="AB6789" s="5">
        <f>IFERROR(VLOOKUP(C6789,[2]Sheet1!$B:$F,5,FALSE),0)</f>
        <v>5000000</v>
      </c>
      <c r="AC6789" s="11">
        <f>IFERROR(VLOOKUP(AE6789,[3]Sheet2!$M:$O,3,FALSE),0)</f>
        <v>0</v>
      </c>
      <c r="AD6789" s="11">
        <f>IFERROR(VLOOKUP(AE6789,[3]Sheet2!$M:$O,2,FALSE),0)</f>
        <v>0</v>
      </c>
      <c r="AE6789" s="10" t="str">
        <f t="shared" si="331"/>
        <v>81/82SPC</v>
      </c>
      <c r="AF6789" s="13">
        <f t="shared" si="332"/>
        <v>-6.0225140712945593E-3</v>
      </c>
    </row>
    <row r="6790" spans="1:32" x14ac:dyDescent="0.45">
      <c r="A6790" t="s">
        <v>54</v>
      </c>
      <c r="B6790" t="s">
        <v>375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390</v>
      </c>
      <c r="AA6790" s="11">
        <f t="shared" si="330"/>
        <v>68.5</v>
      </c>
      <c r="AB6790" s="5">
        <f>IFERROR(VLOOKUP(C6790,[2]Sheet1!$B:$F,5,FALSE),0)</f>
        <v>15930000</v>
      </c>
      <c r="AC6790" s="11">
        <f>IFERROR(VLOOKUP(AE6790,[3]Sheet2!$M:$O,3,FALSE),0)</f>
        <v>0</v>
      </c>
      <c r="AD6790" s="11">
        <f>IFERROR(VLOOKUP(AE6790,[3]Sheet2!$M:$O,2,FALSE),0)</f>
        <v>0</v>
      </c>
      <c r="AE6790" s="10" t="str">
        <f t="shared" si="331"/>
        <v>81/82SGHC</v>
      </c>
      <c r="AF6790" s="13">
        <f t="shared" si="332"/>
        <v>1.4589743589743591E-2</v>
      </c>
    </row>
    <row r="6791" spans="1:32" x14ac:dyDescent="0.45">
      <c r="A6791" t="s">
        <v>54</v>
      </c>
      <c r="B6791" t="s">
        <v>375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543</v>
      </c>
      <c r="AA6791" s="11">
        <f t="shared" si="330"/>
        <v>-45.2</v>
      </c>
      <c r="AB6791" s="5">
        <f>IFERROR(VLOOKUP(C6791,[2]Sheet1!$B:$F,5,FALSE),0)</f>
        <v>816000</v>
      </c>
      <c r="AC6791" s="11">
        <f>IFERROR(VLOOKUP(AE6791,[3]Sheet2!$M:$O,3,FALSE),0)</f>
        <v>0</v>
      </c>
      <c r="AD6791" s="11">
        <f>IFERROR(VLOOKUP(AE6791,[3]Sheet2!$M:$O,2,FALSE),0)</f>
        <v>0</v>
      </c>
      <c r="AE6791" s="10" t="str">
        <f t="shared" si="331"/>
        <v>81/82AHL</v>
      </c>
      <c r="AF6791" s="13">
        <f t="shared" si="332"/>
        <v>-2.2117863720073665E-2</v>
      </c>
    </row>
    <row r="6792" spans="1:32" x14ac:dyDescent="0.45">
      <c r="A6792" t="s">
        <v>54</v>
      </c>
      <c r="B6792" t="s">
        <v>375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477.9</v>
      </c>
      <c r="AA6792" s="11">
        <f t="shared" si="330"/>
        <v>61</v>
      </c>
      <c r="AB6792" s="5">
        <f>IFERROR(VLOOKUP(C6792,[2]Sheet1!$B:$F,5,FALSE),0)</f>
        <v>11298000</v>
      </c>
      <c r="AC6792" s="11">
        <f>IFERROR(VLOOKUP(AE6792,[3]Sheet2!$M:$O,3,FALSE),0)</f>
        <v>0</v>
      </c>
      <c r="AD6792" s="11">
        <f>IFERROR(VLOOKUP(AE6792,[3]Sheet2!$M:$O,2,FALSE),0)</f>
        <v>0</v>
      </c>
      <c r="AE6792" s="10" t="str">
        <f t="shared" si="331"/>
        <v>81/82BHDC</v>
      </c>
      <c r="AF6792" s="13">
        <f t="shared" si="332"/>
        <v>1.6384180790960452E-2</v>
      </c>
    </row>
    <row r="6793" spans="1:32" x14ac:dyDescent="0.45">
      <c r="A6793" t="s">
        <v>54</v>
      </c>
      <c r="B6793" t="s">
        <v>375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175</v>
      </c>
      <c r="AA6793" s="11">
        <f t="shared" si="330"/>
        <v>-79.2</v>
      </c>
      <c r="AB6793" s="5">
        <f>IFERROR(VLOOKUP(C6793,[2]Sheet1!$B:$F,5,FALSE),0)</f>
        <v>28000000</v>
      </c>
      <c r="AC6793" s="11">
        <f>IFERROR(VLOOKUP(AE6793,[3]Sheet2!$M:$O,3,FALSE),0)</f>
        <v>0</v>
      </c>
      <c r="AD6793" s="11">
        <f>IFERROR(VLOOKUP(AE6793,[3]Sheet2!$M:$O,2,FALSE),0)</f>
        <v>0</v>
      </c>
      <c r="AE6793" s="10" t="str">
        <f t="shared" si="331"/>
        <v>81/82HDHPC</v>
      </c>
      <c r="AF6793" s="13">
        <f t="shared" si="332"/>
        <v>-1.2628571428571428E-2</v>
      </c>
    </row>
    <row r="6794" spans="1:32" x14ac:dyDescent="0.45">
      <c r="A6794" t="s">
        <v>54</v>
      </c>
      <c r="B6794" t="s">
        <v>375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389</v>
      </c>
      <c r="AA6794" s="11">
        <f t="shared" si="330"/>
        <v>77.599999999999994</v>
      </c>
      <c r="AB6794" s="5">
        <f>IFERROR(VLOOKUP(C6794,[2]Sheet1!$B:$F,5,FALSE),0)</f>
        <v>2648250</v>
      </c>
      <c r="AC6794" s="11">
        <f>IFERROR(VLOOKUP(AE6794,[3]Sheet2!$M:$O,3,FALSE),0)</f>
        <v>0</v>
      </c>
      <c r="AD6794" s="11">
        <f>IFERROR(VLOOKUP(AE6794,[3]Sheet2!$M:$O,2,FALSE),0)</f>
        <v>0</v>
      </c>
      <c r="AE6794" s="10" t="str">
        <f t="shared" si="331"/>
        <v>81/82MHCL</v>
      </c>
      <c r="AF6794" s="13">
        <f t="shared" si="332"/>
        <v>1.2879177377892031E-2</v>
      </c>
    </row>
    <row r="6795" spans="1:32" x14ac:dyDescent="0.45">
      <c r="A6795" t="s">
        <v>54</v>
      </c>
      <c r="B6795" t="s">
        <v>375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710</v>
      </c>
      <c r="AA6795" s="11">
        <f t="shared" si="330"/>
        <v>62.4</v>
      </c>
      <c r="AB6795" s="5">
        <f>IFERROR(VLOOKUP(C6795,[2]Sheet1!$B:$F,5,FALSE),0)</f>
        <v>535000</v>
      </c>
      <c r="AC6795" s="11">
        <f>IFERROR(VLOOKUP(AE6795,[3]Sheet2!$M:$O,3,FALSE),0)</f>
        <v>0</v>
      </c>
      <c r="AD6795" s="11">
        <f>IFERROR(VLOOKUP(AE6795,[3]Sheet2!$M:$O,2,FALSE),0)</f>
        <v>0</v>
      </c>
      <c r="AE6795" s="10" t="str">
        <f t="shared" si="331"/>
        <v>81/82SMH</v>
      </c>
      <c r="AF6795" s="13">
        <f t="shared" si="332"/>
        <v>1.6014084507042253E-2</v>
      </c>
    </row>
    <row r="6796" spans="1:32" x14ac:dyDescent="0.45">
      <c r="A6796" t="s">
        <v>54</v>
      </c>
      <c r="B6796" t="s">
        <v>375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355.9</v>
      </c>
      <c r="AA6796" s="11">
        <f t="shared" si="330"/>
        <v>1318.1</v>
      </c>
      <c r="AB6796" s="5">
        <f>IFERROR(VLOOKUP(C6796,[2]Sheet1!$B:$F,5,FALSE),0)</f>
        <v>14000000</v>
      </c>
      <c r="AC6796" s="11">
        <f>IFERROR(VLOOKUP(AE6796,[3]Sheet2!$M:$O,3,FALSE),0)</f>
        <v>0</v>
      </c>
      <c r="AD6796" s="11">
        <f>IFERROR(VLOOKUP(AE6796,[3]Sheet2!$M:$O,2,FALSE),0)</f>
        <v>0</v>
      </c>
      <c r="AE6796" s="10" t="str">
        <f t="shared" si="331"/>
        <v>81/82RFPL</v>
      </c>
      <c r="AF6796" s="13">
        <f t="shared" si="332"/>
        <v>7.5864006743467274E-4</v>
      </c>
    </row>
    <row r="6797" spans="1:32" x14ac:dyDescent="0.45">
      <c r="A6797" t="s">
        <v>54</v>
      </c>
      <c r="B6797" t="s">
        <v>375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565</v>
      </c>
      <c r="AA6797" s="11">
        <f t="shared" si="330"/>
        <v>23.7</v>
      </c>
      <c r="AB6797" s="5">
        <f>IFERROR(VLOOKUP(C6797,[2]Sheet1!$B:$F,5,FALSE),0)</f>
        <v>31232588</v>
      </c>
      <c r="AC6797" s="11">
        <f>IFERROR(VLOOKUP(AE6797,[3]Sheet2!$M:$O,3,FALSE),0)</f>
        <v>20</v>
      </c>
      <c r="AD6797" s="11">
        <f>IFERROR(VLOOKUP(AE6797,[3]Sheet2!$M:$O,2,FALSE),0)</f>
        <v>1.0526</v>
      </c>
      <c r="AE6797" s="10" t="str">
        <f t="shared" si="331"/>
        <v>81/82MEN</v>
      </c>
      <c r="AF6797" s="13">
        <f t="shared" si="332"/>
        <v>4.2141592920353979E-2</v>
      </c>
    </row>
    <row r="6798" spans="1:32" x14ac:dyDescent="0.45">
      <c r="A6798" t="s">
        <v>54</v>
      </c>
      <c r="B6798" t="s">
        <v>375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548.9</v>
      </c>
      <c r="AA6798" s="11">
        <f t="shared" si="330"/>
        <v>46.2</v>
      </c>
      <c r="AB6798" s="5">
        <f>IFERROR(VLOOKUP(C6798,[2]Sheet1!$B:$F,5,FALSE),0)</f>
        <v>5750000</v>
      </c>
      <c r="AC6798" s="11">
        <f>IFERROR(VLOOKUP(AE6798,[3]Sheet2!$M:$O,3,FALSE),0)</f>
        <v>0</v>
      </c>
      <c r="AD6798" s="11">
        <f>IFERROR(VLOOKUP(AE6798,[3]Sheet2!$M:$O,2,FALSE),0)</f>
        <v>0</v>
      </c>
      <c r="AE6798" s="10" t="str">
        <f t="shared" si="331"/>
        <v>81/82UHEWA</v>
      </c>
      <c r="AF6798" s="13">
        <f t="shared" si="332"/>
        <v>2.1661504827837495E-2</v>
      </c>
    </row>
    <row r="6799" spans="1:32" x14ac:dyDescent="0.45">
      <c r="A6799" t="s">
        <v>54</v>
      </c>
      <c r="B6799" t="s">
        <v>375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324</v>
      </c>
      <c r="AA6799" s="11">
        <f t="shared" si="330"/>
        <v>41.5</v>
      </c>
      <c r="AB6799" s="5">
        <f>IFERROR(VLOOKUP(C6799,[2]Sheet1!$B:$F,5,FALSE),0)</f>
        <v>10950000</v>
      </c>
      <c r="AC6799" s="11">
        <f>IFERROR(VLOOKUP(AE6799,[3]Sheet2!$M:$O,3,FALSE),0)</f>
        <v>0</v>
      </c>
      <c r="AD6799" s="11">
        <f>IFERROR(VLOOKUP(AE6799,[3]Sheet2!$M:$O,2,FALSE),0)</f>
        <v>0</v>
      </c>
      <c r="AE6799" s="10" t="str">
        <f t="shared" si="331"/>
        <v>81/82HHL</v>
      </c>
      <c r="AF6799" s="13">
        <f t="shared" si="332"/>
        <v>2.4104938271604936E-2</v>
      </c>
    </row>
    <row r="6800" spans="1:32" x14ac:dyDescent="0.45">
      <c r="A6800" t="s">
        <v>54</v>
      </c>
      <c r="B6800" t="s">
        <v>375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545</v>
      </c>
      <c r="AA6800" s="11">
        <f t="shared" si="330"/>
        <v>40.200000000000003</v>
      </c>
      <c r="AB6800" s="5">
        <f>IFERROR(VLOOKUP(C6800,[2]Sheet1!$B:$F,5,FALSE),0)</f>
        <v>4608240</v>
      </c>
      <c r="AC6800" s="11">
        <f>IFERROR(VLOOKUP(AE6800,[3]Sheet2!$M:$O,3,FALSE),0)</f>
        <v>0</v>
      </c>
      <c r="AD6800" s="11">
        <f>IFERROR(VLOOKUP(AE6800,[3]Sheet2!$M:$O,2,FALSE),0)</f>
        <v>0</v>
      </c>
      <c r="AE6800" s="10" t="str">
        <f t="shared" si="331"/>
        <v>81/82UMRH</v>
      </c>
      <c r="AF6800" s="13">
        <f t="shared" si="332"/>
        <v>2.4899082568807341E-2</v>
      </c>
    </row>
    <row r="6801" spans="1:32" x14ac:dyDescent="0.45">
      <c r="A6801" t="s">
        <v>54</v>
      </c>
      <c r="B6801" t="s">
        <v>375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568</v>
      </c>
      <c r="AA6801" s="11">
        <f t="shared" si="330"/>
        <v>41.9</v>
      </c>
      <c r="AB6801" s="5">
        <f>IFERROR(VLOOKUP(C6801,[2]Sheet1!$B:$F,5,FALSE),0)</f>
        <v>9775000</v>
      </c>
      <c r="AC6801" s="11">
        <f>IFERROR(VLOOKUP(AE6801,[3]Sheet2!$M:$O,3,FALSE),0)</f>
        <v>15</v>
      </c>
      <c r="AD6801" s="11">
        <f>IFERROR(VLOOKUP(AE6801,[3]Sheet2!$M:$O,2,FALSE),0)</f>
        <v>0.78900000000000003</v>
      </c>
      <c r="AE6801" s="10" t="str">
        <f t="shared" si="331"/>
        <v>81/82SIKLES</v>
      </c>
      <c r="AF6801" s="13">
        <f t="shared" si="332"/>
        <v>2.3855633802816904E-2</v>
      </c>
    </row>
    <row r="6802" spans="1:32" x14ac:dyDescent="0.45">
      <c r="A6802" t="s">
        <v>54</v>
      </c>
      <c r="B6802" t="s">
        <v>375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267.5</v>
      </c>
      <c r="AA6802" s="11">
        <f t="shared" si="330"/>
        <v>-78</v>
      </c>
      <c r="AB6802" s="5">
        <f>IFERROR(VLOOKUP(C6802,[2]Sheet1!$B:$F,5,FALSE),0)</f>
        <v>6380000</v>
      </c>
      <c r="AC6802" s="11">
        <f>IFERROR(VLOOKUP(AE6802,[3]Sheet2!$M:$O,3,FALSE),0)</f>
        <v>0</v>
      </c>
      <c r="AD6802" s="11">
        <f>IFERROR(VLOOKUP(AE6802,[3]Sheet2!$M:$O,2,FALSE),0)</f>
        <v>0</v>
      </c>
      <c r="AE6802" s="10" t="str">
        <f t="shared" si="331"/>
        <v>81/82MEL</v>
      </c>
      <c r="AF6802" s="13">
        <f t="shared" si="332"/>
        <v>-1.2822429906542056E-2</v>
      </c>
    </row>
    <row r="6803" spans="1:32" x14ac:dyDescent="0.45">
      <c r="A6803" t="s">
        <v>54</v>
      </c>
      <c r="B6803" t="s">
        <v>375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670.5</v>
      </c>
      <c r="AA6803" s="11">
        <f t="shared" si="330"/>
        <v>40.700000000000003</v>
      </c>
      <c r="AB6803" s="5">
        <f>IFERROR(VLOOKUP(C6803,[2]Sheet1!$B:$F,5,FALSE),0)</f>
        <v>6240544</v>
      </c>
      <c r="AC6803" s="11">
        <f>IFERROR(VLOOKUP(AE6803,[3]Sheet2!$M:$O,3,FALSE),0)</f>
        <v>0</v>
      </c>
      <c r="AD6803" s="11">
        <f>IFERROR(VLOOKUP(AE6803,[3]Sheet2!$M:$O,2,FALSE),0)</f>
        <v>0</v>
      </c>
      <c r="AE6803" s="10" t="str">
        <f t="shared" si="331"/>
        <v>81/82RURU</v>
      </c>
      <c r="AF6803" s="13">
        <f t="shared" si="332"/>
        <v>2.4593586875466068E-2</v>
      </c>
    </row>
    <row r="6804" spans="1:32" x14ac:dyDescent="0.45">
      <c r="A6804" t="s">
        <v>54</v>
      </c>
      <c r="B6804" t="s">
        <v>375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545</v>
      </c>
      <c r="AA6804" s="11">
        <f t="shared" si="330"/>
        <v>55.8</v>
      </c>
      <c r="AB6804" s="5">
        <f>IFERROR(VLOOKUP(C6804,[2]Sheet1!$B:$F,5,FALSE),0)</f>
        <v>1596000</v>
      </c>
      <c r="AC6804" s="11">
        <f>IFERROR(VLOOKUP(AE6804,[3]Sheet2!$M:$O,3,FALSE),0)</f>
        <v>0</v>
      </c>
      <c r="AD6804" s="11">
        <f>IFERROR(VLOOKUP(AE6804,[3]Sheet2!$M:$O,2,FALSE),0)</f>
        <v>0</v>
      </c>
      <c r="AE6804" s="10" t="str">
        <f t="shared" si="331"/>
        <v>81/82MAKAR</v>
      </c>
      <c r="AF6804" s="13">
        <f t="shared" si="332"/>
        <v>1.7908256880733945E-2</v>
      </c>
    </row>
    <row r="6805" spans="1:32" x14ac:dyDescent="0.45">
      <c r="A6805" t="s">
        <v>54</v>
      </c>
      <c r="B6805" t="s">
        <v>375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492</v>
      </c>
      <c r="AA6805" s="11">
        <f t="shared" si="330"/>
        <v>137</v>
      </c>
      <c r="AB6805" s="5">
        <f>IFERROR(VLOOKUP(C6805,[2]Sheet1!$B:$F,5,FALSE),0)</f>
        <v>4458160</v>
      </c>
      <c r="AC6805" s="11">
        <f>IFERROR(VLOOKUP(AE6805,[3]Sheet2!$M:$O,3,FALSE),0)</f>
        <v>0</v>
      </c>
      <c r="AD6805" s="11">
        <f>IFERROR(VLOOKUP(AE6805,[3]Sheet2!$M:$O,2,FALSE),0)</f>
        <v>0</v>
      </c>
      <c r="AE6805" s="10" t="str">
        <f t="shared" si="331"/>
        <v>81/82SMJC</v>
      </c>
      <c r="AF6805" s="13">
        <f t="shared" si="332"/>
        <v>7.2967479674796746E-3</v>
      </c>
    </row>
    <row r="6806" spans="1:32" x14ac:dyDescent="0.45">
      <c r="A6806" t="s">
        <v>54</v>
      </c>
      <c r="B6806" t="s">
        <v>375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771.5</v>
      </c>
      <c r="AA6806" s="11">
        <f t="shared" si="330"/>
        <v>929.5</v>
      </c>
      <c r="AB6806" s="5">
        <f>IFERROR(VLOOKUP(C6806,[2]Sheet1!$B:$F,5,FALSE),0)</f>
        <v>1490195.84</v>
      </c>
      <c r="AC6806" s="11">
        <f>IFERROR(VLOOKUP(AE6806,[3]Sheet2!$M:$O,3,FALSE),0)</f>
        <v>0</v>
      </c>
      <c r="AD6806" s="11">
        <f>IFERROR(VLOOKUP(AE6806,[3]Sheet2!$M:$O,2,FALSE),0)</f>
        <v>0</v>
      </c>
      <c r="AE6806" s="10" t="str">
        <f t="shared" si="331"/>
        <v>81/82MKHL</v>
      </c>
      <c r="AF6806" s="13">
        <f t="shared" si="332"/>
        <v>1.0758263123784833E-3</v>
      </c>
    </row>
    <row r="6807" spans="1:32" x14ac:dyDescent="0.45">
      <c r="A6807" t="s">
        <v>54</v>
      </c>
      <c r="B6807" t="s">
        <v>375</v>
      </c>
      <c r="C6807" t="s">
        <v>363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665</v>
      </c>
      <c r="AA6807" s="11">
        <f t="shared" ref="AA6807:AA6821" si="333">ROUND(IFERROR(Z6807/M6807,0),1)</f>
        <v>413</v>
      </c>
      <c r="AB6807" s="5">
        <f>IFERROR(VLOOKUP(C6807,[2]Sheet1!$B:$F,5,FALSE),0)</f>
        <v>960000</v>
      </c>
      <c r="AC6807" s="11">
        <f>IFERROR(VLOOKUP(AE6807,[3]Sheet2!$M:$O,3,FALSE),0)</f>
        <v>0</v>
      </c>
      <c r="AD6807" s="11">
        <f>IFERROR(VLOOKUP(AE6807,[3]Sheet2!$M:$O,2,FALSE),0)</f>
        <v>0</v>
      </c>
      <c r="AE6807" s="10" t="str">
        <f t="shared" ref="AE6807:AE6821" si="334">B6807&amp;C6807</f>
        <v>81/82CKHL</v>
      </c>
      <c r="AF6807" s="13">
        <f t="shared" ref="AF6807:AF6821" si="335">IFERROR(M6807/Z6807,0)</f>
        <v>2.4210526315789475E-3</v>
      </c>
    </row>
    <row r="6808" spans="1:32" x14ac:dyDescent="0.45">
      <c r="A6808" t="s">
        <v>54</v>
      </c>
      <c r="B6808" t="s">
        <v>375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614.79999999999995</v>
      </c>
      <c r="AA6808" s="11">
        <f t="shared" si="333"/>
        <v>243</v>
      </c>
      <c r="AB6808" s="5">
        <f>IFERROR(VLOOKUP(C6808,[2]Sheet1!$B:$F,5,FALSE),0)</f>
        <v>1500000</v>
      </c>
      <c r="AC6808" s="11">
        <f>IFERROR(VLOOKUP(AE6808,[3]Sheet2!$M:$O,3,FALSE),0)</f>
        <v>0</v>
      </c>
      <c r="AD6808" s="11">
        <f>IFERROR(VLOOKUP(AE6808,[3]Sheet2!$M:$O,2,FALSE),0)</f>
        <v>0</v>
      </c>
      <c r="AE6808" s="10" t="str">
        <f t="shared" si="334"/>
        <v>81/82MMKJL</v>
      </c>
      <c r="AF6808" s="13">
        <f t="shared" si="335"/>
        <v>4.1151594014313597E-3</v>
      </c>
    </row>
    <row r="6809" spans="1:32" x14ac:dyDescent="0.45">
      <c r="A6809" t="s">
        <v>54</v>
      </c>
      <c r="B6809" t="s">
        <v>375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508</v>
      </c>
      <c r="AA6809" s="11">
        <f t="shared" si="333"/>
        <v>-153</v>
      </c>
      <c r="AB6809" s="5">
        <f>IFERROR(VLOOKUP(C6809,[2]Sheet1!$B:$F,5,FALSE),0)</f>
        <v>1609458</v>
      </c>
      <c r="AC6809" s="11">
        <f>IFERROR(VLOOKUP(AE6809,[3]Sheet2!$M:$O,3,FALSE),0)</f>
        <v>0</v>
      </c>
      <c r="AD6809" s="11">
        <f>IFERROR(VLOOKUP(AE6809,[3]Sheet2!$M:$O,2,FALSE),0)</f>
        <v>0</v>
      </c>
      <c r="AE6809" s="10" t="str">
        <f t="shared" si="334"/>
        <v>81/82DOLTI</v>
      </c>
      <c r="AF6809" s="13">
        <f t="shared" si="335"/>
        <v>-6.5354330708661413E-3</v>
      </c>
    </row>
    <row r="6810" spans="1:32" x14ac:dyDescent="0.45">
      <c r="A6810" t="s">
        <v>54</v>
      </c>
      <c r="B6810" t="s">
        <v>375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177.1</v>
      </c>
      <c r="AA6810" s="11">
        <f t="shared" si="333"/>
        <v>-14.9</v>
      </c>
      <c r="AB6810" s="5">
        <f>IFERROR(VLOOKUP(C6810,[2]Sheet1!$B:$F,5,FALSE),0)</f>
        <v>36559400</v>
      </c>
      <c r="AC6810" s="11">
        <f>IFERROR(VLOOKUP(AE6810,[3]Sheet2!$M:$O,3,FALSE),0)</f>
        <v>0</v>
      </c>
      <c r="AD6810" s="11">
        <f>IFERROR(VLOOKUP(AE6810,[3]Sheet2!$M:$O,2,FALSE),0)</f>
        <v>0</v>
      </c>
      <c r="AE6810" s="10" t="str">
        <f t="shared" si="334"/>
        <v>81/82BHL</v>
      </c>
      <c r="AF6810" s="13">
        <f t="shared" si="335"/>
        <v>-6.7250141163184646E-2</v>
      </c>
    </row>
    <row r="6811" spans="1:32" x14ac:dyDescent="0.45">
      <c r="A6811" t="s">
        <v>54</v>
      </c>
      <c r="B6811" t="s">
        <v>375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501</v>
      </c>
      <c r="AA6811" s="11">
        <f t="shared" si="333"/>
        <v>34.6</v>
      </c>
      <c r="AB6811" s="5">
        <f>IFERROR(VLOOKUP(C6811,[2]Sheet1!$B:$F,5,FALSE),0)</f>
        <v>34375000</v>
      </c>
      <c r="AC6811" s="11">
        <f>IFERROR(VLOOKUP(AE6811,[3]Sheet2!$M:$O,3,FALSE),0)</f>
        <v>0</v>
      </c>
      <c r="AD6811" s="11">
        <f>IFERROR(VLOOKUP(AE6811,[3]Sheet2!$M:$O,2,FALSE),0)</f>
        <v>0</v>
      </c>
      <c r="AE6811" s="10" t="str">
        <f t="shared" si="334"/>
        <v>81/82GVL</v>
      </c>
      <c r="AF6811" s="13">
        <f t="shared" si="335"/>
        <v>2.8902195608782436E-2</v>
      </c>
    </row>
    <row r="6812" spans="1:32" x14ac:dyDescent="0.45">
      <c r="A6812" t="s">
        <v>54</v>
      </c>
      <c r="B6812" t="s">
        <v>375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840</v>
      </c>
      <c r="AA6812" s="11">
        <f t="shared" si="333"/>
        <v>54.1</v>
      </c>
      <c r="AB6812" s="5">
        <f>IFERROR(VLOOKUP(C6812,[2]Sheet1!$B:$F,5,FALSE),0)</f>
        <v>860660</v>
      </c>
      <c r="AC6812" s="11">
        <f>IFERROR(VLOOKUP(AE6812,[3]Sheet2!$M:$O,3,FALSE),0)</f>
        <v>15</v>
      </c>
      <c r="AD6812" s="11">
        <f>IFERROR(VLOOKUP(AE6812,[3]Sheet2!$M:$O,2,FALSE),0)</f>
        <v>0.78900000000000003</v>
      </c>
      <c r="AE6812" s="10" t="str">
        <f t="shared" si="334"/>
        <v>81/82MSHL</v>
      </c>
      <c r="AF6812" s="13">
        <f t="shared" si="335"/>
        <v>1.8476190476190476E-2</v>
      </c>
    </row>
    <row r="6813" spans="1:32" x14ac:dyDescent="0.45">
      <c r="A6813" t="s">
        <v>54</v>
      </c>
      <c r="B6813" t="s">
        <v>375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221.9</v>
      </c>
      <c r="AA6813" s="11">
        <f t="shared" si="333"/>
        <v>693.4</v>
      </c>
      <c r="AB6813" s="5">
        <f>IFERROR(VLOOKUP(C6813,[2]Sheet1!$B:$F,5,FALSE),0)</f>
        <v>23233518</v>
      </c>
      <c r="AC6813" s="11">
        <f>IFERROR(VLOOKUP(AE6813,[3]Sheet2!$M:$O,3,FALSE),0)</f>
        <v>0</v>
      </c>
      <c r="AD6813" s="11">
        <f>IFERROR(VLOOKUP(AE6813,[3]Sheet2!$M:$O,2,FALSE),0)</f>
        <v>0</v>
      </c>
      <c r="AE6813" s="10" t="str">
        <f t="shared" si="334"/>
        <v>81/82RIDI</v>
      </c>
      <c r="AF6813" s="13">
        <f t="shared" si="335"/>
        <v>1.4420910319963948E-3</v>
      </c>
    </row>
    <row r="6814" spans="1:32" x14ac:dyDescent="0.45">
      <c r="A6814" t="s">
        <v>54</v>
      </c>
      <c r="B6814" t="s">
        <v>375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427</v>
      </c>
      <c r="AA6814" s="11">
        <f t="shared" si="333"/>
        <v>-141.9</v>
      </c>
      <c r="AB6814" s="5">
        <f>IFERROR(VLOOKUP(C6814,[2]Sheet1!$B:$F,5,FALSE),0)</f>
        <v>2560000</v>
      </c>
      <c r="AC6814" s="11">
        <f>IFERROR(VLOOKUP(AE6814,[3]Sheet2!$M:$O,3,FALSE),0)</f>
        <v>0</v>
      </c>
      <c r="AD6814" s="11">
        <f>IFERROR(VLOOKUP(AE6814,[3]Sheet2!$M:$O,2,FALSE),0)</f>
        <v>0</v>
      </c>
      <c r="AE6814" s="10" t="str">
        <f t="shared" si="334"/>
        <v>81/82MEHL</v>
      </c>
      <c r="AF6814" s="13">
        <f t="shared" si="335"/>
        <v>-7.0491803278688522E-3</v>
      </c>
    </row>
    <row r="6815" spans="1:32" x14ac:dyDescent="0.45">
      <c r="A6815" t="s">
        <v>54</v>
      </c>
      <c r="B6815" t="s">
        <v>375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565.20000000000005</v>
      </c>
      <c r="AA6815" s="11">
        <f t="shared" si="333"/>
        <v>-86.2</v>
      </c>
      <c r="AB6815" s="5">
        <f>IFERROR(VLOOKUP(C6815,[2]Sheet1!$B:$F,5,FALSE),0)</f>
        <v>1440000</v>
      </c>
      <c r="AC6815" s="11">
        <f>IFERROR(VLOOKUP(AE6815,[3]Sheet2!$M:$O,3,FALSE),0)</f>
        <v>0</v>
      </c>
      <c r="AD6815" s="11">
        <f>IFERROR(VLOOKUP(AE6815,[3]Sheet2!$M:$O,2,FALSE),0)</f>
        <v>0</v>
      </c>
      <c r="AE6815" s="10" t="str">
        <f t="shared" si="334"/>
        <v>81/82IHL</v>
      </c>
      <c r="AF6815" s="13">
        <f t="shared" si="335"/>
        <v>-1.1606510969568292E-2</v>
      </c>
    </row>
    <row r="6816" spans="1:32" x14ac:dyDescent="0.45">
      <c r="A6816" t="s">
        <v>54</v>
      </c>
      <c r="B6816" t="s">
        <v>375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560</v>
      </c>
      <c r="AA6816" s="11">
        <f t="shared" si="333"/>
        <v>105.9</v>
      </c>
      <c r="AB6816" s="5">
        <f>IFERROR(VLOOKUP(C6816,[2]Sheet1!$B:$F,5,FALSE),0)</f>
        <v>2315250</v>
      </c>
      <c r="AC6816" s="11">
        <f>IFERROR(VLOOKUP(AE6816,[3]Sheet2!$M:$O,3,FALSE),0)</f>
        <v>5</v>
      </c>
      <c r="AD6816" s="11">
        <f>IFERROR(VLOOKUP(AE6816,[3]Sheet2!$M:$O,2,FALSE),0)</f>
        <v>0.26319999999999999</v>
      </c>
      <c r="AE6816" s="10" t="str">
        <f t="shared" si="334"/>
        <v>81/82SMHL</v>
      </c>
      <c r="AF6816" s="13">
        <f t="shared" si="335"/>
        <v>9.4464285714285709E-3</v>
      </c>
    </row>
    <row r="6817" spans="1:32" x14ac:dyDescent="0.45">
      <c r="A6817" t="s">
        <v>54</v>
      </c>
      <c r="B6817" t="s">
        <v>375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431.5</v>
      </c>
      <c r="AA6817" s="11">
        <f t="shared" si="333"/>
        <v>-9.6</v>
      </c>
      <c r="AB6817" s="5">
        <f>IFERROR(VLOOKUP(C6817,[2]Sheet1!$B:$F,5,FALSE),0)</f>
        <v>1085166.6000000001</v>
      </c>
      <c r="AC6817" s="11">
        <f>IFERROR(VLOOKUP(AE6817,[3]Sheet2!$M:$O,3,FALSE),0)</f>
        <v>0</v>
      </c>
      <c r="AD6817" s="11">
        <f>IFERROR(VLOOKUP(AE6817,[3]Sheet2!$M:$O,2,FALSE),0)</f>
        <v>0</v>
      </c>
      <c r="AE6817" s="10" t="str">
        <f t="shared" si="334"/>
        <v>81/82MCHL</v>
      </c>
      <c r="AF6817" s="13">
        <f t="shared" si="335"/>
        <v>-0.10435689455388181</v>
      </c>
    </row>
    <row r="6818" spans="1:32" x14ac:dyDescent="0.45">
      <c r="A6818" t="s">
        <v>54</v>
      </c>
      <c r="B6818" t="s">
        <v>375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709</v>
      </c>
      <c r="AA6818" s="11">
        <f t="shared" si="333"/>
        <v>106.6</v>
      </c>
      <c r="AB6818" s="5">
        <f>IFERROR(VLOOKUP(C6818,[2]Sheet1!$B:$F,5,FALSE),0)</f>
        <v>728000</v>
      </c>
      <c r="AC6818" s="11">
        <f>IFERROR(VLOOKUP(AE6818,[3]Sheet2!$M:$O,3,FALSE),0)</f>
        <v>0</v>
      </c>
      <c r="AD6818" s="11">
        <f>IFERROR(VLOOKUP(AE6818,[3]Sheet2!$M:$O,2,FALSE),0)</f>
        <v>0</v>
      </c>
      <c r="AE6818" s="10" t="str">
        <f t="shared" si="334"/>
        <v>81/82RAWA</v>
      </c>
      <c r="AF6818" s="13">
        <f t="shared" si="335"/>
        <v>9.3794076163610726E-3</v>
      </c>
    </row>
    <row r="6819" spans="1:32" x14ac:dyDescent="0.45">
      <c r="A6819" t="s">
        <v>54</v>
      </c>
      <c r="B6819" t="s">
        <v>375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765</v>
      </c>
      <c r="AA6819" s="11">
        <f t="shared" si="333"/>
        <v>81</v>
      </c>
      <c r="AB6819" s="5">
        <f>IFERROR(VLOOKUP(C6819,[2]Sheet1!$B:$F,5,FALSE),0)</f>
        <v>1017359.85</v>
      </c>
      <c r="AC6819" s="11">
        <f>IFERROR(VLOOKUP(AE6819,[3]Sheet2!$M:$O,3,FALSE),0)</f>
        <v>14</v>
      </c>
      <c r="AD6819" s="11">
        <f>IFERROR(VLOOKUP(AE6819,[3]Sheet2!$M:$O,2,FALSE),0)</f>
        <v>6</v>
      </c>
      <c r="AE6819" s="10" t="str">
        <f t="shared" si="334"/>
        <v>81/82BGWT</v>
      </c>
      <c r="AF6819" s="13">
        <f t="shared" si="335"/>
        <v>1.2352941176470587E-2</v>
      </c>
    </row>
    <row r="6820" spans="1:32" x14ac:dyDescent="0.45">
      <c r="A6820" t="s">
        <v>54</v>
      </c>
      <c r="B6820" t="s">
        <v>375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793</v>
      </c>
      <c r="AA6820" s="11">
        <f t="shared" si="333"/>
        <v>54</v>
      </c>
      <c r="AB6820" s="5">
        <f>IFERROR(VLOOKUP(C6820,[2]Sheet1!$B:$F,5,FALSE),0)</f>
        <v>1363637</v>
      </c>
      <c r="AC6820" s="11">
        <f>IFERROR(VLOOKUP(AE6820,[3]Sheet2!$M:$O,3,FALSE),0)</f>
        <v>0</v>
      </c>
      <c r="AD6820" s="11">
        <f>IFERROR(VLOOKUP(AE6820,[3]Sheet2!$M:$O,2,FALSE),0)</f>
        <v>0</v>
      </c>
      <c r="AE6820" s="10" t="str">
        <f t="shared" si="334"/>
        <v>81/82MANDU</v>
      </c>
      <c r="AF6820" s="13">
        <f t="shared" si="335"/>
        <v>1.8511979823455232E-2</v>
      </c>
    </row>
    <row r="6821" spans="1:32" x14ac:dyDescent="0.45">
      <c r="A6821" t="s">
        <v>54</v>
      </c>
      <c r="B6821" t="s">
        <v>375</v>
      </c>
      <c r="C6821" t="s">
        <v>359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564.5</v>
      </c>
      <c r="AA6821" s="11">
        <f t="shared" si="333"/>
        <v>542.79999999999995</v>
      </c>
      <c r="AB6821" s="5">
        <f>IFERROR(VLOOKUP(C6821,[2]Sheet1!$B:$F,5,FALSE),0)</f>
        <v>1912500</v>
      </c>
      <c r="AC6821" s="11">
        <f>IFERROR(VLOOKUP(AE6821,[3]Sheet2!$M:$O,3,FALSE),0)</f>
        <v>0</v>
      </c>
      <c r="AD6821" s="11">
        <f>IFERROR(VLOOKUP(AE6821,[3]Sheet2!$M:$O,2,FALSE),0)</f>
        <v>0</v>
      </c>
      <c r="AE6821" s="10" t="str">
        <f t="shared" si="334"/>
        <v>81/82VLUCL</v>
      </c>
      <c r="AF6821" s="13">
        <f t="shared" si="335"/>
        <v>1.8423383525243578E-3</v>
      </c>
    </row>
    <row r="6822" spans="1:32" x14ac:dyDescent="0.45">
      <c r="A6822" s="12" t="s">
        <v>24</v>
      </c>
      <c r="B6822" t="s">
        <v>375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465.5</v>
      </c>
      <c r="AA6822" s="11">
        <f t="shared" ref="AA6822:AA6885" si="336">ROUND(IFERROR(Z6822/M6822,0),1)</f>
        <v>29.8</v>
      </c>
      <c r="AB6822" s="5">
        <f>IFERROR(VLOOKUP(C6822,[2]Sheet1!$B:$F,5,FALSE),0)</f>
        <v>24505679.59</v>
      </c>
      <c r="AC6822" s="11">
        <f>IFERROR(VLOOKUP(AE6822,[3]Sheet2!$M:$O,3,FALSE),0)</f>
        <v>0</v>
      </c>
      <c r="AD6822" s="11">
        <f>IFERROR(VLOOKUP(AE6822,[3]Sheet2!$M:$O,2,FALSE),0)</f>
        <v>0</v>
      </c>
      <c r="AE6822" s="10" t="str">
        <f t="shared" ref="AE6822:AE6885" si="337">B6822&amp;C6822</f>
        <v>81/82ALICL</v>
      </c>
      <c r="AF6822" s="13">
        <f t="shared" ref="AF6822:AF6885" si="338">IFERROR(M6822/Z6822,0)</f>
        <v>3.3598281417830292E-2</v>
      </c>
    </row>
    <row r="6823" spans="1:32" x14ac:dyDescent="0.45">
      <c r="A6823" s="12" t="s">
        <v>24</v>
      </c>
      <c r="B6823" t="s">
        <v>375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887</v>
      </c>
      <c r="AA6823" s="11">
        <f t="shared" si="336"/>
        <v>141.19999999999999</v>
      </c>
      <c r="AB6823" s="5">
        <f>IFERROR(VLOOKUP(C6823,[2]Sheet1!$B:$F,5,FALSE),0)</f>
        <v>18150000</v>
      </c>
      <c r="AC6823" s="11">
        <f>IFERROR(VLOOKUP(AE6823,[3]Sheet2!$M:$O,3,FALSE),0)</f>
        <v>0</v>
      </c>
      <c r="AD6823" s="11">
        <f>IFERROR(VLOOKUP(AE6823,[3]Sheet2!$M:$O,2,FALSE),0)</f>
        <v>0</v>
      </c>
      <c r="AE6823" s="10" t="str">
        <f t="shared" si="337"/>
        <v>81/82LICN</v>
      </c>
      <c r="AF6823" s="13">
        <f t="shared" si="338"/>
        <v>7.0800450958286359E-3</v>
      </c>
    </row>
    <row r="6824" spans="1:32" x14ac:dyDescent="0.45">
      <c r="A6824" s="12" t="s">
        <v>24</v>
      </c>
      <c r="B6824" t="s">
        <v>375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771</v>
      </c>
      <c r="AA6824" s="11">
        <f t="shared" si="336"/>
        <v>84.9</v>
      </c>
      <c r="AB6824" s="5">
        <f>IFERROR(VLOOKUP(C6824,[2]Sheet1!$B:$F,5,FALSE),0)</f>
        <v>46452986.859999999</v>
      </c>
      <c r="AC6824" s="11">
        <f>IFERROR(VLOOKUP(AE6824,[3]Sheet2!$M:$O,3,FALSE),0)</f>
        <v>5</v>
      </c>
      <c r="AD6824" s="11">
        <f>IFERROR(VLOOKUP(AE6824,[3]Sheet2!$M:$O,2,FALSE),0)</f>
        <v>16.05</v>
      </c>
      <c r="AE6824" s="10" t="str">
        <f t="shared" si="337"/>
        <v>81/82NLIC</v>
      </c>
      <c r="AF6824" s="13">
        <f t="shared" si="338"/>
        <v>1.1776913099870298E-2</v>
      </c>
    </row>
    <row r="6825" spans="1:32" x14ac:dyDescent="0.45">
      <c r="A6825" s="12" t="s">
        <v>24</v>
      </c>
      <c r="B6825" t="s">
        <v>375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578</v>
      </c>
      <c r="AA6825" s="11">
        <f t="shared" si="336"/>
        <v>54.5</v>
      </c>
      <c r="AB6825" s="5">
        <f>IFERROR(VLOOKUP(C6825,[2]Sheet1!$B:$F,5,FALSE),0)</f>
        <v>19920772.549999997</v>
      </c>
      <c r="AC6825" s="11">
        <f>IFERROR(VLOOKUP(AE6825,[3]Sheet2!$M:$O,3,FALSE),0)</f>
        <v>0</v>
      </c>
      <c r="AD6825" s="11">
        <f>IFERROR(VLOOKUP(AE6825,[3]Sheet2!$M:$O,2,FALSE),0)</f>
        <v>0</v>
      </c>
      <c r="AE6825" s="10" t="str">
        <f t="shared" si="337"/>
        <v>81/82NLICL</v>
      </c>
      <c r="AF6825" s="13">
        <f t="shared" si="338"/>
        <v>1.8339100346020761E-2</v>
      </c>
    </row>
    <row r="6826" spans="1:32" x14ac:dyDescent="0.45">
      <c r="A6826" s="12" t="s">
        <v>24</v>
      </c>
      <c r="B6826" t="s">
        <v>375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467</v>
      </c>
      <c r="AA6826" s="11">
        <f t="shared" si="336"/>
        <v>35.200000000000003</v>
      </c>
      <c r="AB6826" s="5">
        <f>IFERROR(VLOOKUP(C6826,[2]Sheet1!$B:$F,5,FALSE),0)</f>
        <v>15000000</v>
      </c>
      <c r="AC6826" s="11">
        <f>IFERROR(VLOOKUP(AE6826,[3]Sheet2!$M:$O,3,FALSE),0)</f>
        <v>0</v>
      </c>
      <c r="AD6826" s="11">
        <f>IFERROR(VLOOKUP(AE6826,[3]Sheet2!$M:$O,2,FALSE),0)</f>
        <v>20</v>
      </c>
      <c r="AE6826" s="10" t="str">
        <f t="shared" si="337"/>
        <v>81/82CLI</v>
      </c>
      <c r="AF6826" s="13">
        <f t="shared" si="338"/>
        <v>2.8436830835117773E-2</v>
      </c>
    </row>
    <row r="6827" spans="1:32" x14ac:dyDescent="0.45">
      <c r="A6827" s="12" t="s">
        <v>24</v>
      </c>
      <c r="B6827" t="s">
        <v>375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475.9</v>
      </c>
      <c r="AA6827" s="11">
        <f t="shared" si="336"/>
        <v>27.7</v>
      </c>
      <c r="AB6827" s="5">
        <f>IFERROR(VLOOKUP(C6827,[2]Sheet1!$B:$F,5,FALSE),0)</f>
        <v>15590400</v>
      </c>
      <c r="AC6827" s="11">
        <f>IFERROR(VLOOKUP(AE6827,[3]Sheet2!$M:$O,3,FALSE),0)</f>
        <v>0</v>
      </c>
      <c r="AD6827" s="11">
        <f>IFERROR(VLOOKUP(AE6827,[3]Sheet2!$M:$O,2,FALSE),0)</f>
        <v>0</v>
      </c>
      <c r="AE6827" s="10" t="str">
        <f t="shared" si="337"/>
        <v>81/82RNLI</v>
      </c>
      <c r="AF6827" s="13">
        <f t="shared" si="338"/>
        <v>3.6057995377180081E-2</v>
      </c>
    </row>
    <row r="6828" spans="1:32" x14ac:dyDescent="0.45">
      <c r="A6828" s="12" t="s">
        <v>24</v>
      </c>
      <c r="B6828" t="s">
        <v>375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440</v>
      </c>
      <c r="AA6828" s="11">
        <f t="shared" si="336"/>
        <v>37.9</v>
      </c>
      <c r="AB6828" s="5">
        <f>IFERROR(VLOOKUP(C6828,[2]Sheet1!$B:$F,5,FALSE),0)</f>
        <v>15000000</v>
      </c>
      <c r="AC6828" s="11">
        <f>IFERROR(VLOOKUP(AE6828,[3]Sheet2!$M:$O,3,FALSE),0)</f>
        <v>0</v>
      </c>
      <c r="AD6828" s="11">
        <f>IFERROR(VLOOKUP(AE6828,[3]Sheet2!$M:$O,2,FALSE),0)</f>
        <v>10.526300000000001</v>
      </c>
      <c r="AE6828" s="10" t="str">
        <f t="shared" si="337"/>
        <v>81/82ILI</v>
      </c>
      <c r="AF6828" s="13">
        <f t="shared" si="338"/>
        <v>2.6363636363636363E-2</v>
      </c>
    </row>
    <row r="6829" spans="1:32" x14ac:dyDescent="0.45">
      <c r="A6829" s="12" t="s">
        <v>24</v>
      </c>
      <c r="B6829" t="s">
        <v>375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468</v>
      </c>
      <c r="AA6829" s="11">
        <f t="shared" si="336"/>
        <v>27.9</v>
      </c>
      <c r="AB6829" s="5">
        <f>IFERROR(VLOOKUP(C6829,[2]Sheet1!$B:$F,5,FALSE),0)</f>
        <v>15848363.399999999</v>
      </c>
      <c r="AC6829" s="11">
        <f>IFERROR(VLOOKUP(AE6829,[3]Sheet2!$M:$O,3,FALSE),0)</f>
        <v>0</v>
      </c>
      <c r="AD6829" s="11">
        <f>IFERROR(VLOOKUP(AE6829,[3]Sheet2!$M:$O,2,FALSE),0)</f>
        <v>0</v>
      </c>
      <c r="AE6829" s="10" t="str">
        <f t="shared" si="337"/>
        <v>81/82SNLI</v>
      </c>
      <c r="AF6829" s="13">
        <f t="shared" si="338"/>
        <v>3.5811965811965815E-2</v>
      </c>
    </row>
    <row r="6830" spans="1:32" x14ac:dyDescent="0.45">
      <c r="A6830" s="12" t="s">
        <v>24</v>
      </c>
      <c r="B6830" t="s">
        <v>375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465.1</v>
      </c>
      <c r="AA6830" s="11">
        <f t="shared" si="336"/>
        <v>50.6</v>
      </c>
      <c r="AB6830" s="5">
        <f>IFERROR(VLOOKUP(C6830,[2]Sheet1!$B:$F,5,FALSE),0)</f>
        <v>24558544.219999999</v>
      </c>
      <c r="AC6830" s="11">
        <f>IFERROR(VLOOKUP(AE6830,[3]Sheet2!$M:$O,3,FALSE),0)</f>
        <v>0</v>
      </c>
      <c r="AD6830" s="11">
        <f>IFERROR(VLOOKUP(AE6830,[3]Sheet2!$M:$O,2,FALSE),0)</f>
        <v>0</v>
      </c>
      <c r="AE6830" s="10" t="str">
        <f t="shared" si="337"/>
        <v>81/82SJLIC</v>
      </c>
      <c r="AF6830" s="13">
        <f t="shared" si="338"/>
        <v>1.9780692324231346E-2</v>
      </c>
    </row>
    <row r="6831" spans="1:32" x14ac:dyDescent="0.45">
      <c r="A6831" s="12" t="s">
        <v>24</v>
      </c>
      <c r="B6831" t="s">
        <v>375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392.5</v>
      </c>
      <c r="AA6831" s="11">
        <f t="shared" si="336"/>
        <v>36.6</v>
      </c>
      <c r="AB6831" s="5">
        <f>IFERROR(VLOOKUP(C6831,[2]Sheet1!$B:$F,5,FALSE),0)</f>
        <v>24573128.09</v>
      </c>
      <c r="AC6831" s="11">
        <f>IFERROR(VLOOKUP(AE6831,[3]Sheet2!$M:$O,3,FALSE),0)</f>
        <v>0</v>
      </c>
      <c r="AD6831" s="11">
        <f>IFERROR(VLOOKUP(AE6831,[3]Sheet2!$M:$O,2,FALSE),0)</f>
        <v>0</v>
      </c>
      <c r="AE6831" s="10" t="str">
        <f t="shared" si="337"/>
        <v>81/82SRLI</v>
      </c>
      <c r="AF6831" s="13">
        <f t="shared" si="338"/>
        <v>2.7312101910828026E-2</v>
      </c>
    </row>
    <row r="6832" spans="1:32" x14ac:dyDescent="0.45">
      <c r="A6832" s="12" t="s">
        <v>24</v>
      </c>
      <c r="B6832" t="s">
        <v>375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369.1</v>
      </c>
      <c r="AA6832" s="11">
        <f t="shared" si="336"/>
        <v>29.2</v>
      </c>
      <c r="AB6832" s="5">
        <f>IFERROR(VLOOKUP(C6832,[2]Sheet1!$B:$F,5,FALSE),0)</f>
        <v>44801862.769999996</v>
      </c>
      <c r="AC6832" s="11">
        <f>IFERROR(VLOOKUP(AE6832,[3]Sheet2!$M:$O,3,FALSE),0)</f>
        <v>0</v>
      </c>
      <c r="AD6832" s="11">
        <f>IFERROR(VLOOKUP(AE6832,[3]Sheet2!$M:$O,2,FALSE),0)</f>
        <v>0</v>
      </c>
      <c r="AE6832" s="10" t="str">
        <f t="shared" si="337"/>
        <v>81/82HLI</v>
      </c>
      <c r="AF6832" s="13">
        <f t="shared" si="338"/>
        <v>3.424546193443511E-2</v>
      </c>
    </row>
    <row r="6833" spans="1:32" x14ac:dyDescent="0.45">
      <c r="A6833" s="12" t="s">
        <v>24</v>
      </c>
      <c r="B6833" t="s">
        <v>375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497</v>
      </c>
      <c r="AA6833" s="11">
        <f t="shared" si="336"/>
        <v>46.5</v>
      </c>
      <c r="AB6833" s="5">
        <f>IFERROR(VLOOKUP(C6833,[2]Sheet1!$B:$F,5,FALSE),0)</f>
        <v>7655472</v>
      </c>
      <c r="AC6833" s="11">
        <f>IFERROR(VLOOKUP(AE6833,[3]Sheet2!$M:$O,3,FALSE),0)</f>
        <v>0</v>
      </c>
      <c r="AD6833" s="11">
        <f>IFERROR(VLOOKUP(AE6833,[3]Sheet2!$M:$O,2,FALSE),0)</f>
        <v>0</v>
      </c>
      <c r="AE6833" s="10" t="str">
        <f t="shared" si="337"/>
        <v>81/82PMLI</v>
      </c>
      <c r="AF6833" s="13">
        <f t="shared" si="338"/>
        <v>2.1488933601609656E-2</v>
      </c>
    </row>
    <row r="6834" spans="1:32" x14ac:dyDescent="0.45">
      <c r="A6834" s="12" t="s">
        <v>24</v>
      </c>
      <c r="B6834" t="s">
        <v>375</v>
      </c>
      <c r="C6834" t="s">
        <v>379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1720</v>
      </c>
      <c r="AA6834" s="11">
        <f t="shared" si="336"/>
        <v>430</v>
      </c>
      <c r="AB6834" s="5">
        <f>IFERROR(VLOOKUP(C6834,[2]Sheet1!$B:$F,5,FALSE),0)</f>
        <v>2250000</v>
      </c>
      <c r="AC6834" s="11">
        <f>IFERROR(VLOOKUP(AE6834,[3]Sheet2!$M:$O,3,FALSE),0)</f>
        <v>0</v>
      </c>
      <c r="AD6834" s="11">
        <f>IFERROR(VLOOKUP(AE6834,[3]Sheet2!$M:$O,2,FALSE),0)</f>
        <v>0</v>
      </c>
      <c r="AE6834" s="10" t="str">
        <f t="shared" si="337"/>
        <v>81/82GMLI</v>
      </c>
      <c r="AF6834" s="13">
        <f t="shared" si="338"/>
        <v>2.3255813953488372E-3</v>
      </c>
    </row>
    <row r="6835" spans="1:32" x14ac:dyDescent="0.45">
      <c r="A6835" s="12" t="s">
        <v>24</v>
      </c>
      <c r="B6835" t="s">
        <v>375</v>
      </c>
      <c r="C6835" t="s">
        <v>380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1197</v>
      </c>
      <c r="AA6835" s="11">
        <f t="shared" si="336"/>
        <v>1425</v>
      </c>
      <c r="AB6835" s="5">
        <f>IFERROR(VLOOKUP(C6835,[2]Sheet1!$B:$F,5,FALSE),0)</f>
        <v>2250000</v>
      </c>
      <c r="AC6835" s="11">
        <f>IFERROR(VLOOKUP(AE6835,[3]Sheet2!$M:$O,3,FALSE),0)</f>
        <v>0</v>
      </c>
      <c r="AD6835" s="11">
        <f>IFERROR(VLOOKUP(AE6835,[3]Sheet2!$M:$O,2,FALSE),0)</f>
        <v>0</v>
      </c>
      <c r="AE6835" s="10" t="str">
        <f t="shared" si="337"/>
        <v>81/82CREST</v>
      </c>
      <c r="AF6835" s="13">
        <f t="shared" si="338"/>
        <v>7.0175438596491223E-4</v>
      </c>
    </row>
    <row r="6836" spans="1:32" x14ac:dyDescent="0.45">
      <c r="A6836" s="12" t="s">
        <v>53</v>
      </c>
      <c r="B6836" t="s">
        <v>375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465.5</v>
      </c>
      <c r="AA6836" s="11">
        <f t="shared" si="336"/>
        <v>31.6</v>
      </c>
      <c r="AB6836" s="5">
        <f>IFERROR(VLOOKUP(C6836,[2]Sheet1!$B:$F,5,FALSE),0)</f>
        <v>24505679.59</v>
      </c>
      <c r="AC6836" s="11">
        <f>IFERROR(VLOOKUP(AE6836,[3]Sheet2!$M:$O,3,FALSE),0)</f>
        <v>0</v>
      </c>
      <c r="AD6836" s="11">
        <f>IFERROR(VLOOKUP(AE6836,[3]Sheet2!$M:$O,2,FALSE),0)</f>
        <v>0</v>
      </c>
      <c r="AE6836" s="10" t="str">
        <f t="shared" si="337"/>
        <v>81/82ALICL</v>
      </c>
      <c r="AF6836" s="13">
        <f t="shared" si="338"/>
        <v>3.1621911922663802E-2</v>
      </c>
    </row>
    <row r="6837" spans="1:32" x14ac:dyDescent="0.45">
      <c r="A6837" s="12" t="s">
        <v>53</v>
      </c>
      <c r="B6837" t="s">
        <v>375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887</v>
      </c>
      <c r="AA6837" s="11">
        <f t="shared" si="336"/>
        <v>156.69999999999999</v>
      </c>
      <c r="AB6837" s="5">
        <f>IFERROR(VLOOKUP(C6837,[2]Sheet1!$B:$F,5,FALSE),0)</f>
        <v>18150000</v>
      </c>
      <c r="AC6837" s="11">
        <f>IFERROR(VLOOKUP(AE6837,[3]Sheet2!$M:$O,3,FALSE),0)</f>
        <v>0</v>
      </c>
      <c r="AD6837" s="11">
        <f>IFERROR(VLOOKUP(AE6837,[3]Sheet2!$M:$O,2,FALSE),0)</f>
        <v>0</v>
      </c>
      <c r="AE6837" s="10" t="str">
        <f t="shared" si="337"/>
        <v>81/82LICN</v>
      </c>
      <c r="AF6837" s="13">
        <f t="shared" si="338"/>
        <v>6.3810597519729428E-3</v>
      </c>
    </row>
    <row r="6838" spans="1:32" x14ac:dyDescent="0.45">
      <c r="A6838" s="12" t="s">
        <v>53</v>
      </c>
      <c r="B6838" t="s">
        <v>375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771</v>
      </c>
      <c r="AA6838" s="11">
        <f t="shared" si="336"/>
        <v>74.400000000000006</v>
      </c>
      <c r="AB6838" s="5">
        <f>IFERROR(VLOOKUP(C6838,[2]Sheet1!$B:$F,5,FALSE),0)</f>
        <v>46452986.859999999</v>
      </c>
      <c r="AC6838" s="11">
        <f>IFERROR(VLOOKUP(AE6838,[3]Sheet2!$M:$O,3,FALSE),0)</f>
        <v>5</v>
      </c>
      <c r="AD6838" s="11">
        <f>IFERROR(VLOOKUP(AE6838,[3]Sheet2!$M:$O,2,FALSE),0)</f>
        <v>16.05</v>
      </c>
      <c r="AE6838" s="10" t="str">
        <f t="shared" si="337"/>
        <v>81/82NLIC</v>
      </c>
      <c r="AF6838" s="13">
        <f t="shared" si="338"/>
        <v>1.3437094682230867E-2</v>
      </c>
    </row>
    <row r="6839" spans="1:32" x14ac:dyDescent="0.45">
      <c r="A6839" s="12" t="s">
        <v>53</v>
      </c>
      <c r="B6839" t="s">
        <v>375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578</v>
      </c>
      <c r="AA6839" s="11">
        <f t="shared" si="336"/>
        <v>54</v>
      </c>
      <c r="AB6839" s="5">
        <f>IFERROR(VLOOKUP(C6839,[2]Sheet1!$B:$F,5,FALSE),0)</f>
        <v>19920772.549999997</v>
      </c>
      <c r="AC6839" s="11">
        <f>IFERROR(VLOOKUP(AE6839,[3]Sheet2!$M:$O,3,FALSE),0)</f>
        <v>0</v>
      </c>
      <c r="AD6839" s="11">
        <f>IFERROR(VLOOKUP(AE6839,[3]Sheet2!$M:$O,2,FALSE),0)</f>
        <v>0</v>
      </c>
      <c r="AE6839" s="10" t="str">
        <f t="shared" si="337"/>
        <v>81/82NLICL</v>
      </c>
      <c r="AF6839" s="13">
        <f t="shared" si="338"/>
        <v>1.8512110726643598E-2</v>
      </c>
    </row>
    <row r="6840" spans="1:32" x14ac:dyDescent="0.45">
      <c r="A6840" s="12" t="s">
        <v>53</v>
      </c>
      <c r="B6840" t="s">
        <v>375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467</v>
      </c>
      <c r="AA6840" s="11">
        <f t="shared" si="336"/>
        <v>50.7</v>
      </c>
      <c r="AB6840" s="5">
        <f>IFERROR(VLOOKUP(C6840,[2]Sheet1!$B:$F,5,FALSE),0)</f>
        <v>15000000</v>
      </c>
      <c r="AC6840" s="11">
        <f>IFERROR(VLOOKUP(AE6840,[3]Sheet2!$M:$O,3,FALSE),0)</f>
        <v>0</v>
      </c>
      <c r="AD6840" s="11">
        <f>IFERROR(VLOOKUP(AE6840,[3]Sheet2!$M:$O,2,FALSE),0)</f>
        <v>20</v>
      </c>
      <c r="AE6840" s="10" t="str">
        <f t="shared" si="337"/>
        <v>81/82CLI</v>
      </c>
      <c r="AF6840" s="13">
        <f t="shared" si="338"/>
        <v>1.9743040685224842E-2</v>
      </c>
    </row>
    <row r="6841" spans="1:32" x14ac:dyDescent="0.45">
      <c r="A6841" s="12" t="s">
        <v>53</v>
      </c>
      <c r="B6841" t="s">
        <v>375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475.9</v>
      </c>
      <c r="AA6841" s="11">
        <f t="shared" si="336"/>
        <v>31.5</v>
      </c>
      <c r="AB6841" s="5">
        <f>IFERROR(VLOOKUP(C6841,[2]Sheet1!$B:$F,5,FALSE),0)</f>
        <v>15590400</v>
      </c>
      <c r="AC6841" s="11">
        <f>IFERROR(VLOOKUP(AE6841,[3]Sheet2!$M:$O,3,FALSE),0)</f>
        <v>0</v>
      </c>
      <c r="AD6841" s="11">
        <f>IFERROR(VLOOKUP(AE6841,[3]Sheet2!$M:$O,2,FALSE),0)</f>
        <v>0</v>
      </c>
      <c r="AE6841" s="10" t="str">
        <f t="shared" si="337"/>
        <v>81/82RNLI</v>
      </c>
      <c r="AF6841" s="13">
        <f t="shared" si="338"/>
        <v>3.1729354906492958E-2</v>
      </c>
    </row>
    <row r="6842" spans="1:32" x14ac:dyDescent="0.45">
      <c r="A6842" s="12" t="s">
        <v>53</v>
      </c>
      <c r="B6842" t="s">
        <v>375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440</v>
      </c>
      <c r="AA6842" s="11">
        <f t="shared" si="336"/>
        <v>41.1</v>
      </c>
      <c r="AB6842" s="5">
        <f>IFERROR(VLOOKUP(C6842,[2]Sheet1!$B:$F,5,FALSE),0)</f>
        <v>15000000</v>
      </c>
      <c r="AC6842" s="11">
        <f>IFERROR(VLOOKUP(AE6842,[3]Sheet2!$M:$O,3,FALSE),0)</f>
        <v>0</v>
      </c>
      <c r="AD6842" s="11">
        <f>IFERROR(VLOOKUP(AE6842,[3]Sheet2!$M:$O,2,FALSE),0)</f>
        <v>10.526300000000001</v>
      </c>
      <c r="AE6842" s="10" t="str">
        <f t="shared" si="337"/>
        <v>81/82ILI</v>
      </c>
      <c r="AF6842" s="13">
        <f t="shared" si="338"/>
        <v>2.4318181818181815E-2</v>
      </c>
    </row>
    <row r="6843" spans="1:32" x14ac:dyDescent="0.45">
      <c r="A6843" s="12" t="s">
        <v>53</v>
      </c>
      <c r="B6843" t="s">
        <v>375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468</v>
      </c>
      <c r="AA6843" s="11">
        <f t="shared" si="336"/>
        <v>41.7</v>
      </c>
      <c r="AB6843" s="5">
        <f>IFERROR(VLOOKUP(C6843,[2]Sheet1!$B:$F,5,FALSE),0)</f>
        <v>15848363.399999999</v>
      </c>
      <c r="AC6843" s="11">
        <f>IFERROR(VLOOKUP(AE6843,[3]Sheet2!$M:$O,3,FALSE),0)</f>
        <v>0</v>
      </c>
      <c r="AD6843" s="11">
        <f>IFERROR(VLOOKUP(AE6843,[3]Sheet2!$M:$O,2,FALSE),0)</f>
        <v>0</v>
      </c>
      <c r="AE6843" s="10" t="str">
        <f t="shared" si="337"/>
        <v>81/82SNLI</v>
      </c>
      <c r="AF6843" s="13">
        <f t="shared" si="338"/>
        <v>2.3974358974358977E-2</v>
      </c>
    </row>
    <row r="6844" spans="1:32" x14ac:dyDescent="0.45">
      <c r="A6844" s="12" t="s">
        <v>53</v>
      </c>
      <c r="B6844" t="s">
        <v>375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465.1</v>
      </c>
      <c r="AA6844" s="11">
        <f t="shared" si="336"/>
        <v>59.5</v>
      </c>
      <c r="AB6844" s="5">
        <f>IFERROR(VLOOKUP(C6844,[2]Sheet1!$B:$F,5,FALSE),0)</f>
        <v>24558544.219999999</v>
      </c>
      <c r="AC6844" s="11">
        <f>IFERROR(VLOOKUP(AE6844,[3]Sheet2!$M:$O,3,FALSE),0)</f>
        <v>0</v>
      </c>
      <c r="AD6844" s="11">
        <f>IFERROR(VLOOKUP(AE6844,[3]Sheet2!$M:$O,2,FALSE),0)</f>
        <v>0</v>
      </c>
      <c r="AE6844" s="10" t="str">
        <f t="shared" si="337"/>
        <v>81/82SJLIC</v>
      </c>
      <c r="AF6844" s="13">
        <f t="shared" si="338"/>
        <v>1.6813588475596646E-2</v>
      </c>
    </row>
    <row r="6845" spans="1:32" x14ac:dyDescent="0.45">
      <c r="A6845" s="12" t="s">
        <v>53</v>
      </c>
      <c r="B6845" t="s">
        <v>375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392.5</v>
      </c>
      <c r="AA6845" s="11">
        <f t="shared" si="336"/>
        <v>42.5</v>
      </c>
      <c r="AB6845" s="5">
        <f>IFERROR(VLOOKUP(C6845,[2]Sheet1!$B:$F,5,FALSE),0)</f>
        <v>24573128.09</v>
      </c>
      <c r="AC6845" s="11">
        <f>IFERROR(VLOOKUP(AE6845,[3]Sheet2!$M:$O,3,FALSE),0)</f>
        <v>0</v>
      </c>
      <c r="AD6845" s="11">
        <f>IFERROR(VLOOKUP(AE6845,[3]Sheet2!$M:$O,2,FALSE),0)</f>
        <v>0</v>
      </c>
      <c r="AE6845" s="10" t="str">
        <f t="shared" si="337"/>
        <v>81/82SRLI</v>
      </c>
      <c r="AF6845" s="13">
        <f t="shared" si="338"/>
        <v>2.3541401273885352E-2</v>
      </c>
    </row>
    <row r="6846" spans="1:32" x14ac:dyDescent="0.45">
      <c r="A6846" s="12" t="s">
        <v>53</v>
      </c>
      <c r="B6846" t="s">
        <v>375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369.1</v>
      </c>
      <c r="AA6846" s="11">
        <f t="shared" si="336"/>
        <v>44.9</v>
      </c>
      <c r="AB6846" s="5">
        <f>IFERROR(VLOOKUP(C6846,[2]Sheet1!$B:$F,5,FALSE),0)</f>
        <v>44801862.769999996</v>
      </c>
      <c r="AC6846" s="11">
        <f>IFERROR(VLOOKUP(AE6846,[3]Sheet2!$M:$O,3,FALSE),0)</f>
        <v>0</v>
      </c>
      <c r="AD6846" s="11">
        <f>IFERROR(VLOOKUP(AE6846,[3]Sheet2!$M:$O,2,FALSE),0)</f>
        <v>0</v>
      </c>
      <c r="AE6846" s="10" t="str">
        <f t="shared" si="337"/>
        <v>81/82HLI</v>
      </c>
      <c r="AF6846" s="13">
        <f t="shared" si="338"/>
        <v>2.2270387428881062E-2</v>
      </c>
    </row>
    <row r="6847" spans="1:32" x14ac:dyDescent="0.45">
      <c r="A6847" s="12" t="s">
        <v>53</v>
      </c>
      <c r="B6847" t="s">
        <v>375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497</v>
      </c>
      <c r="AA6847" s="11">
        <f t="shared" si="336"/>
        <v>64.400000000000006</v>
      </c>
      <c r="AB6847" s="5">
        <f>IFERROR(VLOOKUP(C6847,[2]Sheet1!$B:$F,5,FALSE),0)</f>
        <v>7655472</v>
      </c>
      <c r="AC6847" s="11">
        <f>IFERROR(VLOOKUP(AE6847,[3]Sheet2!$M:$O,3,FALSE),0)</f>
        <v>0</v>
      </c>
      <c r="AD6847" s="11">
        <f>IFERROR(VLOOKUP(AE6847,[3]Sheet2!$M:$O,2,FALSE),0)</f>
        <v>0</v>
      </c>
      <c r="AE6847" s="10" t="str">
        <f t="shared" si="337"/>
        <v>81/82PMLI</v>
      </c>
      <c r="AF6847" s="13">
        <f t="shared" si="338"/>
        <v>1.5533199195171026E-2</v>
      </c>
    </row>
    <row r="6848" spans="1:32" x14ac:dyDescent="0.45">
      <c r="A6848" s="12" t="s">
        <v>53</v>
      </c>
      <c r="B6848" t="s">
        <v>375</v>
      </c>
      <c r="C6848" t="s">
        <v>379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1720</v>
      </c>
      <c r="AA6848" s="11">
        <f t="shared" si="336"/>
        <v>558.4</v>
      </c>
      <c r="AB6848" s="5">
        <f>IFERROR(VLOOKUP(C6848,[2]Sheet1!$B:$F,5,FALSE),0)</f>
        <v>2250000</v>
      </c>
      <c r="AC6848" s="11">
        <f>IFERROR(VLOOKUP(AE6848,[3]Sheet2!$M:$O,3,FALSE),0)</f>
        <v>0</v>
      </c>
      <c r="AD6848" s="11">
        <f>IFERROR(VLOOKUP(AE6848,[3]Sheet2!$M:$O,2,FALSE),0)</f>
        <v>0</v>
      </c>
      <c r="AE6848" s="10" t="str">
        <f t="shared" si="337"/>
        <v>81/82GMLI</v>
      </c>
      <c r="AF6848" s="13">
        <f t="shared" si="338"/>
        <v>1.7906976744186047E-3</v>
      </c>
    </row>
    <row r="6849" spans="1:32" x14ac:dyDescent="0.45">
      <c r="A6849" s="12" t="s">
        <v>53</v>
      </c>
      <c r="B6849" t="s">
        <v>375</v>
      </c>
      <c r="C6849" t="s">
        <v>380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1197</v>
      </c>
      <c r="AA6849" s="11">
        <f t="shared" si="336"/>
        <v>1129.2</v>
      </c>
      <c r="AB6849" s="5">
        <f>IFERROR(VLOOKUP(C6849,[2]Sheet1!$B:$F,5,FALSE),0)</f>
        <v>2250000</v>
      </c>
      <c r="AC6849" s="11">
        <f>IFERROR(VLOOKUP(AE6849,[3]Sheet2!$M:$O,3,FALSE),0)</f>
        <v>0</v>
      </c>
      <c r="AD6849" s="11">
        <f>IFERROR(VLOOKUP(AE6849,[3]Sheet2!$M:$O,2,FALSE),0)</f>
        <v>0</v>
      </c>
      <c r="AE6849" s="10" t="str">
        <f t="shared" si="337"/>
        <v>81/82CREST</v>
      </c>
      <c r="AF6849" s="13">
        <f t="shared" si="338"/>
        <v>8.8554720133667507E-4</v>
      </c>
    </row>
    <row r="6850" spans="1:32" x14ac:dyDescent="0.45">
      <c r="A6850" s="12" t="s">
        <v>54</v>
      </c>
      <c r="B6850" t="s">
        <v>375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465.5</v>
      </c>
      <c r="AA6850" s="11">
        <f t="shared" si="336"/>
        <v>35.5</v>
      </c>
      <c r="AB6850" s="5">
        <f>IFERROR(VLOOKUP(C6850,[2]Sheet1!$B:$F,5,FALSE),0)</f>
        <v>24505679.59</v>
      </c>
      <c r="AC6850" s="11">
        <f>IFERROR(VLOOKUP(AE6850,[3]Sheet2!$M:$O,3,FALSE),0)</f>
        <v>0</v>
      </c>
      <c r="AD6850" s="11">
        <f>IFERROR(VLOOKUP(AE6850,[3]Sheet2!$M:$O,2,FALSE),0)</f>
        <v>0</v>
      </c>
      <c r="AE6850" s="10" t="str">
        <f t="shared" si="337"/>
        <v>81/82ALICL</v>
      </c>
      <c r="AF6850" s="13">
        <f t="shared" si="338"/>
        <v>2.8184747583243821E-2</v>
      </c>
    </row>
    <row r="6851" spans="1:32" x14ac:dyDescent="0.45">
      <c r="A6851" s="12" t="s">
        <v>54</v>
      </c>
      <c r="B6851" t="s">
        <v>375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887</v>
      </c>
      <c r="AA6851" s="11">
        <f t="shared" si="336"/>
        <v>141</v>
      </c>
      <c r="AB6851" s="5">
        <f>IFERROR(VLOOKUP(C6851,[2]Sheet1!$B:$F,5,FALSE),0)</f>
        <v>18150000</v>
      </c>
      <c r="AC6851" s="11">
        <f>IFERROR(VLOOKUP(AE6851,[3]Sheet2!$M:$O,3,FALSE),0)</f>
        <v>0</v>
      </c>
      <c r="AD6851" s="11">
        <f>IFERROR(VLOOKUP(AE6851,[3]Sheet2!$M:$O,2,FALSE),0)</f>
        <v>0</v>
      </c>
      <c r="AE6851" s="10" t="str">
        <f t="shared" si="337"/>
        <v>81/82LICN</v>
      </c>
      <c r="AF6851" s="13">
        <f t="shared" si="338"/>
        <v>7.0913190529875983E-3</v>
      </c>
    </row>
    <row r="6852" spans="1:32" x14ac:dyDescent="0.45">
      <c r="A6852" s="12" t="s">
        <v>54</v>
      </c>
      <c r="B6852" t="s">
        <v>375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771</v>
      </c>
      <c r="AA6852" s="11">
        <f t="shared" si="336"/>
        <v>80.099999999999994</v>
      </c>
      <c r="AB6852" s="5">
        <f>IFERROR(VLOOKUP(C6852,[2]Sheet1!$B:$F,5,FALSE),0)</f>
        <v>46452986.859999999</v>
      </c>
      <c r="AC6852" s="11">
        <f>IFERROR(VLOOKUP(AE6852,[3]Sheet2!$M:$O,3,FALSE),0)</f>
        <v>5</v>
      </c>
      <c r="AD6852" s="11">
        <f>IFERROR(VLOOKUP(AE6852,[3]Sheet2!$M:$O,2,FALSE),0)</f>
        <v>16.05</v>
      </c>
      <c r="AE6852" s="10" t="str">
        <f t="shared" si="337"/>
        <v>81/82NLIC</v>
      </c>
      <c r="AF6852" s="13">
        <f t="shared" si="338"/>
        <v>1.2490272373540856E-2</v>
      </c>
    </row>
    <row r="6853" spans="1:32" x14ac:dyDescent="0.45">
      <c r="A6853" s="12" t="s">
        <v>54</v>
      </c>
      <c r="B6853" t="s">
        <v>375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578</v>
      </c>
      <c r="AA6853" s="11">
        <f t="shared" si="336"/>
        <v>55.4</v>
      </c>
      <c r="AB6853" s="5">
        <f>IFERROR(VLOOKUP(C6853,[2]Sheet1!$B:$F,5,FALSE),0)</f>
        <v>19920772.549999997</v>
      </c>
      <c r="AC6853" s="11">
        <f>IFERROR(VLOOKUP(AE6853,[3]Sheet2!$M:$O,3,FALSE),0)</f>
        <v>0</v>
      </c>
      <c r="AD6853" s="11">
        <f>IFERROR(VLOOKUP(AE6853,[3]Sheet2!$M:$O,2,FALSE),0)</f>
        <v>0</v>
      </c>
      <c r="AE6853" s="10" t="str">
        <f t="shared" si="337"/>
        <v>81/82NLICL</v>
      </c>
      <c r="AF6853" s="13">
        <f t="shared" si="338"/>
        <v>1.8062283737024221E-2</v>
      </c>
    </row>
    <row r="6854" spans="1:32" x14ac:dyDescent="0.45">
      <c r="A6854" s="12" t="s">
        <v>54</v>
      </c>
      <c r="B6854" t="s">
        <v>375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467</v>
      </c>
      <c r="AA6854" s="11">
        <f t="shared" si="336"/>
        <v>49</v>
      </c>
      <c r="AB6854" s="5">
        <f>IFERROR(VLOOKUP(C6854,[2]Sheet1!$B:$F,5,FALSE),0)</f>
        <v>15000000</v>
      </c>
      <c r="AC6854" s="11">
        <f>IFERROR(VLOOKUP(AE6854,[3]Sheet2!$M:$O,3,FALSE),0)</f>
        <v>0</v>
      </c>
      <c r="AD6854" s="11">
        <f>IFERROR(VLOOKUP(AE6854,[3]Sheet2!$M:$O,2,FALSE),0)</f>
        <v>20</v>
      </c>
      <c r="AE6854" s="10" t="str">
        <f t="shared" si="337"/>
        <v>81/82CLI</v>
      </c>
      <c r="AF6854" s="13">
        <f t="shared" si="338"/>
        <v>2.0406852248394003E-2</v>
      </c>
    </row>
    <row r="6855" spans="1:32" x14ac:dyDescent="0.45">
      <c r="A6855" s="12" t="s">
        <v>54</v>
      </c>
      <c r="B6855" t="s">
        <v>375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475.9</v>
      </c>
      <c r="AA6855" s="11">
        <f t="shared" si="336"/>
        <v>35.6</v>
      </c>
      <c r="AB6855" s="5">
        <f>IFERROR(VLOOKUP(C6855,[2]Sheet1!$B:$F,5,FALSE),0)</f>
        <v>15590400</v>
      </c>
      <c r="AC6855" s="11">
        <f>IFERROR(VLOOKUP(AE6855,[3]Sheet2!$M:$O,3,FALSE),0)</f>
        <v>0</v>
      </c>
      <c r="AD6855" s="11">
        <f>IFERROR(VLOOKUP(AE6855,[3]Sheet2!$M:$O,2,FALSE),0)</f>
        <v>0</v>
      </c>
      <c r="AE6855" s="10" t="str">
        <f t="shared" si="337"/>
        <v>81/82RNLI</v>
      </c>
      <c r="AF6855" s="13">
        <f t="shared" si="338"/>
        <v>2.8094137423828536E-2</v>
      </c>
    </row>
    <row r="6856" spans="1:32" x14ac:dyDescent="0.45">
      <c r="A6856" s="12" t="s">
        <v>54</v>
      </c>
      <c r="B6856" t="s">
        <v>375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440</v>
      </c>
      <c r="AA6856" s="11">
        <f t="shared" si="336"/>
        <v>45.1</v>
      </c>
      <c r="AB6856" s="5">
        <f>IFERROR(VLOOKUP(C6856,[2]Sheet1!$B:$F,5,FALSE),0)</f>
        <v>15000000</v>
      </c>
      <c r="AC6856" s="11">
        <f>IFERROR(VLOOKUP(AE6856,[3]Sheet2!$M:$O,3,FALSE),0)</f>
        <v>0</v>
      </c>
      <c r="AD6856" s="11">
        <f>IFERROR(VLOOKUP(AE6856,[3]Sheet2!$M:$O,2,FALSE),0)</f>
        <v>10.526300000000001</v>
      </c>
      <c r="AE6856" s="10" t="str">
        <f t="shared" si="337"/>
        <v>81/82ILI</v>
      </c>
      <c r="AF6856" s="13">
        <f t="shared" si="338"/>
        <v>2.2181818181818181E-2</v>
      </c>
    </row>
    <row r="6857" spans="1:32" x14ac:dyDescent="0.45">
      <c r="A6857" s="12" t="s">
        <v>54</v>
      </c>
      <c r="B6857" t="s">
        <v>375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468</v>
      </c>
      <c r="AA6857" s="11">
        <f t="shared" si="336"/>
        <v>42.3</v>
      </c>
      <c r="AB6857" s="5">
        <f>IFERROR(VLOOKUP(C6857,[2]Sheet1!$B:$F,5,FALSE),0)</f>
        <v>15848363.399999999</v>
      </c>
      <c r="AC6857" s="11">
        <f>IFERROR(VLOOKUP(AE6857,[3]Sheet2!$M:$O,3,FALSE),0)</f>
        <v>0</v>
      </c>
      <c r="AD6857" s="11">
        <f>IFERROR(VLOOKUP(AE6857,[3]Sheet2!$M:$O,2,FALSE),0)</f>
        <v>0</v>
      </c>
      <c r="AE6857" s="10" t="str">
        <f t="shared" si="337"/>
        <v>81/82SNLI</v>
      </c>
      <c r="AF6857" s="13">
        <f t="shared" si="338"/>
        <v>2.3653846153846154E-2</v>
      </c>
    </row>
    <row r="6858" spans="1:32" x14ac:dyDescent="0.45">
      <c r="A6858" s="12" t="s">
        <v>54</v>
      </c>
      <c r="B6858" t="s">
        <v>375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465.1</v>
      </c>
      <c r="AA6858" s="11">
        <f t="shared" si="336"/>
        <v>59.1</v>
      </c>
      <c r="AB6858" s="5">
        <f>IFERROR(VLOOKUP(C6858,[2]Sheet1!$B:$F,5,FALSE),0)</f>
        <v>24558544.219999999</v>
      </c>
      <c r="AC6858" s="11">
        <f>IFERROR(VLOOKUP(AE6858,[3]Sheet2!$M:$O,3,FALSE),0)</f>
        <v>0</v>
      </c>
      <c r="AD6858" s="11">
        <f>IFERROR(VLOOKUP(AE6858,[3]Sheet2!$M:$O,2,FALSE),0)</f>
        <v>0</v>
      </c>
      <c r="AE6858" s="10" t="str">
        <f t="shared" si="337"/>
        <v>81/82SJLIC</v>
      </c>
      <c r="AF6858" s="13">
        <f t="shared" si="338"/>
        <v>1.6921092238228339E-2</v>
      </c>
    </row>
    <row r="6859" spans="1:32" x14ac:dyDescent="0.45">
      <c r="A6859" s="12" t="s">
        <v>54</v>
      </c>
      <c r="B6859" t="s">
        <v>375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392.5</v>
      </c>
      <c r="AA6859" s="11">
        <f t="shared" si="336"/>
        <v>43.8</v>
      </c>
      <c r="AB6859" s="5">
        <f>IFERROR(VLOOKUP(C6859,[2]Sheet1!$B:$F,5,FALSE),0)</f>
        <v>24573128.09</v>
      </c>
      <c r="AC6859" s="11">
        <f>IFERROR(VLOOKUP(AE6859,[3]Sheet2!$M:$O,3,FALSE),0)</f>
        <v>0</v>
      </c>
      <c r="AD6859" s="11">
        <f>IFERROR(VLOOKUP(AE6859,[3]Sheet2!$M:$O,2,FALSE),0)</f>
        <v>0</v>
      </c>
      <c r="AE6859" s="10" t="str">
        <f t="shared" si="337"/>
        <v>81/82SRLI</v>
      </c>
      <c r="AF6859" s="13">
        <f t="shared" si="338"/>
        <v>2.2853503184713377E-2</v>
      </c>
    </row>
    <row r="6860" spans="1:32" x14ac:dyDescent="0.45">
      <c r="A6860" s="12" t="s">
        <v>54</v>
      </c>
      <c r="B6860" t="s">
        <v>375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369.1</v>
      </c>
      <c r="AA6860" s="11">
        <f t="shared" si="336"/>
        <v>53.6</v>
      </c>
      <c r="AB6860" s="5">
        <f>IFERROR(VLOOKUP(C6860,[2]Sheet1!$B:$F,5,FALSE),0)</f>
        <v>44801862.769999996</v>
      </c>
      <c r="AC6860" s="11">
        <f>IFERROR(VLOOKUP(AE6860,[3]Sheet2!$M:$O,3,FALSE),0)</f>
        <v>0</v>
      </c>
      <c r="AD6860" s="11">
        <f>IFERROR(VLOOKUP(AE6860,[3]Sheet2!$M:$O,2,FALSE),0)</f>
        <v>0</v>
      </c>
      <c r="AE6860" s="10" t="str">
        <f t="shared" si="337"/>
        <v>81/82HLI</v>
      </c>
      <c r="AF6860" s="13">
        <f t="shared" si="338"/>
        <v>1.8639934976971008E-2</v>
      </c>
    </row>
    <row r="6861" spans="1:32" x14ac:dyDescent="0.45">
      <c r="A6861" s="12" t="s">
        <v>54</v>
      </c>
      <c r="B6861" t="s">
        <v>375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497</v>
      </c>
      <c r="AA6861" s="11">
        <f t="shared" si="336"/>
        <v>65.099999999999994</v>
      </c>
      <c r="AB6861" s="5">
        <f>IFERROR(VLOOKUP(C6861,[2]Sheet1!$B:$F,5,FALSE),0)</f>
        <v>7655472</v>
      </c>
      <c r="AC6861" s="11">
        <f>IFERROR(VLOOKUP(AE6861,[3]Sheet2!$M:$O,3,FALSE),0)</f>
        <v>0</v>
      </c>
      <c r="AD6861" s="11">
        <f>IFERROR(VLOOKUP(AE6861,[3]Sheet2!$M:$O,2,FALSE),0)</f>
        <v>0</v>
      </c>
      <c r="AE6861" s="10" t="str">
        <f t="shared" si="337"/>
        <v>81/82PMLI</v>
      </c>
      <c r="AF6861" s="13">
        <f t="shared" si="338"/>
        <v>1.5352112676056337E-2</v>
      </c>
    </row>
    <row r="6862" spans="1:32" x14ac:dyDescent="0.45">
      <c r="A6862" s="12" t="s">
        <v>54</v>
      </c>
      <c r="B6862" t="s">
        <v>375</v>
      </c>
      <c r="C6862" t="s">
        <v>379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1720</v>
      </c>
      <c r="AA6862" s="11">
        <f t="shared" si="336"/>
        <v>353.2</v>
      </c>
      <c r="AB6862" s="5">
        <f>IFERROR(VLOOKUP(C6862,[2]Sheet1!$B:$F,5,FALSE),0)</f>
        <v>2250000</v>
      </c>
      <c r="AC6862" s="11">
        <f>IFERROR(VLOOKUP(AE6862,[3]Sheet2!$M:$O,3,FALSE),0)</f>
        <v>0</v>
      </c>
      <c r="AD6862" s="11">
        <f>IFERROR(VLOOKUP(AE6862,[3]Sheet2!$M:$O,2,FALSE),0)</f>
        <v>0</v>
      </c>
      <c r="AE6862" s="10" t="str">
        <f t="shared" si="337"/>
        <v>81/82GMLI</v>
      </c>
      <c r="AF6862" s="13">
        <f t="shared" si="338"/>
        <v>2.8313953488372096E-3</v>
      </c>
    </row>
    <row r="6863" spans="1:32" x14ac:dyDescent="0.45">
      <c r="A6863" s="12" t="s">
        <v>54</v>
      </c>
      <c r="B6863" t="s">
        <v>375</v>
      </c>
      <c r="C6863" t="s">
        <v>380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1197</v>
      </c>
      <c r="AA6863" s="11">
        <f t="shared" si="336"/>
        <v>640.1</v>
      </c>
      <c r="AB6863" s="5">
        <f>IFERROR(VLOOKUP(C6863,[2]Sheet1!$B:$F,5,FALSE),0)</f>
        <v>2250000</v>
      </c>
      <c r="AC6863" s="11">
        <f>IFERROR(VLOOKUP(AE6863,[3]Sheet2!$M:$O,3,FALSE),0)</f>
        <v>0</v>
      </c>
      <c r="AD6863" s="11">
        <f>IFERROR(VLOOKUP(AE6863,[3]Sheet2!$M:$O,2,FALSE),0)</f>
        <v>0</v>
      </c>
      <c r="AE6863" s="10" t="str">
        <f t="shared" si="337"/>
        <v>81/82CREST</v>
      </c>
      <c r="AF6863" s="13">
        <f t="shared" si="338"/>
        <v>1.5622389306599834E-3</v>
      </c>
    </row>
    <row r="6864" spans="1:32" x14ac:dyDescent="0.45">
      <c r="A6864" s="12" t="s">
        <v>24</v>
      </c>
      <c r="B6864" t="s">
        <v>375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500.2</v>
      </c>
      <c r="AA6864" s="11">
        <f t="shared" si="336"/>
        <v>198.5</v>
      </c>
      <c r="AB6864" s="5">
        <f>IFERROR(VLOOKUP(C6864,[2]Sheet1!$B:$F,5,FALSE),0)</f>
        <v>12488017.5</v>
      </c>
      <c r="AC6864" s="11">
        <f>IFERROR(VLOOKUP(AE6864,[3]Sheet2!$M:$O,3,FALSE),0)</f>
        <v>0</v>
      </c>
      <c r="AD6864" s="11">
        <f>IFERROR(VLOOKUP(AE6864,[3]Sheet2!$M:$O,2,FALSE),0)</f>
        <v>0</v>
      </c>
      <c r="AE6864" s="10" t="str">
        <f t="shared" si="337"/>
        <v>81/82NICL</v>
      </c>
      <c r="AF6864" s="13">
        <f t="shared" si="338"/>
        <v>5.037984806077569E-3</v>
      </c>
    </row>
    <row r="6865" spans="1:32" x14ac:dyDescent="0.45">
      <c r="A6865" s="12" t="s">
        <v>24</v>
      </c>
      <c r="B6865" t="s">
        <v>375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618.5</v>
      </c>
      <c r="AA6865" s="11">
        <f t="shared" si="336"/>
        <v>55.2</v>
      </c>
      <c r="AB6865" s="5">
        <f>IFERROR(VLOOKUP(C6865,[2]Sheet1!$B:$F,5,FALSE),0)</f>
        <v>10766129.200000001</v>
      </c>
      <c r="AC6865" s="11">
        <f>IFERROR(VLOOKUP(AE6865,[3]Sheet2!$M:$O,3,FALSE),0)</f>
        <v>0</v>
      </c>
      <c r="AD6865" s="11">
        <f>IFERROR(VLOOKUP(AE6865,[3]Sheet2!$M:$O,2,FALSE),0)</f>
        <v>0</v>
      </c>
      <c r="AE6865" s="10" t="str">
        <f t="shared" si="337"/>
        <v>81/82NIL</v>
      </c>
      <c r="AF6865" s="13">
        <f t="shared" si="338"/>
        <v>1.8108326596604687E-2</v>
      </c>
    </row>
    <row r="6866" spans="1:32" x14ac:dyDescent="0.45">
      <c r="A6866" s="12" t="s">
        <v>24</v>
      </c>
      <c r="B6866" t="s">
        <v>375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695</v>
      </c>
      <c r="AA6866" s="11">
        <f t="shared" si="336"/>
        <v>89.1</v>
      </c>
      <c r="AB6866" s="5">
        <f>IFERROR(VLOOKUP(C6866,[2]Sheet1!$B:$F,5,FALSE),0)</f>
        <v>12569599.07</v>
      </c>
      <c r="AC6866" s="11">
        <f>IFERROR(VLOOKUP(AE6866,[3]Sheet2!$M:$O,3,FALSE),0)</f>
        <v>0</v>
      </c>
      <c r="AD6866" s="11">
        <f>IFERROR(VLOOKUP(AE6866,[3]Sheet2!$M:$O,2,FALSE),0)</f>
        <v>0</v>
      </c>
      <c r="AE6866" s="10" t="str">
        <f t="shared" si="337"/>
        <v>81/82NLG</v>
      </c>
      <c r="AF6866" s="13">
        <f t="shared" si="338"/>
        <v>1.1223021582733812E-2</v>
      </c>
    </row>
    <row r="6867" spans="1:32" x14ac:dyDescent="0.45">
      <c r="A6867" s="12" t="s">
        <v>24</v>
      </c>
      <c r="B6867" t="s">
        <v>375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631</v>
      </c>
      <c r="AA6867" s="11">
        <f t="shared" si="336"/>
        <v>36.299999999999997</v>
      </c>
      <c r="AB6867" s="5">
        <f>IFERROR(VLOOKUP(C6867,[2]Sheet1!$B:$F,5,FALSE),0)</f>
        <v>15182576.01</v>
      </c>
      <c r="AC6867" s="11">
        <f>IFERROR(VLOOKUP(AE6867,[3]Sheet2!$M:$O,3,FALSE),0)</f>
        <v>0</v>
      </c>
      <c r="AD6867" s="11">
        <f>IFERROR(VLOOKUP(AE6867,[3]Sheet2!$M:$O,2,FALSE),0)</f>
        <v>0</v>
      </c>
      <c r="AE6867" s="10" t="str">
        <f t="shared" si="337"/>
        <v>81/82SICL</v>
      </c>
      <c r="AF6867" s="13">
        <f t="shared" si="338"/>
        <v>2.7511885895404119E-2</v>
      </c>
    </row>
    <row r="6868" spans="1:32" x14ac:dyDescent="0.45">
      <c r="A6868" s="12" t="s">
        <v>24</v>
      </c>
      <c r="B6868" t="s">
        <v>375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684</v>
      </c>
      <c r="AA6868" s="11">
        <f t="shared" si="336"/>
        <v>44.1</v>
      </c>
      <c r="AB6868" s="5">
        <f>IFERROR(VLOOKUP(C6868,[2]Sheet1!$B:$F,5,FALSE),0)</f>
        <v>8334685.3799999999</v>
      </c>
      <c r="AC6868" s="11">
        <f>IFERROR(VLOOKUP(AE6868,[3]Sheet2!$M:$O,3,FALSE),0)</f>
        <v>0</v>
      </c>
      <c r="AD6868" s="11">
        <f>IFERROR(VLOOKUP(AE6868,[3]Sheet2!$M:$O,2,FALSE),0)</f>
        <v>0</v>
      </c>
      <c r="AE6868" s="10" t="str">
        <f t="shared" si="337"/>
        <v>81/82PRIN</v>
      </c>
      <c r="AF6868" s="13">
        <f t="shared" si="338"/>
        <v>2.2690058479532163E-2</v>
      </c>
    </row>
    <row r="6869" spans="1:32" x14ac:dyDescent="0.45">
      <c r="A6869" s="12" t="s">
        <v>24</v>
      </c>
      <c r="B6869" t="s">
        <v>375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14948</v>
      </c>
      <c r="AA6869" s="11">
        <f t="shared" si="336"/>
        <v>63.6</v>
      </c>
      <c r="AB6869" s="5">
        <f>IFERROR(VLOOKUP(C6869,[2]Sheet1!$B:$F,5,FALSE),0)</f>
        <v>319966.92</v>
      </c>
      <c r="AC6869" s="11">
        <f>IFERROR(VLOOKUP(AE6869,[3]Sheet2!$M:$O,3,FALSE),0)</f>
        <v>0</v>
      </c>
      <c r="AD6869" s="11">
        <f>IFERROR(VLOOKUP(AE6869,[3]Sheet2!$M:$O,2,FALSE),0)</f>
        <v>0</v>
      </c>
      <c r="AE6869" s="10" t="str">
        <f t="shared" si="337"/>
        <v>81/82RBCL</v>
      </c>
      <c r="AF6869" s="13">
        <f t="shared" si="338"/>
        <v>1.5713138881455712E-2</v>
      </c>
    </row>
    <row r="6870" spans="1:32" x14ac:dyDescent="0.45">
      <c r="A6870" s="12" t="s">
        <v>24</v>
      </c>
      <c r="B6870" t="s">
        <v>375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415</v>
      </c>
      <c r="AA6870" s="11">
        <f t="shared" si="336"/>
        <v>51.6</v>
      </c>
      <c r="AB6870" s="5">
        <f>IFERROR(VLOOKUP(C6870,[2]Sheet1!$B:$F,5,FALSE),0)</f>
        <v>14843741.5</v>
      </c>
      <c r="AC6870" s="11">
        <f>IFERROR(VLOOKUP(AE6870,[3]Sheet2!$M:$O,3,FALSE),0)</f>
        <v>0</v>
      </c>
      <c r="AD6870" s="11">
        <f>IFERROR(VLOOKUP(AE6870,[3]Sheet2!$M:$O,2,FALSE),0)</f>
        <v>5</v>
      </c>
      <c r="AE6870" s="10" t="str">
        <f t="shared" si="337"/>
        <v>81/82IGI</v>
      </c>
      <c r="AF6870" s="13">
        <f t="shared" si="338"/>
        <v>1.9373493975903613E-2</v>
      </c>
    </row>
    <row r="6871" spans="1:32" x14ac:dyDescent="0.45">
      <c r="A6871" s="12" t="s">
        <v>24</v>
      </c>
      <c r="B6871" t="s">
        <v>375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507</v>
      </c>
      <c r="AA6871" s="11">
        <f t="shared" si="336"/>
        <v>48</v>
      </c>
      <c r="AB6871" s="5">
        <f>IFERROR(VLOOKUP(C6871,[2]Sheet1!$B:$F,5,FALSE),0)</f>
        <v>12250773.220000001</v>
      </c>
      <c r="AC6871" s="11">
        <f>IFERROR(VLOOKUP(AE6871,[3]Sheet2!$M:$O,3,FALSE),0)</f>
        <v>0</v>
      </c>
      <c r="AD6871" s="11">
        <f>IFERROR(VLOOKUP(AE6871,[3]Sheet2!$M:$O,2,FALSE),0)</f>
        <v>0</v>
      </c>
      <c r="AE6871" s="10" t="str">
        <f t="shared" si="337"/>
        <v>81/82HEI</v>
      </c>
      <c r="AF6871" s="13">
        <f t="shared" si="338"/>
        <v>2.0828402366863907E-2</v>
      </c>
    </row>
    <row r="6872" spans="1:32" x14ac:dyDescent="0.45">
      <c r="A6872" s="12" t="s">
        <v>24</v>
      </c>
      <c r="B6872" t="s">
        <v>375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478</v>
      </c>
      <c r="AA6872" s="11">
        <f t="shared" si="336"/>
        <v>47</v>
      </c>
      <c r="AB6872" s="5">
        <f>IFERROR(VLOOKUP(C6872,[2]Sheet1!$B:$F,5,FALSE),0)</f>
        <v>10535000</v>
      </c>
      <c r="AC6872" s="11">
        <f>IFERROR(VLOOKUP(AE6872,[3]Sheet2!$M:$O,3,FALSE),0)</f>
        <v>0</v>
      </c>
      <c r="AD6872" s="11">
        <f>IFERROR(VLOOKUP(AE6872,[3]Sheet2!$M:$O,2,FALSE),0)</f>
        <v>0</v>
      </c>
      <c r="AE6872" s="10" t="str">
        <f t="shared" si="337"/>
        <v>81/82SGIC</v>
      </c>
      <c r="AF6872" s="13">
        <f t="shared" si="338"/>
        <v>2.1255230125523012E-2</v>
      </c>
    </row>
    <row r="6873" spans="1:32" x14ac:dyDescent="0.45">
      <c r="A6873" s="12" t="s">
        <v>24</v>
      </c>
      <c r="B6873" t="s">
        <v>375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759</v>
      </c>
      <c r="AA6873" s="11">
        <f t="shared" si="336"/>
        <v>83.2</v>
      </c>
      <c r="AB6873" s="5">
        <f>IFERROR(VLOOKUP(C6873,[2]Sheet1!$B:$F,5,FALSE),0)</f>
        <v>13752094.51</v>
      </c>
      <c r="AC6873" s="11">
        <f>IFERROR(VLOOKUP(AE6873,[3]Sheet2!$M:$O,3,FALSE),0)</f>
        <v>0</v>
      </c>
      <c r="AD6873" s="11">
        <f>IFERROR(VLOOKUP(AE6873,[3]Sheet2!$M:$O,2,FALSE),0)</f>
        <v>25</v>
      </c>
      <c r="AE6873" s="10" t="str">
        <f t="shared" si="337"/>
        <v>81/82SPIL</v>
      </c>
      <c r="AF6873" s="13">
        <f t="shared" si="338"/>
        <v>1.2015810276679841E-2</v>
      </c>
    </row>
    <row r="6874" spans="1:32" x14ac:dyDescent="0.45">
      <c r="A6874" s="12" t="s">
        <v>24</v>
      </c>
      <c r="B6874" t="s">
        <v>375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618.5</v>
      </c>
      <c r="AA6874" s="11">
        <f t="shared" si="336"/>
        <v>-45.3</v>
      </c>
      <c r="AB6874" s="5">
        <f>IFERROR(VLOOKUP(C6874,[2]Sheet1!$B:$F,5,FALSE),0)</f>
        <v>12850927.18</v>
      </c>
      <c r="AC6874" s="11">
        <f>IFERROR(VLOOKUP(AE6874,[3]Sheet2!$M:$O,3,FALSE),0)</f>
        <v>0</v>
      </c>
      <c r="AD6874" s="11">
        <f>IFERROR(VLOOKUP(AE6874,[3]Sheet2!$M:$O,2,FALSE),0)</f>
        <v>0</v>
      </c>
      <c r="AE6874" s="10" t="str">
        <f t="shared" si="337"/>
        <v>81/82SALICO</v>
      </c>
      <c r="AF6874" s="13">
        <f t="shared" si="338"/>
        <v>-2.2053354890864997E-2</v>
      </c>
    </row>
    <row r="6875" spans="1:32" x14ac:dyDescent="0.45">
      <c r="A6875" s="12" t="s">
        <v>24</v>
      </c>
      <c r="B6875" t="s">
        <v>375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452</v>
      </c>
      <c r="AA6875" s="11">
        <f t="shared" si="336"/>
        <v>-131.4</v>
      </c>
      <c r="AB6875" s="5">
        <f>IFERROR(VLOOKUP(C6875,[2]Sheet1!$B:$F,5,FALSE),0)</f>
        <v>11318997.549999999</v>
      </c>
      <c r="AC6875" s="11">
        <f>IFERROR(VLOOKUP(AE6875,[3]Sheet2!$M:$O,3,FALSE),0)</f>
        <v>0</v>
      </c>
      <c r="AD6875" s="11">
        <f>IFERROR(VLOOKUP(AE6875,[3]Sheet2!$M:$O,2,FALSE),0)</f>
        <v>0</v>
      </c>
      <c r="AE6875" s="10" t="str">
        <f t="shared" si="337"/>
        <v>81/82UAIL</v>
      </c>
      <c r="AF6875" s="13">
        <f t="shared" si="338"/>
        <v>-7.6106194690265484E-3</v>
      </c>
    </row>
    <row r="6876" spans="1:32" x14ac:dyDescent="0.45">
      <c r="A6876" s="12" t="s">
        <v>24</v>
      </c>
      <c r="B6876" t="s">
        <v>375</v>
      </c>
      <c r="C6876" t="s">
        <v>381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1206.9000000000001</v>
      </c>
      <c r="AA6876" s="11">
        <f t="shared" si="336"/>
        <v>4310.3999999999996</v>
      </c>
      <c r="AB6876" s="5">
        <f>IFERROR(VLOOKUP(C6876,[2]Sheet1!$B:$F,5,FALSE),0)</f>
        <v>2250000</v>
      </c>
      <c r="AC6876" s="11">
        <f>IFERROR(VLOOKUP(AE6876,[3]Sheet2!$M:$O,3,FALSE),0)</f>
        <v>0</v>
      </c>
      <c r="AD6876" s="11">
        <f>IFERROR(VLOOKUP(AE6876,[3]Sheet2!$M:$O,2,FALSE),0)</f>
        <v>0</v>
      </c>
      <c r="AE6876" s="10" t="str">
        <f t="shared" si="337"/>
        <v>81/82NMIC</v>
      </c>
      <c r="AF6876" s="13">
        <f t="shared" si="338"/>
        <v>2.3199933714475101E-4</v>
      </c>
    </row>
    <row r="6877" spans="1:32" x14ac:dyDescent="0.45">
      <c r="A6877" s="12" t="s">
        <v>53</v>
      </c>
      <c r="B6877" t="s">
        <v>375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500.2</v>
      </c>
      <c r="AA6877" s="11">
        <f t="shared" si="336"/>
        <v>55.1</v>
      </c>
      <c r="AB6877" s="5">
        <f>IFERROR(VLOOKUP(C6877,[2]Sheet1!$B:$F,5,FALSE),0)</f>
        <v>12488017.5</v>
      </c>
      <c r="AC6877" s="11">
        <f>IFERROR(VLOOKUP(AE6877,[3]Sheet2!$M:$O,3,FALSE),0)</f>
        <v>0</v>
      </c>
      <c r="AD6877" s="11">
        <f>IFERROR(VLOOKUP(AE6877,[3]Sheet2!$M:$O,2,FALSE),0)</f>
        <v>0</v>
      </c>
      <c r="AE6877" s="10" t="str">
        <f t="shared" si="337"/>
        <v>81/82NICL</v>
      </c>
      <c r="AF6877" s="13">
        <f t="shared" si="338"/>
        <v>1.8152738904438224E-2</v>
      </c>
    </row>
    <row r="6878" spans="1:32" x14ac:dyDescent="0.45">
      <c r="A6878" s="12" t="s">
        <v>53</v>
      </c>
      <c r="B6878" t="s">
        <v>375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618.5</v>
      </c>
      <c r="AA6878" s="11">
        <f t="shared" si="336"/>
        <v>53.4</v>
      </c>
      <c r="AB6878" s="5">
        <f>IFERROR(VLOOKUP(C6878,[2]Sheet1!$B:$F,5,FALSE),0)</f>
        <v>10766129.200000001</v>
      </c>
      <c r="AC6878" s="11">
        <f>IFERROR(VLOOKUP(AE6878,[3]Sheet2!$M:$O,3,FALSE),0)</f>
        <v>0</v>
      </c>
      <c r="AD6878" s="11">
        <f>IFERROR(VLOOKUP(AE6878,[3]Sheet2!$M:$O,2,FALSE),0)</f>
        <v>0</v>
      </c>
      <c r="AE6878" s="10" t="str">
        <f t="shared" si="337"/>
        <v>81/82NIL</v>
      </c>
      <c r="AF6878" s="13">
        <f t="shared" si="338"/>
        <v>1.8722716248989489E-2</v>
      </c>
    </row>
    <row r="6879" spans="1:32" x14ac:dyDescent="0.45">
      <c r="A6879" s="12" t="s">
        <v>53</v>
      </c>
      <c r="B6879" t="s">
        <v>375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695</v>
      </c>
      <c r="AA6879" s="11">
        <f t="shared" si="336"/>
        <v>117</v>
      </c>
      <c r="AB6879" s="5">
        <f>IFERROR(VLOOKUP(C6879,[2]Sheet1!$B:$F,5,FALSE),0)</f>
        <v>12569599.07</v>
      </c>
      <c r="AC6879" s="11">
        <f>IFERROR(VLOOKUP(AE6879,[3]Sheet2!$M:$O,3,FALSE),0)</f>
        <v>0</v>
      </c>
      <c r="AD6879" s="11">
        <f>IFERROR(VLOOKUP(AE6879,[3]Sheet2!$M:$O,2,FALSE),0)</f>
        <v>0</v>
      </c>
      <c r="AE6879" s="10" t="str">
        <f t="shared" si="337"/>
        <v>81/82NLG</v>
      </c>
      <c r="AF6879" s="13">
        <f t="shared" si="338"/>
        <v>8.5467625899280589E-3</v>
      </c>
    </row>
    <row r="6880" spans="1:32" x14ac:dyDescent="0.45">
      <c r="A6880" s="12" t="s">
        <v>53</v>
      </c>
      <c r="B6880" t="s">
        <v>375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631</v>
      </c>
      <c r="AA6880" s="11">
        <f t="shared" si="336"/>
        <v>35.799999999999997</v>
      </c>
      <c r="AB6880" s="5">
        <f>IFERROR(VLOOKUP(C6880,[2]Sheet1!$B:$F,5,FALSE),0)</f>
        <v>15182576.01</v>
      </c>
      <c r="AC6880" s="11">
        <f>IFERROR(VLOOKUP(AE6880,[3]Sheet2!$M:$O,3,FALSE),0)</f>
        <v>0</v>
      </c>
      <c r="AD6880" s="11">
        <f>IFERROR(VLOOKUP(AE6880,[3]Sheet2!$M:$O,2,FALSE),0)</f>
        <v>0</v>
      </c>
      <c r="AE6880" s="10" t="str">
        <f t="shared" si="337"/>
        <v>81/82SICL</v>
      </c>
      <c r="AF6880" s="13">
        <f t="shared" si="338"/>
        <v>2.792393026941363E-2</v>
      </c>
    </row>
    <row r="6881" spans="1:32" x14ac:dyDescent="0.45">
      <c r="A6881" s="12" t="s">
        <v>53</v>
      </c>
      <c r="B6881" t="s">
        <v>375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684</v>
      </c>
      <c r="AA6881" s="11">
        <f t="shared" si="336"/>
        <v>41.1</v>
      </c>
      <c r="AB6881" s="5">
        <f>IFERROR(VLOOKUP(C6881,[2]Sheet1!$B:$F,5,FALSE),0)</f>
        <v>8334685.3799999999</v>
      </c>
      <c r="AC6881" s="11">
        <f>IFERROR(VLOOKUP(AE6881,[3]Sheet2!$M:$O,3,FALSE),0)</f>
        <v>0</v>
      </c>
      <c r="AD6881" s="11">
        <f>IFERROR(VLOOKUP(AE6881,[3]Sheet2!$M:$O,2,FALSE),0)</f>
        <v>0</v>
      </c>
      <c r="AE6881" s="10" t="str">
        <f t="shared" si="337"/>
        <v>81/82PRIN</v>
      </c>
      <c r="AF6881" s="13">
        <f t="shared" si="338"/>
        <v>2.4327485380116962E-2</v>
      </c>
    </row>
    <row r="6882" spans="1:32" x14ac:dyDescent="0.45">
      <c r="A6882" s="12" t="s">
        <v>53</v>
      </c>
      <c r="B6882" t="s">
        <v>375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14948</v>
      </c>
      <c r="AA6882" s="11">
        <f t="shared" si="336"/>
        <v>57.5</v>
      </c>
      <c r="AB6882" s="5">
        <f>IFERROR(VLOOKUP(C6882,[2]Sheet1!$B:$F,5,FALSE),0)</f>
        <v>319966.92</v>
      </c>
      <c r="AC6882" s="11">
        <f>IFERROR(VLOOKUP(AE6882,[3]Sheet2!$M:$O,3,FALSE),0)</f>
        <v>0</v>
      </c>
      <c r="AD6882" s="11">
        <f>IFERROR(VLOOKUP(AE6882,[3]Sheet2!$M:$O,2,FALSE),0)</f>
        <v>0</v>
      </c>
      <c r="AE6882" s="10" t="str">
        <f t="shared" si="337"/>
        <v>81/82RBCL</v>
      </c>
      <c r="AF6882" s="13">
        <f t="shared" si="338"/>
        <v>1.7396307198287397E-2</v>
      </c>
    </row>
    <row r="6883" spans="1:32" x14ac:dyDescent="0.45">
      <c r="A6883" s="12" t="s">
        <v>53</v>
      </c>
      <c r="B6883" t="s">
        <v>375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415</v>
      </c>
      <c r="AA6883" s="11">
        <f t="shared" si="336"/>
        <v>44</v>
      </c>
      <c r="AB6883" s="5">
        <f>IFERROR(VLOOKUP(C6883,[2]Sheet1!$B:$F,5,FALSE),0)</f>
        <v>14843741.5</v>
      </c>
      <c r="AC6883" s="11">
        <f>IFERROR(VLOOKUP(AE6883,[3]Sheet2!$M:$O,3,FALSE),0)</f>
        <v>0</v>
      </c>
      <c r="AD6883" s="11">
        <f>IFERROR(VLOOKUP(AE6883,[3]Sheet2!$M:$O,2,FALSE),0)</f>
        <v>5</v>
      </c>
      <c r="AE6883" s="10" t="str">
        <f t="shared" si="337"/>
        <v>81/82IGI</v>
      </c>
      <c r="AF6883" s="13">
        <f t="shared" si="338"/>
        <v>2.2746987951807227E-2</v>
      </c>
    </row>
    <row r="6884" spans="1:32" x14ac:dyDescent="0.45">
      <c r="A6884" s="12" t="s">
        <v>53</v>
      </c>
      <c r="B6884" t="s">
        <v>375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507</v>
      </c>
      <c r="AA6884" s="11">
        <f t="shared" si="336"/>
        <v>39.700000000000003</v>
      </c>
      <c r="AB6884" s="5">
        <f>IFERROR(VLOOKUP(C6884,[2]Sheet1!$B:$F,5,FALSE),0)</f>
        <v>12250773.220000001</v>
      </c>
      <c r="AC6884" s="11">
        <f>IFERROR(VLOOKUP(AE6884,[3]Sheet2!$M:$O,3,FALSE),0)</f>
        <v>0</v>
      </c>
      <c r="AD6884" s="11">
        <f>IFERROR(VLOOKUP(AE6884,[3]Sheet2!$M:$O,2,FALSE),0)</f>
        <v>0</v>
      </c>
      <c r="AE6884" s="10" t="str">
        <f t="shared" si="337"/>
        <v>81/82HEI</v>
      </c>
      <c r="AF6884" s="13">
        <f t="shared" si="338"/>
        <v>2.5207100591715974E-2</v>
      </c>
    </row>
    <row r="6885" spans="1:32" x14ac:dyDescent="0.45">
      <c r="A6885" s="12" t="s">
        <v>53</v>
      </c>
      <c r="B6885" t="s">
        <v>375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478</v>
      </c>
      <c r="AA6885" s="11">
        <f t="shared" si="336"/>
        <v>42.2</v>
      </c>
      <c r="AB6885" s="5">
        <f>IFERROR(VLOOKUP(C6885,[2]Sheet1!$B:$F,5,FALSE),0)</f>
        <v>10535000</v>
      </c>
      <c r="AC6885" s="11">
        <f>IFERROR(VLOOKUP(AE6885,[3]Sheet2!$M:$O,3,FALSE),0)</f>
        <v>0</v>
      </c>
      <c r="AD6885" s="11">
        <f>IFERROR(VLOOKUP(AE6885,[3]Sheet2!$M:$O,2,FALSE),0)</f>
        <v>0</v>
      </c>
      <c r="AE6885" s="10" t="str">
        <f t="shared" si="337"/>
        <v>81/82SGIC</v>
      </c>
      <c r="AF6885" s="13">
        <f t="shared" si="338"/>
        <v>2.3682008368200839E-2</v>
      </c>
    </row>
    <row r="6886" spans="1:32" x14ac:dyDescent="0.45">
      <c r="A6886" s="12" t="s">
        <v>53</v>
      </c>
      <c r="B6886" t="s">
        <v>375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759</v>
      </c>
      <c r="AA6886" s="11">
        <f t="shared" ref="AA6886:AA6902" si="339">ROUND(IFERROR(Z6886/M6886,0),1)</f>
        <v>47.4</v>
      </c>
      <c r="AB6886" s="5">
        <f>IFERROR(VLOOKUP(C6886,[2]Sheet1!$B:$F,5,FALSE),0)</f>
        <v>13752094.51</v>
      </c>
      <c r="AC6886" s="11">
        <f>IFERROR(VLOOKUP(AE6886,[3]Sheet2!$M:$O,3,FALSE),0)</f>
        <v>0</v>
      </c>
      <c r="AD6886" s="11">
        <f>IFERROR(VLOOKUP(AE6886,[3]Sheet2!$M:$O,2,FALSE),0)</f>
        <v>25</v>
      </c>
      <c r="AE6886" s="10" t="str">
        <f t="shared" ref="AE6886:AE6902" si="340">B6886&amp;C6886</f>
        <v>81/82SPIL</v>
      </c>
      <c r="AF6886" s="13">
        <f t="shared" ref="AF6886:AF6902" si="341">IFERROR(M6886/Z6886,0)</f>
        <v>2.1106719367588931E-2</v>
      </c>
    </row>
    <row r="6887" spans="1:32" x14ac:dyDescent="0.45">
      <c r="A6887" s="12" t="s">
        <v>53</v>
      </c>
      <c r="B6887" t="s">
        <v>375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618.5</v>
      </c>
      <c r="AA6887" s="11">
        <f t="shared" si="339"/>
        <v>123.2</v>
      </c>
      <c r="AB6887" s="5">
        <f>IFERROR(VLOOKUP(C6887,[2]Sheet1!$B:$F,5,FALSE),0)</f>
        <v>12850927.18</v>
      </c>
      <c r="AC6887" s="11">
        <f>IFERROR(VLOOKUP(AE6887,[3]Sheet2!$M:$O,3,FALSE),0)</f>
        <v>0</v>
      </c>
      <c r="AD6887" s="11">
        <f>IFERROR(VLOOKUP(AE6887,[3]Sheet2!$M:$O,2,FALSE),0)</f>
        <v>0</v>
      </c>
      <c r="AE6887" s="10" t="str">
        <f t="shared" si="340"/>
        <v>81/82SALICO</v>
      </c>
      <c r="AF6887" s="13">
        <f t="shared" si="341"/>
        <v>8.1164106709781716E-3</v>
      </c>
    </row>
    <row r="6888" spans="1:32" x14ac:dyDescent="0.45">
      <c r="A6888" s="12" t="s">
        <v>53</v>
      </c>
      <c r="B6888" t="s">
        <v>375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452</v>
      </c>
      <c r="AA6888" s="11">
        <f t="shared" si="339"/>
        <v>68.3</v>
      </c>
      <c r="AB6888" s="5">
        <f>IFERROR(VLOOKUP(C6888,[2]Sheet1!$B:$F,5,FALSE),0)</f>
        <v>11318997.549999999</v>
      </c>
      <c r="AC6888" s="11">
        <f>IFERROR(VLOOKUP(AE6888,[3]Sheet2!$M:$O,3,FALSE),0)</f>
        <v>0</v>
      </c>
      <c r="AD6888" s="11">
        <f>IFERROR(VLOOKUP(AE6888,[3]Sheet2!$M:$O,2,FALSE),0)</f>
        <v>0</v>
      </c>
      <c r="AE6888" s="10" t="str">
        <f t="shared" si="340"/>
        <v>81/82UAIL</v>
      </c>
      <c r="AF6888" s="13">
        <f t="shared" si="341"/>
        <v>1.4646017699115044E-2</v>
      </c>
    </row>
    <row r="6889" spans="1:32" x14ac:dyDescent="0.45">
      <c r="A6889" s="12" t="s">
        <v>53</v>
      </c>
      <c r="B6889" t="s">
        <v>375</v>
      </c>
      <c r="C6889" t="s">
        <v>381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1206.9000000000001</v>
      </c>
      <c r="AA6889" s="11">
        <f t="shared" si="339"/>
        <v>20115</v>
      </c>
      <c r="AB6889" s="5">
        <f>IFERROR(VLOOKUP(C6889,[2]Sheet1!$B:$F,5,FALSE),0)</f>
        <v>2250000</v>
      </c>
      <c r="AC6889" s="11">
        <f>IFERROR(VLOOKUP(AE6889,[3]Sheet2!$M:$O,3,FALSE),0)</f>
        <v>0</v>
      </c>
      <c r="AD6889" s="11">
        <f>IFERROR(VLOOKUP(AE6889,[3]Sheet2!$M:$O,2,FALSE),0)</f>
        <v>0</v>
      </c>
      <c r="AE6889" s="10" t="str">
        <f t="shared" si="340"/>
        <v>81/82NMIC</v>
      </c>
      <c r="AF6889" s="13">
        <f t="shared" si="341"/>
        <v>4.9714143673875211E-5</v>
      </c>
    </row>
    <row r="6890" spans="1:32" x14ac:dyDescent="0.45">
      <c r="A6890" s="12" t="s">
        <v>54</v>
      </c>
      <c r="B6890" t="s">
        <v>375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500.2</v>
      </c>
      <c r="AA6890" s="11">
        <f t="shared" si="339"/>
        <v>39.799999999999997</v>
      </c>
      <c r="AB6890" s="5">
        <f>IFERROR(VLOOKUP(C6890,[2]Sheet1!$B:$F,5,FALSE),0)</f>
        <v>12488017.5</v>
      </c>
      <c r="AC6890" s="11">
        <f>IFERROR(VLOOKUP(AE6890,[3]Sheet2!$M:$O,3,FALSE),0)</f>
        <v>0</v>
      </c>
      <c r="AD6890" s="11">
        <f>IFERROR(VLOOKUP(AE6890,[3]Sheet2!$M:$O,2,FALSE),0)</f>
        <v>0</v>
      </c>
      <c r="AE6890" s="10" t="str">
        <f t="shared" si="340"/>
        <v>81/82NICL</v>
      </c>
      <c r="AF6890" s="13">
        <f t="shared" si="341"/>
        <v>2.5129948020791684E-2</v>
      </c>
    </row>
    <row r="6891" spans="1:32" x14ac:dyDescent="0.45">
      <c r="A6891" s="12" t="s">
        <v>54</v>
      </c>
      <c r="B6891" t="s">
        <v>375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618.5</v>
      </c>
      <c r="AA6891" s="11">
        <f t="shared" si="339"/>
        <v>25.3</v>
      </c>
      <c r="AB6891" s="5">
        <f>IFERROR(VLOOKUP(C6891,[2]Sheet1!$B:$F,5,FALSE),0)</f>
        <v>10766129.200000001</v>
      </c>
      <c r="AC6891" s="11">
        <f>IFERROR(VLOOKUP(AE6891,[3]Sheet2!$M:$O,3,FALSE),0)</f>
        <v>0</v>
      </c>
      <c r="AD6891" s="11">
        <f>IFERROR(VLOOKUP(AE6891,[3]Sheet2!$M:$O,2,FALSE),0)</f>
        <v>0</v>
      </c>
      <c r="AE6891" s="10" t="str">
        <f t="shared" si="340"/>
        <v>81/82NIL</v>
      </c>
      <c r="AF6891" s="13">
        <f t="shared" si="341"/>
        <v>3.9563459983831852E-2</v>
      </c>
    </row>
    <row r="6892" spans="1:32" x14ac:dyDescent="0.45">
      <c r="A6892" s="12" t="s">
        <v>54</v>
      </c>
      <c r="B6892" t="s">
        <v>375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695</v>
      </c>
      <c r="AA6892" s="11">
        <f t="shared" si="339"/>
        <v>105.9</v>
      </c>
      <c r="AB6892" s="5">
        <f>IFERROR(VLOOKUP(C6892,[2]Sheet1!$B:$F,5,FALSE),0)</f>
        <v>12569599.07</v>
      </c>
      <c r="AC6892" s="11">
        <f>IFERROR(VLOOKUP(AE6892,[3]Sheet2!$M:$O,3,FALSE),0)</f>
        <v>0</v>
      </c>
      <c r="AD6892" s="11">
        <f>IFERROR(VLOOKUP(AE6892,[3]Sheet2!$M:$O,2,FALSE),0)</f>
        <v>0</v>
      </c>
      <c r="AE6892" s="10" t="str">
        <f t="shared" si="340"/>
        <v>81/82NLG</v>
      </c>
      <c r="AF6892" s="13">
        <f t="shared" si="341"/>
        <v>9.4388489208633089E-3</v>
      </c>
    </row>
    <row r="6893" spans="1:32" x14ac:dyDescent="0.45">
      <c r="A6893" s="12" t="s">
        <v>54</v>
      </c>
      <c r="B6893" t="s">
        <v>375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631</v>
      </c>
      <c r="AA6893" s="11">
        <f t="shared" si="339"/>
        <v>38.799999999999997</v>
      </c>
      <c r="AB6893" s="5">
        <f>IFERROR(VLOOKUP(C6893,[2]Sheet1!$B:$F,5,FALSE),0)</f>
        <v>15182576.01</v>
      </c>
      <c r="AC6893" s="11">
        <f>IFERROR(VLOOKUP(AE6893,[3]Sheet2!$M:$O,3,FALSE),0)</f>
        <v>0</v>
      </c>
      <c r="AD6893" s="11">
        <f>IFERROR(VLOOKUP(AE6893,[3]Sheet2!$M:$O,2,FALSE),0)</f>
        <v>0</v>
      </c>
      <c r="AE6893" s="10" t="str">
        <f t="shared" si="340"/>
        <v>81/82SICL</v>
      </c>
      <c r="AF6893" s="13">
        <f t="shared" si="341"/>
        <v>2.580031695721078E-2</v>
      </c>
    </row>
    <row r="6894" spans="1:32" x14ac:dyDescent="0.45">
      <c r="A6894" s="12" t="s">
        <v>54</v>
      </c>
      <c r="B6894" t="s">
        <v>375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684</v>
      </c>
      <c r="AA6894" s="11">
        <f t="shared" si="339"/>
        <v>36.9</v>
      </c>
      <c r="AB6894" s="5">
        <f>IFERROR(VLOOKUP(C6894,[2]Sheet1!$B:$F,5,FALSE),0)</f>
        <v>8334685.3799999999</v>
      </c>
      <c r="AC6894" s="11">
        <f>IFERROR(VLOOKUP(AE6894,[3]Sheet2!$M:$O,3,FALSE),0)</f>
        <v>0</v>
      </c>
      <c r="AD6894" s="11">
        <f>IFERROR(VLOOKUP(AE6894,[3]Sheet2!$M:$O,2,FALSE),0)</f>
        <v>0</v>
      </c>
      <c r="AE6894" s="10" t="str">
        <f t="shared" si="340"/>
        <v>81/82PRIN</v>
      </c>
      <c r="AF6894" s="13">
        <f t="shared" si="341"/>
        <v>2.7076023391812865E-2</v>
      </c>
    </row>
    <row r="6895" spans="1:32" x14ac:dyDescent="0.45">
      <c r="A6895" s="12" t="s">
        <v>54</v>
      </c>
      <c r="B6895" t="s">
        <v>375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14948</v>
      </c>
      <c r="AA6895" s="11">
        <f t="shared" si="339"/>
        <v>75.599999999999994</v>
      </c>
      <c r="AB6895" s="5">
        <f>IFERROR(VLOOKUP(C6895,[2]Sheet1!$B:$F,5,FALSE),0)</f>
        <v>319966.92</v>
      </c>
      <c r="AC6895" s="11">
        <f>IFERROR(VLOOKUP(AE6895,[3]Sheet2!$M:$O,3,FALSE),0)</f>
        <v>0</v>
      </c>
      <c r="AD6895" s="11">
        <f>IFERROR(VLOOKUP(AE6895,[3]Sheet2!$M:$O,2,FALSE),0)</f>
        <v>0</v>
      </c>
      <c r="AE6895" s="10" t="str">
        <f t="shared" si="340"/>
        <v>81/82RBCL</v>
      </c>
      <c r="AF6895" s="13">
        <f t="shared" si="341"/>
        <v>1.3235884399250735E-2</v>
      </c>
    </row>
    <row r="6896" spans="1:32" x14ac:dyDescent="0.45">
      <c r="A6896" s="12" t="s">
        <v>54</v>
      </c>
      <c r="B6896" t="s">
        <v>375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415</v>
      </c>
      <c r="AA6896" s="11">
        <f t="shared" si="339"/>
        <v>35.6</v>
      </c>
      <c r="AB6896" s="5">
        <f>IFERROR(VLOOKUP(C6896,[2]Sheet1!$B:$F,5,FALSE),0)</f>
        <v>14843741.5</v>
      </c>
      <c r="AC6896" s="11">
        <f>IFERROR(VLOOKUP(AE6896,[3]Sheet2!$M:$O,3,FALSE),0)</f>
        <v>0</v>
      </c>
      <c r="AD6896" s="11">
        <f>IFERROR(VLOOKUP(AE6896,[3]Sheet2!$M:$O,2,FALSE),0)</f>
        <v>5</v>
      </c>
      <c r="AE6896" s="10" t="str">
        <f t="shared" si="340"/>
        <v>81/82IGI</v>
      </c>
      <c r="AF6896" s="13">
        <f t="shared" si="341"/>
        <v>2.8120481927710845E-2</v>
      </c>
    </row>
    <row r="6897" spans="1:32" x14ac:dyDescent="0.45">
      <c r="A6897" s="12" t="s">
        <v>54</v>
      </c>
      <c r="B6897" t="s">
        <v>375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507</v>
      </c>
      <c r="AA6897" s="11">
        <f t="shared" si="339"/>
        <v>28.6</v>
      </c>
      <c r="AB6897" s="5">
        <f>IFERROR(VLOOKUP(C6897,[2]Sheet1!$B:$F,5,FALSE),0)</f>
        <v>12250773.220000001</v>
      </c>
      <c r="AC6897" s="11">
        <f>IFERROR(VLOOKUP(AE6897,[3]Sheet2!$M:$O,3,FALSE),0)</f>
        <v>0</v>
      </c>
      <c r="AD6897" s="11">
        <f>IFERROR(VLOOKUP(AE6897,[3]Sheet2!$M:$O,2,FALSE),0)</f>
        <v>0</v>
      </c>
      <c r="AE6897" s="10" t="str">
        <f t="shared" si="340"/>
        <v>81/82HEI</v>
      </c>
      <c r="AF6897" s="13">
        <f t="shared" si="341"/>
        <v>3.495069033530572E-2</v>
      </c>
    </row>
    <row r="6898" spans="1:32" x14ac:dyDescent="0.45">
      <c r="A6898" s="12" t="s">
        <v>54</v>
      </c>
      <c r="B6898" t="s">
        <v>375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478</v>
      </c>
      <c r="AA6898" s="11">
        <f t="shared" si="339"/>
        <v>30.7</v>
      </c>
      <c r="AB6898" s="5">
        <f>IFERROR(VLOOKUP(C6898,[2]Sheet1!$B:$F,5,FALSE),0)</f>
        <v>10535000</v>
      </c>
      <c r="AC6898" s="11">
        <f>IFERROR(VLOOKUP(AE6898,[3]Sheet2!$M:$O,3,FALSE),0)</f>
        <v>0</v>
      </c>
      <c r="AD6898" s="11">
        <f>IFERROR(VLOOKUP(AE6898,[3]Sheet2!$M:$O,2,FALSE),0)</f>
        <v>0</v>
      </c>
      <c r="AE6898" s="10" t="str">
        <f t="shared" si="340"/>
        <v>81/82SGIC</v>
      </c>
      <c r="AF6898" s="13">
        <f t="shared" si="341"/>
        <v>3.2552301255230127E-2</v>
      </c>
    </row>
    <row r="6899" spans="1:32" x14ac:dyDescent="0.45">
      <c r="A6899" s="12" t="s">
        <v>54</v>
      </c>
      <c r="B6899" t="s">
        <v>375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759</v>
      </c>
      <c r="AA6899" s="11">
        <f t="shared" si="339"/>
        <v>35.200000000000003</v>
      </c>
      <c r="AB6899" s="5">
        <f>IFERROR(VLOOKUP(C6899,[2]Sheet1!$B:$F,5,FALSE),0)</f>
        <v>13752094.51</v>
      </c>
      <c r="AC6899" s="11">
        <f>IFERROR(VLOOKUP(AE6899,[3]Sheet2!$M:$O,3,FALSE),0)</f>
        <v>0</v>
      </c>
      <c r="AD6899" s="11">
        <f>IFERROR(VLOOKUP(AE6899,[3]Sheet2!$M:$O,2,FALSE),0)</f>
        <v>25</v>
      </c>
      <c r="AE6899" s="10" t="str">
        <f t="shared" si="340"/>
        <v>81/82SPIL</v>
      </c>
      <c r="AF6899" s="13">
        <f t="shared" si="341"/>
        <v>2.8392621870882741E-2</v>
      </c>
    </row>
    <row r="6900" spans="1:32" x14ac:dyDescent="0.45">
      <c r="A6900" s="12" t="s">
        <v>54</v>
      </c>
      <c r="B6900" t="s">
        <v>375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618.5</v>
      </c>
      <c r="AA6900" s="11">
        <f t="shared" si="339"/>
        <v>48.3</v>
      </c>
      <c r="AB6900" s="5">
        <f>IFERROR(VLOOKUP(C6900,[2]Sheet1!$B:$F,5,FALSE),0)</f>
        <v>12850927.18</v>
      </c>
      <c r="AC6900" s="11">
        <f>IFERROR(VLOOKUP(AE6900,[3]Sheet2!$M:$O,3,FALSE),0)</f>
        <v>0</v>
      </c>
      <c r="AD6900" s="11">
        <f>IFERROR(VLOOKUP(AE6900,[3]Sheet2!$M:$O,2,FALSE),0)</f>
        <v>0</v>
      </c>
      <c r="AE6900" s="10" t="str">
        <f t="shared" si="340"/>
        <v>81/82SALICO</v>
      </c>
      <c r="AF6900" s="13">
        <f t="shared" si="341"/>
        <v>2.0695230396119646E-2</v>
      </c>
    </row>
    <row r="6901" spans="1:32" x14ac:dyDescent="0.45">
      <c r="A6901" s="12" t="s">
        <v>54</v>
      </c>
      <c r="B6901" t="s">
        <v>375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452</v>
      </c>
      <c r="AA6901" s="11">
        <f t="shared" si="339"/>
        <v>61.3</v>
      </c>
      <c r="AB6901" s="5">
        <f>IFERROR(VLOOKUP(C6901,[2]Sheet1!$B:$F,5,FALSE),0)</f>
        <v>11318997.549999999</v>
      </c>
      <c r="AC6901" s="11">
        <f>IFERROR(VLOOKUP(AE6901,[3]Sheet2!$M:$O,3,FALSE),0)</f>
        <v>0</v>
      </c>
      <c r="AD6901" s="11">
        <f>IFERROR(VLOOKUP(AE6901,[3]Sheet2!$M:$O,2,FALSE),0)</f>
        <v>0</v>
      </c>
      <c r="AE6901" s="10" t="str">
        <f t="shared" si="340"/>
        <v>81/82UAIL</v>
      </c>
      <c r="AF6901" s="13">
        <f t="shared" si="341"/>
        <v>1.6305309734513274E-2</v>
      </c>
    </row>
    <row r="6902" spans="1:32" x14ac:dyDescent="0.45">
      <c r="A6902" s="12" t="s">
        <v>54</v>
      </c>
      <c r="B6902" t="s">
        <v>375</v>
      </c>
      <c r="C6902" t="s">
        <v>381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1206.9000000000001</v>
      </c>
      <c r="AA6902" s="11">
        <f t="shared" si="339"/>
        <v>15086.3</v>
      </c>
      <c r="AB6902" s="5">
        <f>IFERROR(VLOOKUP(C6902,[2]Sheet1!$B:$F,5,FALSE),0)</f>
        <v>2250000</v>
      </c>
      <c r="AC6902" s="11">
        <f>IFERROR(VLOOKUP(AE6902,[3]Sheet2!$M:$O,3,FALSE),0)</f>
        <v>0</v>
      </c>
      <c r="AD6902" s="11">
        <f>IFERROR(VLOOKUP(AE6902,[3]Sheet2!$M:$O,2,FALSE),0)</f>
        <v>0</v>
      </c>
      <c r="AE6902" s="10" t="str">
        <f t="shared" si="340"/>
        <v>81/82NMIC</v>
      </c>
      <c r="AF6902" s="13">
        <f t="shared" si="341"/>
        <v>6.6285524898500282E-5</v>
      </c>
    </row>
    <row r="6903" spans="1:32" x14ac:dyDescent="0.45">
      <c r="A6903" t="s">
        <v>24</v>
      </c>
      <c r="B6903" t="s">
        <v>375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706.4</v>
      </c>
      <c r="AA6903" s="11">
        <f t="shared" ref="AA6903:AA6966" si="342">ROUND(IFERROR(Z6903/M6903,0),1)</f>
        <v>8830</v>
      </c>
      <c r="AB6903" s="5">
        <f>IFERROR(VLOOKUP(C6903,[2]Sheet1!$B:$F,5,FALSE),0)</f>
        <v>3553484.6999999997</v>
      </c>
      <c r="AC6903" s="11">
        <f>IFERROR(VLOOKUP(AE6903,[3]Sheet2!$M:$O,3,FALSE),0)</f>
        <v>0</v>
      </c>
      <c r="AD6903" s="11">
        <f>IFERROR(VLOOKUP(AE6903,[3]Sheet2!$M:$O,2,FALSE),0)</f>
        <v>0</v>
      </c>
      <c r="AE6903" s="10" t="str">
        <f t="shared" ref="AE6903:AE6966" si="343">B6903&amp;C6903</f>
        <v>81/82OHL</v>
      </c>
      <c r="AF6903" s="13">
        <f t="shared" ref="AF6903:AF6966" si="344">IFERROR(M6903/Z6903,0)</f>
        <v>1.1325028312570782E-4</v>
      </c>
    </row>
    <row r="6904" spans="1:32" x14ac:dyDescent="0.45">
      <c r="A6904" t="s">
        <v>24</v>
      </c>
      <c r="B6904" t="s">
        <v>375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487.9</v>
      </c>
      <c r="AA6904" s="11">
        <f t="shared" si="342"/>
        <v>102.9</v>
      </c>
      <c r="AB6904" s="5">
        <f>IFERROR(VLOOKUP(C6904,[2]Sheet1!$B:$F,5,FALSE),0)</f>
        <v>36428413.100000001</v>
      </c>
      <c r="AC6904" s="11">
        <f>IFERROR(VLOOKUP(AE6904,[3]Sheet2!$M:$O,3,FALSE),0)</f>
        <v>15</v>
      </c>
      <c r="AD6904" s="11">
        <f>IFERROR(VLOOKUP(AE6904,[3]Sheet2!$M:$O,2,FALSE),0)</f>
        <v>16.578900000000001</v>
      </c>
      <c r="AE6904" s="10" t="str">
        <f t="shared" si="343"/>
        <v>81/82SHL</v>
      </c>
      <c r="AF6904" s="13">
        <f t="shared" si="344"/>
        <v>9.7151055544168891E-3</v>
      </c>
    </row>
    <row r="6905" spans="1:32" x14ac:dyDescent="0.45">
      <c r="A6905" t="s">
        <v>24</v>
      </c>
      <c r="B6905" t="s">
        <v>375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710</v>
      </c>
      <c r="AA6905" s="11">
        <f t="shared" si="342"/>
        <v>76.5</v>
      </c>
      <c r="AB6905" s="5">
        <f>IFERROR(VLOOKUP(C6905,[2]Sheet1!$B:$F,5,FALSE),0)</f>
        <v>13538629.379999999</v>
      </c>
      <c r="AC6905" s="11">
        <f>IFERROR(VLOOKUP(AE6905,[3]Sheet2!$M:$O,3,FALSE),0)</f>
        <v>0</v>
      </c>
      <c r="AD6905" s="11">
        <f>IFERROR(VLOOKUP(AE6905,[3]Sheet2!$M:$O,2,FALSE),0)</f>
        <v>5</v>
      </c>
      <c r="AE6905" s="10" t="str">
        <f t="shared" si="343"/>
        <v>81/82TRH</v>
      </c>
      <c r="AF6905" s="13">
        <f t="shared" si="344"/>
        <v>1.3070422535211266E-2</v>
      </c>
    </row>
    <row r="6906" spans="1:32" x14ac:dyDescent="0.45">
      <c r="A6906" t="s">
        <v>24</v>
      </c>
      <c r="B6906" t="s">
        <v>375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859</v>
      </c>
      <c r="AA6906" s="11">
        <f t="shared" si="342"/>
        <v>129.4</v>
      </c>
      <c r="AB6906" s="5">
        <f>IFERROR(VLOOKUP(C6906,[2]Sheet1!$B:$F,5,FALSE),0)</f>
        <v>16107956</v>
      </c>
      <c r="AC6906" s="11">
        <f>IFERROR(VLOOKUP(AE6906,[3]Sheet2!$M:$O,3,FALSE),0)</f>
        <v>0</v>
      </c>
      <c r="AD6906" s="11">
        <f>IFERROR(VLOOKUP(AE6906,[3]Sheet2!$M:$O,2,FALSE),0)</f>
        <v>0</v>
      </c>
      <c r="AE6906" s="10" t="str">
        <f t="shared" si="343"/>
        <v>81/82CGH</v>
      </c>
      <c r="AF6906" s="13">
        <f t="shared" si="344"/>
        <v>7.7299185098952264E-3</v>
      </c>
    </row>
    <row r="6907" spans="1:32" x14ac:dyDescent="0.45">
      <c r="A6907" t="s">
        <v>24</v>
      </c>
      <c r="B6907" t="s">
        <v>375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790</v>
      </c>
      <c r="AA6907" s="11">
        <f t="shared" si="342"/>
        <v>-139.1</v>
      </c>
      <c r="AB6907" s="5">
        <f>IFERROR(VLOOKUP(C6907,[2]Sheet1!$B:$F,5,FALSE),0)</f>
        <v>1134000</v>
      </c>
      <c r="AC6907" s="11">
        <f>IFERROR(VLOOKUP(AE6907,[3]Sheet2!$M:$O,3,FALSE),0)</f>
        <v>5</v>
      </c>
      <c r="AD6907" s="11">
        <f>IFERROR(VLOOKUP(AE6907,[3]Sheet2!$M:$O,2,FALSE),0)</f>
        <v>0.26319999999999999</v>
      </c>
      <c r="AE6907" s="10" t="str">
        <f t="shared" si="343"/>
        <v>81/82KDL</v>
      </c>
      <c r="AF6907" s="13">
        <f t="shared" si="344"/>
        <v>-7.1898734177215182E-3</v>
      </c>
    </row>
    <row r="6908" spans="1:32" x14ac:dyDescent="0.45">
      <c r="A6908" t="s">
        <v>24</v>
      </c>
      <c r="B6908" t="s">
        <v>375</v>
      </c>
      <c r="C6908" t="s">
        <v>364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475.1</v>
      </c>
      <c r="AA6908" s="11">
        <f t="shared" si="342"/>
        <v>-35.299999999999997</v>
      </c>
      <c r="AB6908" s="5">
        <f>IFERROR(VLOOKUP(C6908,[2]Sheet1!$B:$F,5,FALSE),0)</f>
        <v>3013200</v>
      </c>
      <c r="AC6908" s="11">
        <f>IFERROR(VLOOKUP(AE6908,[3]Sheet2!$M:$O,3,FALSE),0)</f>
        <v>0</v>
      </c>
      <c r="AD6908" s="11">
        <f>IFERROR(VLOOKUP(AE6908,[3]Sheet2!$M:$O,2,FALSE),0)</f>
        <v>0</v>
      </c>
      <c r="AE6908" s="10" t="str">
        <f t="shared" si="343"/>
        <v>81/82CITY</v>
      </c>
      <c r="AF6908" s="13">
        <f t="shared" si="344"/>
        <v>-2.8288781309198062E-2</v>
      </c>
    </row>
    <row r="6909" spans="1:32" x14ac:dyDescent="0.45">
      <c r="A6909" t="s">
        <v>53</v>
      </c>
      <c r="B6909" t="s">
        <v>375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706.4</v>
      </c>
      <c r="AA6909" s="11">
        <f t="shared" si="342"/>
        <v>145.30000000000001</v>
      </c>
      <c r="AB6909" s="5">
        <f>IFERROR(VLOOKUP(C6909,[2]Sheet1!$B:$F,5,FALSE),0)</f>
        <v>3553484.6999999997</v>
      </c>
      <c r="AC6909" s="11">
        <f>IFERROR(VLOOKUP(AE6909,[3]Sheet2!$M:$O,3,FALSE),0)</f>
        <v>0</v>
      </c>
      <c r="AD6909" s="11">
        <f>IFERROR(VLOOKUP(AE6909,[3]Sheet2!$M:$O,2,FALSE),0)</f>
        <v>0</v>
      </c>
      <c r="AE6909" s="10" t="str">
        <f t="shared" si="343"/>
        <v>81/82OHL</v>
      </c>
      <c r="AF6909" s="13">
        <f t="shared" si="344"/>
        <v>6.8799546998867507E-3</v>
      </c>
    </row>
    <row r="6910" spans="1:32" x14ac:dyDescent="0.45">
      <c r="A6910" t="s">
        <v>53</v>
      </c>
      <c r="B6910" t="s">
        <v>375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487.9</v>
      </c>
      <c r="AA6910" s="11">
        <f t="shared" si="342"/>
        <v>82.7</v>
      </c>
      <c r="AB6910" s="5">
        <f>IFERROR(VLOOKUP(C6910,[2]Sheet1!$B:$F,5,FALSE),0)</f>
        <v>36428413.100000001</v>
      </c>
      <c r="AC6910" s="11">
        <f>IFERROR(VLOOKUP(AE6910,[3]Sheet2!$M:$O,3,FALSE),0)</f>
        <v>15</v>
      </c>
      <c r="AD6910" s="11">
        <f>IFERROR(VLOOKUP(AE6910,[3]Sheet2!$M:$O,2,FALSE),0)</f>
        <v>16.578900000000001</v>
      </c>
      <c r="AE6910" s="10" t="str">
        <f t="shared" si="343"/>
        <v>81/82SHL</v>
      </c>
      <c r="AF6910" s="13">
        <f t="shared" si="344"/>
        <v>1.209264193482271E-2</v>
      </c>
    </row>
    <row r="6911" spans="1:32" x14ac:dyDescent="0.45">
      <c r="A6911" t="s">
        <v>53</v>
      </c>
      <c r="B6911" t="s">
        <v>375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710</v>
      </c>
      <c r="AA6911" s="11">
        <f t="shared" si="342"/>
        <v>37.299999999999997</v>
      </c>
      <c r="AB6911" s="5">
        <f>IFERROR(VLOOKUP(C6911,[2]Sheet1!$B:$F,5,FALSE),0)</f>
        <v>13538629.379999999</v>
      </c>
      <c r="AC6911" s="11">
        <f>IFERROR(VLOOKUP(AE6911,[3]Sheet2!$M:$O,3,FALSE),0)</f>
        <v>0</v>
      </c>
      <c r="AD6911" s="11">
        <f>IFERROR(VLOOKUP(AE6911,[3]Sheet2!$M:$O,2,FALSE),0)</f>
        <v>5</v>
      </c>
      <c r="AE6911" s="10" t="str">
        <f t="shared" si="343"/>
        <v>81/82TRH</v>
      </c>
      <c r="AF6911" s="13">
        <f t="shared" si="344"/>
        <v>2.6788732394366195E-2</v>
      </c>
    </row>
    <row r="6912" spans="1:32" x14ac:dyDescent="0.45">
      <c r="A6912" t="s">
        <v>53</v>
      </c>
      <c r="B6912" t="s">
        <v>375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859</v>
      </c>
      <c r="AA6912" s="11">
        <f t="shared" si="342"/>
        <v>99.2</v>
      </c>
      <c r="AB6912" s="5">
        <f>IFERROR(VLOOKUP(C6912,[2]Sheet1!$B:$F,5,FALSE),0)</f>
        <v>16107956</v>
      </c>
      <c r="AC6912" s="11">
        <f>IFERROR(VLOOKUP(AE6912,[3]Sheet2!$M:$O,3,FALSE),0)</f>
        <v>0</v>
      </c>
      <c r="AD6912" s="11">
        <f>IFERROR(VLOOKUP(AE6912,[3]Sheet2!$M:$O,2,FALSE),0)</f>
        <v>0</v>
      </c>
      <c r="AE6912" s="10" t="str">
        <f t="shared" si="343"/>
        <v>81/82CGH</v>
      </c>
      <c r="AF6912" s="13">
        <f t="shared" si="344"/>
        <v>1.0081490104772993E-2</v>
      </c>
    </row>
    <row r="6913" spans="1:32" x14ac:dyDescent="0.45">
      <c r="A6913" t="s">
        <v>53</v>
      </c>
      <c r="B6913" t="s">
        <v>375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790</v>
      </c>
      <c r="AA6913" s="11">
        <f t="shared" si="342"/>
        <v>500</v>
      </c>
      <c r="AB6913" s="5">
        <f>IFERROR(VLOOKUP(C6913,[2]Sheet1!$B:$F,5,FALSE),0)</f>
        <v>1134000</v>
      </c>
      <c r="AC6913" s="11">
        <f>IFERROR(VLOOKUP(AE6913,[3]Sheet2!$M:$O,3,FALSE),0)</f>
        <v>5</v>
      </c>
      <c r="AD6913" s="11">
        <f>IFERROR(VLOOKUP(AE6913,[3]Sheet2!$M:$O,2,FALSE),0)</f>
        <v>0.26319999999999999</v>
      </c>
      <c r="AE6913" s="10" t="str">
        <f t="shared" si="343"/>
        <v>81/82KDL</v>
      </c>
      <c r="AF6913" s="13">
        <f t="shared" si="344"/>
        <v>2E-3</v>
      </c>
    </row>
    <row r="6914" spans="1:32" x14ac:dyDescent="0.45">
      <c r="A6914" t="s">
        <v>53</v>
      </c>
      <c r="B6914" t="s">
        <v>375</v>
      </c>
      <c r="C6914" t="s">
        <v>364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475.1</v>
      </c>
      <c r="AA6914" s="11">
        <f t="shared" si="342"/>
        <v>-37.9</v>
      </c>
      <c r="AB6914" s="5">
        <f>IFERROR(VLOOKUP(C6914,[2]Sheet1!$B:$F,5,FALSE),0)</f>
        <v>3013200</v>
      </c>
      <c r="AC6914" s="11">
        <f>IFERROR(VLOOKUP(AE6914,[3]Sheet2!$M:$O,3,FALSE),0)</f>
        <v>0</v>
      </c>
      <c r="AD6914" s="11">
        <f>IFERROR(VLOOKUP(AE6914,[3]Sheet2!$M:$O,2,FALSE),0)</f>
        <v>0</v>
      </c>
      <c r="AE6914" s="10" t="str">
        <f t="shared" si="343"/>
        <v>81/82CITY</v>
      </c>
      <c r="AF6914" s="13">
        <f t="shared" si="344"/>
        <v>-2.6394443275099978E-2</v>
      </c>
    </row>
    <row r="6915" spans="1:32" x14ac:dyDescent="0.45">
      <c r="A6915" t="s">
        <v>54</v>
      </c>
      <c r="B6915" t="s">
        <v>375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706.4</v>
      </c>
      <c r="AA6915" s="11">
        <f t="shared" si="342"/>
        <v>140.4</v>
      </c>
      <c r="AB6915" s="5">
        <f>IFERROR(VLOOKUP(C6915,[2]Sheet1!$B:$F,5,FALSE),0)</f>
        <v>3553484.6999999997</v>
      </c>
      <c r="AC6915" s="11">
        <f>IFERROR(VLOOKUP(AE6915,[3]Sheet2!$M:$O,3,FALSE),0)</f>
        <v>0</v>
      </c>
      <c r="AD6915" s="11">
        <f>IFERROR(VLOOKUP(AE6915,[3]Sheet2!$M:$O,2,FALSE),0)</f>
        <v>0</v>
      </c>
      <c r="AE6915" s="10" t="str">
        <f t="shared" si="343"/>
        <v>81/82OHL</v>
      </c>
      <c r="AF6915" s="13">
        <f t="shared" si="344"/>
        <v>7.1206115515288796E-3</v>
      </c>
    </row>
    <row r="6916" spans="1:32" x14ac:dyDescent="0.45">
      <c r="A6916" t="s">
        <v>54</v>
      </c>
      <c r="B6916" t="s">
        <v>375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487.9</v>
      </c>
      <c r="AA6916" s="11">
        <f t="shared" si="342"/>
        <v>80</v>
      </c>
      <c r="AB6916" s="5">
        <f>IFERROR(VLOOKUP(C6916,[2]Sheet1!$B:$F,5,FALSE),0)</f>
        <v>36428413.100000001</v>
      </c>
      <c r="AC6916" s="11">
        <f>IFERROR(VLOOKUP(AE6916,[3]Sheet2!$M:$O,3,FALSE),0)</f>
        <v>15</v>
      </c>
      <c r="AD6916" s="11">
        <f>IFERROR(VLOOKUP(AE6916,[3]Sheet2!$M:$O,2,FALSE),0)</f>
        <v>16.578900000000001</v>
      </c>
      <c r="AE6916" s="10" t="str">
        <f t="shared" si="343"/>
        <v>81/82SHL</v>
      </c>
      <c r="AF6916" s="13">
        <f t="shared" si="344"/>
        <v>1.250256200040992E-2</v>
      </c>
    </row>
    <row r="6917" spans="1:32" x14ac:dyDescent="0.45">
      <c r="A6917" t="s">
        <v>54</v>
      </c>
      <c r="B6917" t="s">
        <v>375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710</v>
      </c>
      <c r="AA6917" s="11">
        <f t="shared" si="342"/>
        <v>31</v>
      </c>
      <c r="AB6917" s="5">
        <f>IFERROR(VLOOKUP(C6917,[2]Sheet1!$B:$F,5,FALSE),0)</f>
        <v>13538629.379999999</v>
      </c>
      <c r="AC6917" s="11">
        <f>IFERROR(VLOOKUP(AE6917,[3]Sheet2!$M:$O,3,FALSE),0)</f>
        <v>0</v>
      </c>
      <c r="AD6917" s="11">
        <f>IFERROR(VLOOKUP(AE6917,[3]Sheet2!$M:$O,2,FALSE),0)</f>
        <v>5</v>
      </c>
      <c r="AE6917" s="10" t="str">
        <f t="shared" si="343"/>
        <v>81/82TRH</v>
      </c>
      <c r="AF6917" s="13">
        <f t="shared" si="344"/>
        <v>3.2295774647887326E-2</v>
      </c>
    </row>
    <row r="6918" spans="1:32" x14ac:dyDescent="0.45">
      <c r="A6918" t="s">
        <v>54</v>
      </c>
      <c r="B6918" t="s">
        <v>375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859</v>
      </c>
      <c r="AA6918" s="11">
        <f t="shared" si="342"/>
        <v>90.9</v>
      </c>
      <c r="AB6918" s="5">
        <f>IFERROR(VLOOKUP(C6918,[2]Sheet1!$B:$F,5,FALSE),0)</f>
        <v>16107956</v>
      </c>
      <c r="AC6918" s="11">
        <f>IFERROR(VLOOKUP(AE6918,[3]Sheet2!$M:$O,3,FALSE),0)</f>
        <v>0</v>
      </c>
      <c r="AD6918" s="11">
        <f>IFERROR(VLOOKUP(AE6918,[3]Sheet2!$M:$O,2,FALSE),0)</f>
        <v>0</v>
      </c>
      <c r="AE6918" s="10" t="str">
        <f t="shared" si="343"/>
        <v>81/82CGH</v>
      </c>
      <c r="AF6918" s="13">
        <f t="shared" si="344"/>
        <v>1.1001164144353899E-2</v>
      </c>
    </row>
    <row r="6919" spans="1:32" x14ac:dyDescent="0.45">
      <c r="A6919" t="s">
        <v>54</v>
      </c>
      <c r="B6919" t="s">
        <v>375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790</v>
      </c>
      <c r="AA6919" s="11">
        <f t="shared" si="342"/>
        <v>188.1</v>
      </c>
      <c r="AB6919" s="5">
        <f>IFERROR(VLOOKUP(C6919,[2]Sheet1!$B:$F,5,FALSE),0)</f>
        <v>1134000</v>
      </c>
      <c r="AC6919" s="11">
        <f>IFERROR(VLOOKUP(AE6919,[3]Sheet2!$M:$O,3,FALSE),0)</f>
        <v>5</v>
      </c>
      <c r="AD6919" s="11">
        <f>IFERROR(VLOOKUP(AE6919,[3]Sheet2!$M:$O,2,FALSE),0)</f>
        <v>0.26319999999999999</v>
      </c>
      <c r="AE6919" s="10" t="str">
        <f t="shared" si="343"/>
        <v>81/82KDL</v>
      </c>
      <c r="AF6919" s="13">
        <f t="shared" si="344"/>
        <v>5.3164556962025317E-3</v>
      </c>
    </row>
    <row r="6920" spans="1:32" x14ac:dyDescent="0.45">
      <c r="A6920" t="s">
        <v>54</v>
      </c>
      <c r="B6920" t="s">
        <v>375</v>
      </c>
      <c r="C6920" t="s">
        <v>364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475.1</v>
      </c>
      <c r="AA6920" s="11">
        <f t="shared" si="342"/>
        <v>-34.299999999999997</v>
      </c>
      <c r="AB6920" s="5">
        <f>IFERROR(VLOOKUP(C6920,[2]Sheet1!$B:$F,5,FALSE),0)</f>
        <v>3013200</v>
      </c>
      <c r="AC6920" s="11">
        <f>IFERROR(VLOOKUP(AE6920,[3]Sheet2!$M:$O,3,FALSE),0)</f>
        <v>0</v>
      </c>
      <c r="AD6920" s="11">
        <f>IFERROR(VLOOKUP(AE6920,[3]Sheet2!$M:$O,2,FALSE),0)</f>
        <v>0</v>
      </c>
      <c r="AE6920" s="10" t="str">
        <f t="shared" si="343"/>
        <v>81/82CITY</v>
      </c>
      <c r="AF6920" s="13">
        <f t="shared" si="344"/>
        <v>-2.9130709324352765E-2</v>
      </c>
    </row>
    <row r="6921" spans="1:32" x14ac:dyDescent="0.45">
      <c r="A6921" t="s">
        <v>24</v>
      </c>
      <c r="B6921" t="s">
        <v>375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16250</v>
      </c>
      <c r="AA6921" s="11">
        <f t="shared" si="342"/>
        <v>93.8</v>
      </c>
      <c r="AB6921" s="5">
        <f>IFERROR(VLOOKUP(C6921,[2]Sheet1!$B:$F,5,FALSE),0)</f>
        <v>175399.83</v>
      </c>
      <c r="AC6921" s="11">
        <f>IFERROR(VLOOKUP(AE6921,[3]Sheet2!$M:$O,3,FALSE),0)</f>
        <v>0</v>
      </c>
      <c r="AD6921" s="11">
        <f>IFERROR(VLOOKUP(AE6921,[3]Sheet2!$M:$O,2,FALSE),0)</f>
        <v>0</v>
      </c>
      <c r="AE6921" s="10" t="str">
        <f t="shared" si="343"/>
        <v>81/82BNL</v>
      </c>
      <c r="AF6921" s="13">
        <f t="shared" si="344"/>
        <v>1.0656000000000001E-2</v>
      </c>
    </row>
    <row r="6922" spans="1:32" x14ac:dyDescent="0.45">
      <c r="A6922" t="s">
        <v>24</v>
      </c>
      <c r="B6922" t="s">
        <v>375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11800</v>
      </c>
      <c r="AA6922" s="11">
        <f t="shared" si="342"/>
        <v>43.6</v>
      </c>
      <c r="AB6922" s="5">
        <f>IFERROR(VLOOKUP(C6922,[2]Sheet1!$B:$F,5,FALSE),0)</f>
        <v>108900</v>
      </c>
      <c r="AC6922" s="11">
        <f>IFERROR(VLOOKUP(AE6922,[3]Sheet2!$M:$O,3,FALSE),0)</f>
        <v>0</v>
      </c>
      <c r="AD6922" s="11">
        <f>IFERROR(VLOOKUP(AE6922,[3]Sheet2!$M:$O,2,FALSE),0)</f>
        <v>0</v>
      </c>
      <c r="AE6922" s="10" t="str">
        <f t="shared" si="343"/>
        <v>81/82BNT</v>
      </c>
      <c r="AF6922" s="13">
        <f t="shared" si="344"/>
        <v>2.2915254237288133E-2</v>
      </c>
    </row>
    <row r="6923" spans="1:32" x14ac:dyDescent="0.45">
      <c r="A6923" t="s">
        <v>24</v>
      </c>
      <c r="B6923" t="s">
        <v>375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1156.0999999999999</v>
      </c>
      <c r="AA6923" s="11">
        <f t="shared" si="342"/>
        <v>44.7</v>
      </c>
      <c r="AB6923" s="5">
        <f>IFERROR(VLOOKUP(C6923,[2]Sheet1!$B:$F,5,FALSE),0)</f>
        <v>15489945.24</v>
      </c>
      <c r="AC6923" s="11">
        <f>IFERROR(VLOOKUP(AE6923,[3]Sheet2!$M:$O,3,FALSE),0)</f>
        <v>20</v>
      </c>
      <c r="AD6923" s="11">
        <f>IFERROR(VLOOKUP(AE6923,[3]Sheet2!$M:$O,2,FALSE),0)</f>
        <v>5</v>
      </c>
      <c r="AE6923" s="10" t="str">
        <f t="shared" si="343"/>
        <v>81/82HDL</v>
      </c>
      <c r="AF6923" s="13">
        <f t="shared" si="344"/>
        <v>2.2385606781420292E-2</v>
      </c>
    </row>
    <row r="6924" spans="1:32" x14ac:dyDescent="0.45">
      <c r="A6924" t="s">
        <v>24</v>
      </c>
      <c r="B6924" t="s">
        <v>375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42"/>
        <v>0</v>
      </c>
      <c r="AB6924" s="5">
        <f>IFERROR(VLOOKUP(C6924,[2]Sheet1!$B:$F,5,FALSE),0)</f>
        <v>288536.16000000003</v>
      </c>
      <c r="AC6924" s="11">
        <f>IFERROR(VLOOKUP(AE6924,[3]Sheet2!$M:$O,3,FALSE),0)</f>
        <v>20</v>
      </c>
      <c r="AD6924" s="11">
        <f>IFERROR(VLOOKUP(AE6924,[3]Sheet2!$M:$O,2,FALSE),0)</f>
        <v>1.0526</v>
      </c>
      <c r="AE6924" s="10" t="str">
        <f t="shared" si="343"/>
        <v>81/82NLO</v>
      </c>
      <c r="AF6924" s="13">
        <f t="shared" si="344"/>
        <v>0</v>
      </c>
    </row>
    <row r="6925" spans="1:32" x14ac:dyDescent="0.45">
      <c r="A6925" t="s">
        <v>24</v>
      </c>
      <c r="B6925" t="s">
        <v>375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47000</v>
      </c>
      <c r="AA6925" s="11">
        <f t="shared" si="342"/>
        <v>20.5</v>
      </c>
      <c r="AB6925" s="5">
        <f>IFERROR(VLOOKUP(C6925,[2]Sheet1!$B:$F,5,FALSE),0)</f>
        <v>138150</v>
      </c>
      <c r="AC6925" s="11">
        <f>IFERROR(VLOOKUP(AE6925,[3]Sheet2!$M:$O,3,FALSE),0)</f>
        <v>0</v>
      </c>
      <c r="AD6925" s="11">
        <f>IFERROR(VLOOKUP(AE6925,[3]Sheet2!$M:$O,2,FALSE),0)</f>
        <v>1842</v>
      </c>
      <c r="AE6925" s="10" t="str">
        <f t="shared" si="343"/>
        <v>81/82UNL</v>
      </c>
      <c r="AF6925" s="13">
        <f t="shared" si="344"/>
        <v>4.8688510638297877E-2</v>
      </c>
    </row>
    <row r="6926" spans="1:32" x14ac:dyDescent="0.45">
      <c r="A6926" t="s">
        <v>24</v>
      </c>
      <c r="B6926" t="s">
        <v>375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607.5</v>
      </c>
      <c r="AA6926" s="11">
        <f t="shared" si="342"/>
        <v>660.3</v>
      </c>
      <c r="AB6926" s="5">
        <f>IFERROR(VLOOKUP(C6926,[2]Sheet1!$B:$F,5,FALSE),0)</f>
        <v>55932287</v>
      </c>
      <c r="AC6926" s="11">
        <f>IFERROR(VLOOKUP(AE6926,[3]Sheet2!$M:$O,3,FALSE),0)</f>
        <v>2.5</v>
      </c>
      <c r="AD6926" s="11">
        <f>IFERROR(VLOOKUP(AE6926,[3]Sheet2!$M:$O,2,FALSE),0)</f>
        <v>10</v>
      </c>
      <c r="AE6926" s="10" t="str">
        <f t="shared" si="343"/>
        <v>81/82SHIVM</v>
      </c>
      <c r="AF6926" s="13">
        <f t="shared" si="344"/>
        <v>1.51440329218107E-3</v>
      </c>
    </row>
    <row r="6927" spans="1:32" x14ac:dyDescent="0.45">
      <c r="A6927" t="s">
        <v>24</v>
      </c>
      <c r="B6927" t="s">
        <v>375</v>
      </c>
      <c r="C6927" t="s">
        <v>367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875.3</v>
      </c>
      <c r="AA6927" s="11">
        <f t="shared" si="342"/>
        <v>-486.3</v>
      </c>
      <c r="AB6927" s="5">
        <f>IFERROR(VLOOKUP(C6927,[2]Sheet1!$B:$F,5,FALSE),0)</f>
        <v>6269130</v>
      </c>
      <c r="AC6927" s="11">
        <f>IFERROR(VLOOKUP(AE6927,[3]Sheet2!$M:$O,3,FALSE),0)</f>
        <v>5</v>
      </c>
      <c r="AD6927" s="11">
        <f>IFERROR(VLOOKUP(AE6927,[3]Sheet2!$M:$O,2,FALSE),0)</f>
        <v>15</v>
      </c>
      <c r="AE6927" s="10" t="str">
        <f t="shared" si="343"/>
        <v>81/82SARBTM</v>
      </c>
      <c r="AF6927" s="13">
        <f t="shared" si="344"/>
        <v>-2.0564377927567695E-3</v>
      </c>
    </row>
    <row r="6928" spans="1:32" x14ac:dyDescent="0.45">
      <c r="A6928" t="s">
        <v>24</v>
      </c>
      <c r="B6928" t="s">
        <v>375</v>
      </c>
      <c r="C6928" t="s">
        <v>366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421.4</v>
      </c>
      <c r="AA6928" s="11">
        <f t="shared" si="342"/>
        <v>-37.9</v>
      </c>
      <c r="AB6928" s="5">
        <f>IFERROR(VLOOKUP(C6928,[2]Sheet1!$B:$F,5,FALSE),0)</f>
        <v>11685190</v>
      </c>
      <c r="AC6928" s="11">
        <f>IFERROR(VLOOKUP(AE6928,[3]Sheet2!$M:$O,3,FALSE),0)</f>
        <v>0</v>
      </c>
      <c r="AD6928" s="11">
        <f>IFERROR(VLOOKUP(AE6928,[3]Sheet2!$M:$O,2,FALSE),0)</f>
        <v>0</v>
      </c>
      <c r="AE6928" s="10" t="str">
        <f t="shared" si="343"/>
        <v>81/82SONA</v>
      </c>
      <c r="AF6928" s="13">
        <f t="shared" si="344"/>
        <v>-2.6388229710488847E-2</v>
      </c>
    </row>
    <row r="6929" spans="1:32" x14ac:dyDescent="0.45">
      <c r="A6929" t="s">
        <v>24</v>
      </c>
      <c r="B6929" t="s">
        <v>375</v>
      </c>
      <c r="C6929" t="s">
        <v>365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412.1</v>
      </c>
      <c r="AA6929" s="11">
        <f t="shared" si="342"/>
        <v>-9.1999999999999993</v>
      </c>
      <c r="AB6929" s="5">
        <f>IFERROR(VLOOKUP(C6929,[2]Sheet1!$B:$F,5,FALSE),0)</f>
        <v>10048908.6</v>
      </c>
      <c r="AC6929" s="11">
        <f>IFERROR(VLOOKUP(AE6929,[3]Sheet2!$M:$O,3,FALSE),0)</f>
        <v>10</v>
      </c>
      <c r="AD6929" s="11">
        <f>IFERROR(VLOOKUP(AE6929,[3]Sheet2!$M:$O,2,FALSE),0)</f>
        <v>0.52629999999999999</v>
      </c>
      <c r="AE6929" s="10" t="str">
        <f t="shared" si="343"/>
        <v>81/82GCIL</v>
      </c>
      <c r="AF6929" s="13">
        <f t="shared" si="344"/>
        <v>-0.10909973307449648</v>
      </c>
    </row>
    <row r="6930" spans="1:32" x14ac:dyDescent="0.45">
      <c r="A6930" t="s">
        <v>53</v>
      </c>
      <c r="B6930" t="s">
        <v>375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16250</v>
      </c>
      <c r="AA6930" s="11">
        <f t="shared" si="342"/>
        <v>-64.599999999999994</v>
      </c>
      <c r="AB6930" s="5">
        <f>IFERROR(VLOOKUP(C6930,[2]Sheet1!$B:$F,5,FALSE),0)</f>
        <v>175399.83</v>
      </c>
      <c r="AC6930" s="11">
        <f>IFERROR(VLOOKUP(AE6930,[3]Sheet2!$M:$O,3,FALSE),0)</f>
        <v>0</v>
      </c>
      <c r="AD6930" s="11">
        <f>IFERROR(VLOOKUP(AE6930,[3]Sheet2!$M:$O,2,FALSE),0)</f>
        <v>0</v>
      </c>
      <c r="AE6930" s="10" t="str">
        <f t="shared" si="343"/>
        <v>81/82BNL</v>
      </c>
      <c r="AF6930" s="13">
        <f t="shared" si="344"/>
        <v>-1.5474461538461539E-2</v>
      </c>
    </row>
    <row r="6931" spans="1:32" x14ac:dyDescent="0.45">
      <c r="A6931" t="s">
        <v>53</v>
      </c>
      <c r="B6931" t="s">
        <v>375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11800</v>
      </c>
      <c r="AA6931" s="11">
        <f t="shared" si="342"/>
        <v>-60</v>
      </c>
      <c r="AB6931" s="5">
        <f>IFERROR(VLOOKUP(C6931,[2]Sheet1!$B:$F,5,FALSE),0)</f>
        <v>108900</v>
      </c>
      <c r="AC6931" s="11">
        <f>IFERROR(VLOOKUP(AE6931,[3]Sheet2!$M:$O,3,FALSE),0)</f>
        <v>0</v>
      </c>
      <c r="AD6931" s="11">
        <f>IFERROR(VLOOKUP(AE6931,[3]Sheet2!$M:$O,2,FALSE),0)</f>
        <v>0</v>
      </c>
      <c r="AE6931" s="10" t="str">
        <f t="shared" si="343"/>
        <v>81/82BNT</v>
      </c>
      <c r="AF6931" s="13">
        <f t="shared" si="344"/>
        <v>-1.6659322033898305E-2</v>
      </c>
    </row>
    <row r="6932" spans="1:32" x14ac:dyDescent="0.45">
      <c r="A6932" t="s">
        <v>53</v>
      </c>
      <c r="B6932" t="s">
        <v>375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1156.0999999999999</v>
      </c>
      <c r="AA6932" s="11">
        <f t="shared" si="342"/>
        <v>43.9</v>
      </c>
      <c r="AB6932" s="5">
        <f>IFERROR(VLOOKUP(C6932,[2]Sheet1!$B:$F,5,FALSE),0)</f>
        <v>15489945.24</v>
      </c>
      <c r="AC6932" s="11">
        <f>IFERROR(VLOOKUP(AE6932,[3]Sheet2!$M:$O,3,FALSE),0)</f>
        <v>20</v>
      </c>
      <c r="AD6932" s="11">
        <f>IFERROR(VLOOKUP(AE6932,[3]Sheet2!$M:$O,2,FALSE),0)</f>
        <v>5</v>
      </c>
      <c r="AE6932" s="10" t="str">
        <f t="shared" si="343"/>
        <v>81/82HDL</v>
      </c>
      <c r="AF6932" s="13">
        <f t="shared" si="344"/>
        <v>2.2783496237349713E-2</v>
      </c>
    </row>
    <row r="6933" spans="1:32" x14ac:dyDescent="0.45">
      <c r="A6933" t="s">
        <v>53</v>
      </c>
      <c r="B6933" t="s">
        <v>375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42"/>
        <v>0</v>
      </c>
      <c r="AB6933" s="5">
        <f>IFERROR(VLOOKUP(C6933,[2]Sheet1!$B:$F,5,FALSE),0)</f>
        <v>288536.16000000003</v>
      </c>
      <c r="AC6933" s="11">
        <f>IFERROR(VLOOKUP(AE6933,[3]Sheet2!$M:$O,3,FALSE),0)</f>
        <v>20</v>
      </c>
      <c r="AD6933" s="11">
        <f>IFERROR(VLOOKUP(AE6933,[3]Sheet2!$M:$O,2,FALSE),0)</f>
        <v>1.0526</v>
      </c>
      <c r="AE6933" s="10" t="str">
        <f t="shared" si="343"/>
        <v>81/82NLO</v>
      </c>
      <c r="AF6933" s="13">
        <f t="shared" si="344"/>
        <v>0</v>
      </c>
    </row>
    <row r="6934" spans="1:32" x14ac:dyDescent="0.45">
      <c r="A6934" t="s">
        <v>53</v>
      </c>
      <c r="B6934" t="s">
        <v>375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47000</v>
      </c>
      <c r="AA6934" s="11">
        <f t="shared" si="342"/>
        <v>45.3</v>
      </c>
      <c r="AB6934" s="5">
        <f>IFERROR(VLOOKUP(C6934,[2]Sheet1!$B:$F,5,FALSE),0)</f>
        <v>138150</v>
      </c>
      <c r="AC6934" s="11">
        <f>IFERROR(VLOOKUP(AE6934,[3]Sheet2!$M:$O,3,FALSE),0)</f>
        <v>0</v>
      </c>
      <c r="AD6934" s="11">
        <f>IFERROR(VLOOKUP(AE6934,[3]Sheet2!$M:$O,2,FALSE),0)</f>
        <v>1842</v>
      </c>
      <c r="AE6934" s="10" t="str">
        <f t="shared" si="343"/>
        <v>81/82UNL</v>
      </c>
      <c r="AF6934" s="13">
        <f t="shared" si="344"/>
        <v>2.2080425531914891E-2</v>
      </c>
    </row>
    <row r="6935" spans="1:32" x14ac:dyDescent="0.45">
      <c r="A6935" t="s">
        <v>53</v>
      </c>
      <c r="B6935" t="s">
        <v>375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607.5</v>
      </c>
      <c r="AA6935" s="11">
        <f t="shared" si="342"/>
        <v>292.10000000000002</v>
      </c>
      <c r="AB6935" s="5">
        <f>IFERROR(VLOOKUP(C6935,[2]Sheet1!$B:$F,5,FALSE),0)</f>
        <v>55932287</v>
      </c>
      <c r="AC6935" s="11">
        <f>IFERROR(VLOOKUP(AE6935,[3]Sheet2!$M:$O,3,FALSE),0)</f>
        <v>2.5</v>
      </c>
      <c r="AD6935" s="11">
        <f>IFERROR(VLOOKUP(AE6935,[3]Sheet2!$M:$O,2,FALSE),0)</f>
        <v>10</v>
      </c>
      <c r="AE6935" s="10" t="str">
        <f t="shared" si="343"/>
        <v>81/82SHIVM</v>
      </c>
      <c r="AF6935" s="13">
        <f t="shared" si="344"/>
        <v>3.4238683127572017E-3</v>
      </c>
    </row>
    <row r="6936" spans="1:32" x14ac:dyDescent="0.45">
      <c r="A6936" t="s">
        <v>53</v>
      </c>
      <c r="B6936" t="s">
        <v>375</v>
      </c>
      <c r="C6936" t="s">
        <v>367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875.3</v>
      </c>
      <c r="AA6936" s="11">
        <f t="shared" si="342"/>
        <v>90.2</v>
      </c>
      <c r="AB6936" s="5">
        <f>IFERROR(VLOOKUP(C6936,[2]Sheet1!$B:$F,5,FALSE),0)</f>
        <v>6269130</v>
      </c>
      <c r="AC6936" s="11">
        <f>IFERROR(VLOOKUP(AE6936,[3]Sheet2!$M:$O,3,FALSE),0)</f>
        <v>5</v>
      </c>
      <c r="AD6936" s="11">
        <f>IFERROR(VLOOKUP(AE6936,[3]Sheet2!$M:$O,2,FALSE),0)</f>
        <v>15</v>
      </c>
      <c r="AE6936" s="10" t="str">
        <f t="shared" si="343"/>
        <v>81/82SARBTM</v>
      </c>
      <c r="AF6936" s="13">
        <f t="shared" si="344"/>
        <v>1.1081914772078144E-2</v>
      </c>
    </row>
    <row r="6937" spans="1:32" x14ac:dyDescent="0.45">
      <c r="A6937" t="s">
        <v>53</v>
      </c>
      <c r="B6937" t="s">
        <v>375</v>
      </c>
      <c r="C6937" t="s">
        <v>366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421.4</v>
      </c>
      <c r="AA6937" s="11">
        <f t="shared" si="342"/>
        <v>-53.1</v>
      </c>
      <c r="AB6937" s="5">
        <f>IFERROR(VLOOKUP(C6937,[2]Sheet1!$B:$F,5,FALSE),0)</f>
        <v>11685190</v>
      </c>
      <c r="AC6937" s="11">
        <f>IFERROR(VLOOKUP(AE6937,[3]Sheet2!$M:$O,3,FALSE),0)</f>
        <v>0</v>
      </c>
      <c r="AD6937" s="11">
        <f>IFERROR(VLOOKUP(AE6937,[3]Sheet2!$M:$O,2,FALSE),0)</f>
        <v>0</v>
      </c>
      <c r="AE6937" s="10" t="str">
        <f t="shared" si="343"/>
        <v>81/82SONA</v>
      </c>
      <c r="AF6937" s="13">
        <f t="shared" si="344"/>
        <v>-1.8841955386805886E-2</v>
      </c>
    </row>
    <row r="6938" spans="1:32" x14ac:dyDescent="0.45">
      <c r="A6938" t="s">
        <v>53</v>
      </c>
      <c r="B6938" t="s">
        <v>375</v>
      </c>
      <c r="C6938" t="s">
        <v>382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1276</v>
      </c>
      <c r="AA6938" s="11">
        <f t="shared" si="342"/>
        <v>651</v>
      </c>
      <c r="AB6938" s="5">
        <f>IFERROR(VLOOKUP(C6938,[2]Sheet1!$B:$F,5,FALSE),0)</f>
        <v>1800000</v>
      </c>
      <c r="AC6938" s="11">
        <f>IFERROR(VLOOKUP(AE6938,[3]Sheet2!$M:$O,3,FALSE),0)</f>
        <v>0</v>
      </c>
      <c r="AD6938" s="11">
        <f>IFERROR(VLOOKUP(AE6938,[3]Sheet2!$M:$O,2,FALSE),0)</f>
        <v>0</v>
      </c>
      <c r="AE6938" s="10" t="str">
        <f t="shared" si="343"/>
        <v>81/82OMPL</v>
      </c>
      <c r="AF6938" s="13">
        <f t="shared" si="344"/>
        <v>1.5360501567398118E-3</v>
      </c>
    </row>
    <row r="6939" spans="1:32" x14ac:dyDescent="0.45">
      <c r="A6939" t="s">
        <v>53</v>
      </c>
      <c r="B6939" t="s">
        <v>375</v>
      </c>
      <c r="C6939" t="s">
        <v>365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412.1</v>
      </c>
      <c r="AA6939" s="11">
        <f t="shared" si="342"/>
        <v>-14.1</v>
      </c>
      <c r="AB6939" s="5">
        <f>IFERROR(VLOOKUP(C6939,[2]Sheet1!$B:$F,5,FALSE),0)</f>
        <v>10048908.6</v>
      </c>
      <c r="AC6939" s="11">
        <f>IFERROR(VLOOKUP(AE6939,[3]Sheet2!$M:$O,3,FALSE),0)</f>
        <v>10</v>
      </c>
      <c r="AD6939" s="11">
        <f>IFERROR(VLOOKUP(AE6939,[3]Sheet2!$M:$O,2,FALSE),0)</f>
        <v>0.52629999999999999</v>
      </c>
      <c r="AE6939" s="10" t="str">
        <f t="shared" si="343"/>
        <v>81/82GCIL</v>
      </c>
      <c r="AF6939" s="13">
        <f t="shared" si="344"/>
        <v>-7.0856588206745924E-2</v>
      </c>
    </row>
    <row r="6940" spans="1:32" x14ac:dyDescent="0.45">
      <c r="A6940" t="s">
        <v>54</v>
      </c>
      <c r="B6940" t="s">
        <v>375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16250</v>
      </c>
      <c r="AA6940" s="11">
        <f t="shared" si="342"/>
        <v>1488.1</v>
      </c>
      <c r="AB6940" s="5">
        <f>IFERROR(VLOOKUP(C6940,[2]Sheet1!$B:$F,5,FALSE),0)</f>
        <v>175399.83</v>
      </c>
      <c r="AC6940" s="11">
        <f>IFERROR(VLOOKUP(AE6940,[3]Sheet2!$M:$O,3,FALSE),0)</f>
        <v>0</v>
      </c>
      <c r="AD6940" s="11">
        <f>IFERROR(VLOOKUP(AE6940,[3]Sheet2!$M:$O,2,FALSE),0)</f>
        <v>0</v>
      </c>
      <c r="AE6940" s="10" t="str">
        <f t="shared" si="343"/>
        <v>81/82BNL</v>
      </c>
      <c r="AF6940" s="13">
        <f t="shared" si="344"/>
        <v>6.7199999999999996E-4</v>
      </c>
    </row>
    <row r="6941" spans="1:32" x14ac:dyDescent="0.45">
      <c r="A6941" t="s">
        <v>54</v>
      </c>
      <c r="B6941" t="s">
        <v>375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11800</v>
      </c>
      <c r="AA6941" s="11">
        <f t="shared" si="342"/>
        <v>132.6</v>
      </c>
      <c r="AB6941" s="5">
        <f>IFERROR(VLOOKUP(C6941,[2]Sheet1!$B:$F,5,FALSE),0)</f>
        <v>108900</v>
      </c>
      <c r="AC6941" s="11">
        <f>IFERROR(VLOOKUP(AE6941,[3]Sheet2!$M:$O,3,FALSE),0)</f>
        <v>0</v>
      </c>
      <c r="AD6941" s="11">
        <f>IFERROR(VLOOKUP(AE6941,[3]Sheet2!$M:$O,2,FALSE),0)</f>
        <v>0</v>
      </c>
      <c r="AE6941" s="10" t="str">
        <f t="shared" si="343"/>
        <v>81/82BNT</v>
      </c>
      <c r="AF6941" s="13">
        <f t="shared" si="344"/>
        <v>7.5406779661016951E-3</v>
      </c>
    </row>
    <row r="6942" spans="1:32" x14ac:dyDescent="0.45">
      <c r="A6942" t="s">
        <v>54</v>
      </c>
      <c r="B6942" t="s">
        <v>375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1156.0999999999999</v>
      </c>
      <c r="AA6942" s="11">
        <f t="shared" si="342"/>
        <v>36</v>
      </c>
      <c r="AB6942" s="5">
        <f>IFERROR(VLOOKUP(C6942,[2]Sheet1!$B:$F,5,FALSE),0)</f>
        <v>15489945.24</v>
      </c>
      <c r="AC6942" s="11">
        <f>IFERROR(VLOOKUP(AE6942,[3]Sheet2!$M:$O,3,FALSE),0)</f>
        <v>20</v>
      </c>
      <c r="AD6942" s="11">
        <f>IFERROR(VLOOKUP(AE6942,[3]Sheet2!$M:$O,2,FALSE),0)</f>
        <v>5</v>
      </c>
      <c r="AE6942" s="10" t="str">
        <f t="shared" si="343"/>
        <v>81/82HDL</v>
      </c>
      <c r="AF6942" s="13">
        <f t="shared" si="344"/>
        <v>2.7739814894905287E-2</v>
      </c>
    </row>
    <row r="6943" spans="1:32" x14ac:dyDescent="0.45">
      <c r="A6943" t="s">
        <v>54</v>
      </c>
      <c r="B6943" t="s">
        <v>375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42"/>
        <v>0</v>
      </c>
      <c r="AB6943" s="5">
        <f>IFERROR(VLOOKUP(C6943,[2]Sheet1!$B:$F,5,FALSE),0)</f>
        <v>288536.16000000003</v>
      </c>
      <c r="AC6943" s="11">
        <f>IFERROR(VLOOKUP(AE6943,[3]Sheet2!$M:$O,3,FALSE),0)</f>
        <v>20</v>
      </c>
      <c r="AD6943" s="11">
        <f>IFERROR(VLOOKUP(AE6943,[3]Sheet2!$M:$O,2,FALSE),0)</f>
        <v>1.0526</v>
      </c>
      <c r="AE6943" s="10" t="str">
        <f t="shared" si="343"/>
        <v>81/82NLO</v>
      </c>
      <c r="AF6943" s="13">
        <f t="shared" si="344"/>
        <v>0</v>
      </c>
    </row>
    <row r="6944" spans="1:32" x14ac:dyDescent="0.45">
      <c r="A6944" t="s">
        <v>54</v>
      </c>
      <c r="B6944" t="s">
        <v>375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47000</v>
      </c>
      <c r="AA6944" s="11">
        <f t="shared" si="342"/>
        <v>67.3</v>
      </c>
      <c r="AB6944" s="5">
        <f>IFERROR(VLOOKUP(C6944,[2]Sheet1!$B:$F,5,FALSE),0)</f>
        <v>138150</v>
      </c>
      <c r="AC6944" s="11">
        <f>IFERROR(VLOOKUP(AE6944,[3]Sheet2!$M:$O,3,FALSE),0)</f>
        <v>0</v>
      </c>
      <c r="AD6944" s="11">
        <f>IFERROR(VLOOKUP(AE6944,[3]Sheet2!$M:$O,2,FALSE),0)</f>
        <v>1842</v>
      </c>
      <c r="AE6944" s="10" t="str">
        <f t="shared" si="343"/>
        <v>81/82UNL</v>
      </c>
      <c r="AF6944" s="13">
        <f t="shared" si="344"/>
        <v>1.4853404255319148E-2</v>
      </c>
    </row>
    <row r="6945" spans="1:32" x14ac:dyDescent="0.45">
      <c r="A6945" t="s">
        <v>54</v>
      </c>
      <c r="B6945" t="s">
        <v>375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607.5</v>
      </c>
      <c r="AA6945" s="11">
        <f t="shared" si="342"/>
        <v>62.1</v>
      </c>
      <c r="AB6945" s="5">
        <f>IFERROR(VLOOKUP(C6945,[2]Sheet1!$B:$F,5,FALSE),0)</f>
        <v>55932287</v>
      </c>
      <c r="AC6945" s="11">
        <f>IFERROR(VLOOKUP(AE6945,[3]Sheet2!$M:$O,3,FALSE),0)</f>
        <v>2.5</v>
      </c>
      <c r="AD6945" s="11">
        <f>IFERROR(VLOOKUP(AE6945,[3]Sheet2!$M:$O,2,FALSE),0)</f>
        <v>10</v>
      </c>
      <c r="AE6945" s="10" t="str">
        <f t="shared" si="343"/>
        <v>81/82SHIVM</v>
      </c>
      <c r="AF6945" s="13">
        <f t="shared" si="344"/>
        <v>1.6115226337448559E-2</v>
      </c>
    </row>
    <row r="6946" spans="1:32" x14ac:dyDescent="0.45">
      <c r="A6946" t="s">
        <v>54</v>
      </c>
      <c r="B6946" t="s">
        <v>375</v>
      </c>
      <c r="C6946" t="s">
        <v>367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875.3</v>
      </c>
      <c r="AA6946" s="11">
        <f t="shared" si="342"/>
        <v>54.2</v>
      </c>
      <c r="AB6946" s="5">
        <f>IFERROR(VLOOKUP(C6946,[2]Sheet1!$B:$F,5,FALSE),0)</f>
        <v>6269130</v>
      </c>
      <c r="AC6946" s="11">
        <f>IFERROR(VLOOKUP(AE6946,[3]Sheet2!$M:$O,3,FALSE),0)</f>
        <v>5</v>
      </c>
      <c r="AD6946" s="11">
        <f>IFERROR(VLOOKUP(AE6946,[3]Sheet2!$M:$O,2,FALSE),0)</f>
        <v>15</v>
      </c>
      <c r="AE6946" s="10" t="str">
        <f t="shared" si="343"/>
        <v>81/82SARBTM</v>
      </c>
      <c r="AF6946" s="13">
        <f t="shared" si="344"/>
        <v>1.8462241517194104E-2</v>
      </c>
    </row>
    <row r="6947" spans="1:32" x14ac:dyDescent="0.45">
      <c r="A6947" t="s">
        <v>54</v>
      </c>
      <c r="B6947" t="s">
        <v>375</v>
      </c>
      <c r="C6947" t="s">
        <v>366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421.4</v>
      </c>
      <c r="AA6947" s="11">
        <f t="shared" si="342"/>
        <v>-128.5</v>
      </c>
      <c r="AB6947" s="5">
        <f>IFERROR(VLOOKUP(C6947,[2]Sheet1!$B:$F,5,FALSE),0)</f>
        <v>11685190</v>
      </c>
      <c r="AC6947" s="11">
        <f>IFERROR(VLOOKUP(AE6947,[3]Sheet2!$M:$O,3,FALSE),0)</f>
        <v>0</v>
      </c>
      <c r="AD6947" s="11">
        <f>IFERROR(VLOOKUP(AE6947,[3]Sheet2!$M:$O,2,FALSE),0)</f>
        <v>0</v>
      </c>
      <c r="AE6947" s="10" t="str">
        <f t="shared" si="343"/>
        <v>81/82SONA</v>
      </c>
      <c r="AF6947" s="13">
        <f t="shared" si="344"/>
        <v>-7.7835785476981492E-3</v>
      </c>
    </row>
    <row r="6948" spans="1:32" x14ac:dyDescent="0.45">
      <c r="A6948" t="s">
        <v>54</v>
      </c>
      <c r="B6948" t="s">
        <v>375</v>
      </c>
      <c r="C6948" t="s">
        <v>382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1276</v>
      </c>
      <c r="AA6948" s="11">
        <f t="shared" si="342"/>
        <v>759.5</v>
      </c>
      <c r="AB6948" s="5">
        <f>IFERROR(VLOOKUP(C6948,[2]Sheet1!$B:$F,5,FALSE),0)</f>
        <v>1800000</v>
      </c>
      <c r="AC6948" s="11">
        <f>IFERROR(VLOOKUP(AE6948,[3]Sheet2!$M:$O,3,FALSE),0)</f>
        <v>0</v>
      </c>
      <c r="AD6948" s="11">
        <f>IFERROR(VLOOKUP(AE6948,[3]Sheet2!$M:$O,2,FALSE),0)</f>
        <v>0</v>
      </c>
      <c r="AE6948" s="10" t="str">
        <f t="shared" si="343"/>
        <v>81/82OMPL</v>
      </c>
      <c r="AF6948" s="13">
        <f t="shared" si="344"/>
        <v>1.3166144200626958E-3</v>
      </c>
    </row>
    <row r="6949" spans="1:32" x14ac:dyDescent="0.45">
      <c r="A6949" t="s">
        <v>54</v>
      </c>
      <c r="B6949" t="s">
        <v>375</v>
      </c>
      <c r="C6949" t="s">
        <v>365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412.1</v>
      </c>
      <c r="AA6949" s="11">
        <f t="shared" si="342"/>
        <v>-25.5</v>
      </c>
      <c r="AB6949" s="5">
        <f>IFERROR(VLOOKUP(C6949,[2]Sheet1!$B:$F,5,FALSE),0)</f>
        <v>10048908.6</v>
      </c>
      <c r="AC6949" s="11">
        <f>IFERROR(VLOOKUP(AE6949,[3]Sheet2!$M:$O,3,FALSE),0)</f>
        <v>10</v>
      </c>
      <c r="AD6949" s="11">
        <f>IFERROR(VLOOKUP(AE6949,[3]Sheet2!$M:$O,2,FALSE),0)</f>
        <v>0.52629999999999999</v>
      </c>
      <c r="AE6949" s="10" t="str">
        <f t="shared" si="343"/>
        <v>81/82GCIL</v>
      </c>
      <c r="AF6949" s="13">
        <f t="shared" si="344"/>
        <v>-3.9238049017228827E-2</v>
      </c>
    </row>
    <row r="6950" spans="1:32" x14ac:dyDescent="0.45">
      <c r="A6950" t="s">
        <v>24</v>
      </c>
      <c r="B6950" t="s">
        <v>375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1835</v>
      </c>
      <c r="AA6950" s="11">
        <f t="shared" si="342"/>
        <v>98.9</v>
      </c>
      <c r="AB6950" s="5">
        <f>IFERROR(VLOOKUP(C6950,[2]Sheet1!$B:$F,5,FALSE),0)</f>
        <v>12963424.600000001</v>
      </c>
      <c r="AC6950" s="11">
        <f>IFERROR(VLOOKUP(AE6950,[3]Sheet2!$M:$O,3,FALSE),0)</f>
        <v>0</v>
      </c>
      <c r="AD6950" s="11">
        <f>IFERROR(VLOOKUP(AE6950,[3]Sheet2!$M:$O,2,FALSE),0)</f>
        <v>0</v>
      </c>
      <c r="AE6950" s="10" t="str">
        <f t="shared" si="343"/>
        <v>81/82CIT</v>
      </c>
      <c r="AF6950" s="13">
        <f t="shared" si="344"/>
        <v>1.0114441416893733E-2</v>
      </c>
    </row>
    <row r="6951" spans="1:32" x14ac:dyDescent="0.45">
      <c r="A6951" t="s">
        <v>24</v>
      </c>
      <c r="B6951" t="s">
        <v>375</v>
      </c>
      <c r="C6951" t="s">
        <v>368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887</v>
      </c>
      <c r="AA6951" s="11">
        <f t="shared" si="342"/>
        <v>179.6</v>
      </c>
      <c r="AB6951" s="5">
        <f>IFERROR(VLOOKUP(C6951,[2]Sheet1!$B:$F,5,FALSE),0)</f>
        <v>3805401.5999999996</v>
      </c>
      <c r="AC6951" s="11">
        <f>IFERROR(VLOOKUP(AE6951,[3]Sheet2!$M:$O,3,FALSE),0)</f>
        <v>12</v>
      </c>
      <c r="AD6951" s="11">
        <f>IFERROR(VLOOKUP(AE6951,[3]Sheet2!$M:$O,2,FALSE),0)</f>
        <v>0.63200000000000001</v>
      </c>
      <c r="AE6951" s="10" t="str">
        <f t="shared" si="343"/>
        <v>81/82HATHY</v>
      </c>
      <c r="AF6951" s="13">
        <f t="shared" si="344"/>
        <v>5.5693348365276219E-3</v>
      </c>
    </row>
    <row r="6952" spans="1:32" x14ac:dyDescent="0.45">
      <c r="A6952" t="s">
        <v>24</v>
      </c>
      <c r="B6952" t="s">
        <v>375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258.89999999999998</v>
      </c>
      <c r="AA6952" s="11">
        <f t="shared" si="342"/>
        <v>58.3</v>
      </c>
      <c r="AB6952" s="5">
        <f>IFERROR(VLOOKUP(C6952,[2]Sheet1!$B:$F,5,FALSE),0)</f>
        <v>49856420.400000006</v>
      </c>
      <c r="AC6952" s="11">
        <f>IFERROR(VLOOKUP(AE6952,[3]Sheet2!$M:$O,3,FALSE),0)</f>
        <v>0</v>
      </c>
      <c r="AD6952" s="11">
        <f>IFERROR(VLOOKUP(AE6952,[3]Sheet2!$M:$O,2,FALSE),0)</f>
        <v>0</v>
      </c>
      <c r="AE6952" s="10" t="str">
        <f t="shared" si="343"/>
        <v>81/82HIDCL</v>
      </c>
      <c r="AF6952" s="13">
        <f t="shared" si="344"/>
        <v>1.7149478563151799E-2</v>
      </c>
    </row>
    <row r="6953" spans="1:32" x14ac:dyDescent="0.45">
      <c r="A6953" t="s">
        <v>24</v>
      </c>
      <c r="B6953" t="s">
        <v>375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265</v>
      </c>
      <c r="AA6953" s="11">
        <f t="shared" si="342"/>
        <v>40.9</v>
      </c>
      <c r="AB6953" s="5">
        <f>IFERROR(VLOOKUP(C6953,[2]Sheet1!$B:$F,5,FALSE),0)</f>
        <v>86400000</v>
      </c>
      <c r="AC6953" s="11">
        <f>IFERROR(VLOOKUP(AE6953,[3]Sheet2!$M:$O,3,FALSE),0)</f>
        <v>0</v>
      </c>
      <c r="AD6953" s="11">
        <f>IFERROR(VLOOKUP(AE6953,[3]Sheet2!$M:$O,2,FALSE),0)</f>
        <v>6.3158000000000003</v>
      </c>
      <c r="AE6953" s="10" t="str">
        <f t="shared" si="343"/>
        <v>81/82NIFRA</v>
      </c>
      <c r="AF6953" s="13">
        <f t="shared" si="344"/>
        <v>2.4452830188679248E-2</v>
      </c>
    </row>
    <row r="6954" spans="1:32" x14ac:dyDescent="0.45">
      <c r="A6954" t="s">
        <v>24</v>
      </c>
      <c r="B6954" t="s">
        <v>375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900</v>
      </c>
      <c r="AA6954" s="11">
        <f t="shared" si="342"/>
        <v>1875</v>
      </c>
      <c r="AB6954" s="5">
        <f>IFERROR(VLOOKUP(C6954,[2]Sheet1!$B:$F,5,FALSE),0)</f>
        <v>5556001</v>
      </c>
      <c r="AC6954" s="11">
        <f>IFERROR(VLOOKUP(AE6954,[3]Sheet2!$M:$O,3,FALSE),0)</f>
        <v>0</v>
      </c>
      <c r="AD6954" s="11">
        <f>IFERROR(VLOOKUP(AE6954,[3]Sheet2!$M:$O,2,FALSE),0)</f>
        <v>0</v>
      </c>
      <c r="AE6954" s="10" t="str">
        <f t="shared" si="343"/>
        <v>81/82ENL</v>
      </c>
      <c r="AF6954" s="13">
        <f t="shared" si="344"/>
        <v>5.3333333333333336E-4</v>
      </c>
    </row>
    <row r="6955" spans="1:32" x14ac:dyDescent="0.45">
      <c r="A6955" t="s">
        <v>24</v>
      </c>
      <c r="B6955" t="s">
        <v>375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1362.6</v>
      </c>
      <c r="AA6955" s="11">
        <f t="shared" si="342"/>
        <v>101.1</v>
      </c>
      <c r="AB6955" s="5">
        <f>IFERROR(VLOOKUP(C6955,[2]Sheet1!$B:$F,5,FALSE),0)</f>
        <v>17981212</v>
      </c>
      <c r="AC6955" s="11">
        <f>IFERROR(VLOOKUP(AE6955,[3]Sheet2!$M:$O,3,FALSE),0)</f>
        <v>40</v>
      </c>
      <c r="AD6955" s="11">
        <f>IFERROR(VLOOKUP(AE6955,[3]Sheet2!$M:$O,2,FALSE),0)</f>
        <v>2.105</v>
      </c>
      <c r="AE6955" s="10" t="str">
        <f t="shared" si="343"/>
        <v>81/82NRN</v>
      </c>
      <c r="AF6955" s="13">
        <f t="shared" si="344"/>
        <v>9.8928519007779256E-3</v>
      </c>
    </row>
    <row r="6956" spans="1:32" x14ac:dyDescent="0.45">
      <c r="A6956" t="s">
        <v>24</v>
      </c>
      <c r="B6956" t="s">
        <v>375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2243</v>
      </c>
      <c r="AA6956" s="11">
        <f t="shared" si="342"/>
        <v>63.9</v>
      </c>
      <c r="AB6956" s="5">
        <f>IFERROR(VLOOKUP(C6956,[2]Sheet1!$B:$F,5,FALSE),0)</f>
        <v>10342371</v>
      </c>
      <c r="AC6956" s="11">
        <f>IFERROR(VLOOKUP(AE6956,[3]Sheet2!$M:$O,3,FALSE),0)</f>
        <v>0</v>
      </c>
      <c r="AD6956" s="11">
        <f>IFERROR(VLOOKUP(AE6956,[3]Sheet2!$M:$O,2,FALSE),0)</f>
        <v>0</v>
      </c>
      <c r="AE6956" s="10" t="str">
        <f t="shared" si="343"/>
        <v>81/82CHDC</v>
      </c>
      <c r="AF6956" s="13">
        <f t="shared" si="344"/>
        <v>1.5639768167632635E-2</v>
      </c>
    </row>
    <row r="6957" spans="1:32" x14ac:dyDescent="0.45">
      <c r="A6957" t="s">
        <v>53</v>
      </c>
      <c r="B6957" t="s">
        <v>375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1835</v>
      </c>
      <c r="AA6957" s="11">
        <f t="shared" si="342"/>
        <v>95.6</v>
      </c>
      <c r="AB6957" s="5">
        <f>IFERROR(VLOOKUP(C6957,[2]Sheet1!$B:$F,5,FALSE),0)</f>
        <v>12963424.600000001</v>
      </c>
      <c r="AC6957" s="11">
        <f>IFERROR(VLOOKUP(AE6957,[3]Sheet2!$M:$O,3,FALSE),0)</f>
        <v>0</v>
      </c>
      <c r="AD6957" s="11">
        <f>IFERROR(VLOOKUP(AE6957,[3]Sheet2!$M:$O,2,FALSE),0)</f>
        <v>0</v>
      </c>
      <c r="AE6957" s="10" t="str">
        <f t="shared" si="343"/>
        <v>81/82CIT</v>
      </c>
      <c r="AF6957" s="13">
        <f t="shared" si="344"/>
        <v>1.0463215258855586E-2</v>
      </c>
    </row>
    <row r="6958" spans="1:32" x14ac:dyDescent="0.45">
      <c r="A6958" t="s">
        <v>53</v>
      </c>
      <c r="B6958" t="s">
        <v>375</v>
      </c>
      <c r="C6958" t="s">
        <v>368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887</v>
      </c>
      <c r="AA6958" s="11">
        <f t="shared" si="342"/>
        <v>844.8</v>
      </c>
      <c r="AB6958" s="5">
        <f>IFERROR(VLOOKUP(C6958,[2]Sheet1!$B:$F,5,FALSE),0)</f>
        <v>3805401.5999999996</v>
      </c>
      <c r="AC6958" s="11">
        <f>IFERROR(VLOOKUP(AE6958,[3]Sheet2!$M:$O,3,FALSE),0)</f>
        <v>12</v>
      </c>
      <c r="AD6958" s="11">
        <f>IFERROR(VLOOKUP(AE6958,[3]Sheet2!$M:$O,2,FALSE),0)</f>
        <v>0.63200000000000001</v>
      </c>
      <c r="AE6958" s="10" t="str">
        <f t="shared" si="343"/>
        <v>81/82HATHY</v>
      </c>
      <c r="AF6958" s="13">
        <f t="shared" si="344"/>
        <v>1.1837655016910937E-3</v>
      </c>
    </row>
    <row r="6959" spans="1:32" x14ac:dyDescent="0.45">
      <c r="A6959" t="s">
        <v>53</v>
      </c>
      <c r="B6959" t="s">
        <v>375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258.89999999999998</v>
      </c>
      <c r="AA6959" s="11">
        <f t="shared" si="342"/>
        <v>61.1</v>
      </c>
      <c r="AB6959" s="5">
        <f>IFERROR(VLOOKUP(C6959,[2]Sheet1!$B:$F,5,FALSE),0)</f>
        <v>49856420.400000006</v>
      </c>
      <c r="AC6959" s="11">
        <f>IFERROR(VLOOKUP(AE6959,[3]Sheet2!$M:$O,3,FALSE),0)</f>
        <v>0</v>
      </c>
      <c r="AD6959" s="11">
        <f>IFERROR(VLOOKUP(AE6959,[3]Sheet2!$M:$O,2,FALSE),0)</f>
        <v>0</v>
      </c>
      <c r="AE6959" s="10" t="str">
        <f t="shared" si="343"/>
        <v>81/82HIDCL</v>
      </c>
      <c r="AF6959" s="13">
        <f t="shared" si="344"/>
        <v>1.6376979528775593E-2</v>
      </c>
    </row>
    <row r="6960" spans="1:32" x14ac:dyDescent="0.45">
      <c r="A6960" t="s">
        <v>53</v>
      </c>
      <c r="B6960" t="s">
        <v>375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265</v>
      </c>
      <c r="AA6960" s="11">
        <f t="shared" si="342"/>
        <v>44.6</v>
      </c>
      <c r="AB6960" s="5">
        <f>IFERROR(VLOOKUP(C6960,[2]Sheet1!$B:$F,5,FALSE),0)</f>
        <v>86400000</v>
      </c>
      <c r="AC6960" s="11">
        <f>IFERROR(VLOOKUP(AE6960,[3]Sheet2!$M:$O,3,FALSE),0)</f>
        <v>0</v>
      </c>
      <c r="AD6960" s="11">
        <f>IFERROR(VLOOKUP(AE6960,[3]Sheet2!$M:$O,2,FALSE),0)</f>
        <v>6.3158000000000003</v>
      </c>
      <c r="AE6960" s="10" t="str">
        <f t="shared" si="343"/>
        <v>81/82NIFRA</v>
      </c>
      <c r="AF6960" s="13">
        <f t="shared" si="344"/>
        <v>2.2415094339622642E-2</v>
      </c>
    </row>
    <row r="6961" spans="1:32" x14ac:dyDescent="0.45">
      <c r="A6961" t="s">
        <v>53</v>
      </c>
      <c r="B6961" t="s">
        <v>375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900</v>
      </c>
      <c r="AA6961" s="11">
        <f t="shared" si="342"/>
        <v>267.89999999999998</v>
      </c>
      <c r="AB6961" s="5">
        <f>IFERROR(VLOOKUP(C6961,[2]Sheet1!$B:$F,5,FALSE),0)</f>
        <v>5556001</v>
      </c>
      <c r="AC6961" s="11">
        <f>IFERROR(VLOOKUP(AE6961,[3]Sheet2!$M:$O,3,FALSE),0)</f>
        <v>0</v>
      </c>
      <c r="AD6961" s="11">
        <f>IFERROR(VLOOKUP(AE6961,[3]Sheet2!$M:$O,2,FALSE),0)</f>
        <v>0</v>
      </c>
      <c r="AE6961" s="10" t="str">
        <f t="shared" si="343"/>
        <v>81/82ENL</v>
      </c>
      <c r="AF6961" s="13">
        <f t="shared" si="344"/>
        <v>3.7333333333333333E-3</v>
      </c>
    </row>
    <row r="6962" spans="1:32" x14ac:dyDescent="0.45">
      <c r="A6962" t="s">
        <v>53</v>
      </c>
      <c r="B6962" t="s">
        <v>375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1362.6</v>
      </c>
      <c r="AA6962" s="11">
        <f t="shared" si="342"/>
        <v>163</v>
      </c>
      <c r="AB6962" s="5">
        <f>IFERROR(VLOOKUP(C6962,[2]Sheet1!$B:$F,5,FALSE),0)</f>
        <v>17981212</v>
      </c>
      <c r="AC6962" s="11">
        <f>IFERROR(VLOOKUP(AE6962,[3]Sheet2!$M:$O,3,FALSE),0)</f>
        <v>40</v>
      </c>
      <c r="AD6962" s="11">
        <f>IFERROR(VLOOKUP(AE6962,[3]Sheet2!$M:$O,2,FALSE),0)</f>
        <v>2.105</v>
      </c>
      <c r="AE6962" s="10" t="str">
        <f t="shared" si="343"/>
        <v>81/82NRN</v>
      </c>
      <c r="AF6962" s="13">
        <f t="shared" si="344"/>
        <v>6.1353295170996627E-3</v>
      </c>
    </row>
    <row r="6963" spans="1:32" x14ac:dyDescent="0.45">
      <c r="A6963" t="s">
        <v>53</v>
      </c>
      <c r="B6963" t="s">
        <v>375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2243</v>
      </c>
      <c r="AA6963" s="11">
        <f t="shared" si="342"/>
        <v>55.4</v>
      </c>
      <c r="AB6963" s="5">
        <f>IFERROR(VLOOKUP(C6963,[2]Sheet1!$B:$F,5,FALSE),0)</f>
        <v>10342371</v>
      </c>
      <c r="AC6963" s="11">
        <f>IFERROR(VLOOKUP(AE6963,[3]Sheet2!$M:$O,3,FALSE),0)</f>
        <v>0</v>
      </c>
      <c r="AD6963" s="11">
        <f>IFERROR(VLOOKUP(AE6963,[3]Sheet2!$M:$O,2,FALSE),0)</f>
        <v>0</v>
      </c>
      <c r="AE6963" s="10" t="str">
        <f t="shared" si="343"/>
        <v>81/82CHDC</v>
      </c>
      <c r="AF6963" s="13">
        <f t="shared" si="344"/>
        <v>1.8056174765938474E-2</v>
      </c>
    </row>
    <row r="6964" spans="1:32" x14ac:dyDescent="0.45">
      <c r="A6964" t="s">
        <v>54</v>
      </c>
      <c r="B6964" t="s">
        <v>375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1835</v>
      </c>
      <c r="AA6964" s="11">
        <f t="shared" si="342"/>
        <v>99.2</v>
      </c>
      <c r="AB6964" s="5">
        <f>IFERROR(VLOOKUP(C6964,[2]Sheet1!$B:$F,5,FALSE),0)</f>
        <v>12963424.600000001</v>
      </c>
      <c r="AC6964" s="11">
        <f>IFERROR(VLOOKUP(AE6964,[3]Sheet2!$M:$O,3,FALSE),0)</f>
        <v>0</v>
      </c>
      <c r="AD6964" s="11">
        <f>IFERROR(VLOOKUP(AE6964,[3]Sheet2!$M:$O,2,FALSE),0)</f>
        <v>0</v>
      </c>
      <c r="AE6964" s="10" t="str">
        <f t="shared" si="343"/>
        <v>81/82CIT</v>
      </c>
      <c r="AF6964" s="13">
        <f t="shared" si="344"/>
        <v>1.0076294277929155E-2</v>
      </c>
    </row>
    <row r="6965" spans="1:32" x14ac:dyDescent="0.45">
      <c r="A6965" t="s">
        <v>54</v>
      </c>
      <c r="B6965" t="s">
        <v>375</v>
      </c>
      <c r="C6965" t="s">
        <v>368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887</v>
      </c>
      <c r="AA6965" s="11">
        <f t="shared" si="342"/>
        <v>479.5</v>
      </c>
      <c r="AB6965" s="5">
        <f>IFERROR(VLOOKUP(C6965,[2]Sheet1!$B:$F,5,FALSE),0)</f>
        <v>3805401.5999999996</v>
      </c>
      <c r="AC6965" s="11">
        <f>IFERROR(VLOOKUP(AE6965,[3]Sheet2!$M:$O,3,FALSE),0)</f>
        <v>12</v>
      </c>
      <c r="AD6965" s="11">
        <f>IFERROR(VLOOKUP(AE6965,[3]Sheet2!$M:$O,2,FALSE),0)</f>
        <v>0.63200000000000001</v>
      </c>
      <c r="AE6965" s="10" t="str">
        <f t="shared" si="343"/>
        <v>81/82HATHY</v>
      </c>
      <c r="AF6965" s="13">
        <f t="shared" si="344"/>
        <v>2.0856820744081174E-3</v>
      </c>
    </row>
    <row r="6966" spans="1:32" x14ac:dyDescent="0.45">
      <c r="A6966" t="s">
        <v>54</v>
      </c>
      <c r="B6966" t="s">
        <v>375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258.89999999999998</v>
      </c>
      <c r="AA6966" s="11">
        <f t="shared" si="342"/>
        <v>65.5</v>
      </c>
      <c r="AB6966" s="5">
        <f>IFERROR(VLOOKUP(C6966,[2]Sheet1!$B:$F,5,FALSE),0)</f>
        <v>49856420.400000006</v>
      </c>
      <c r="AC6966" s="11">
        <f>IFERROR(VLOOKUP(AE6966,[3]Sheet2!$M:$O,3,FALSE),0)</f>
        <v>0</v>
      </c>
      <c r="AD6966" s="11">
        <f>IFERROR(VLOOKUP(AE6966,[3]Sheet2!$M:$O,2,FALSE),0)</f>
        <v>0</v>
      </c>
      <c r="AE6966" s="10" t="str">
        <f t="shared" si="343"/>
        <v>81/82HIDCL</v>
      </c>
      <c r="AF6966" s="13">
        <f t="shared" si="344"/>
        <v>1.5256855928930091E-2</v>
      </c>
    </row>
    <row r="6967" spans="1:32" x14ac:dyDescent="0.45">
      <c r="A6967" t="s">
        <v>54</v>
      </c>
      <c r="B6967" t="s">
        <v>375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265</v>
      </c>
      <c r="AA6967" s="11">
        <f t="shared" ref="AA6967:AA6974" si="345">ROUND(IFERROR(Z6967/M6967,0),1)</f>
        <v>47.7</v>
      </c>
      <c r="AB6967" s="5">
        <f>IFERROR(VLOOKUP(C6967,[2]Sheet1!$B:$F,5,FALSE),0)</f>
        <v>86400000</v>
      </c>
      <c r="AC6967" s="11">
        <f>IFERROR(VLOOKUP(AE6967,[3]Sheet2!$M:$O,3,FALSE),0)</f>
        <v>0</v>
      </c>
      <c r="AD6967" s="11">
        <f>IFERROR(VLOOKUP(AE6967,[3]Sheet2!$M:$O,2,FALSE),0)</f>
        <v>6.3158000000000003</v>
      </c>
      <c r="AE6967" s="10" t="str">
        <f t="shared" ref="AE6967:AE6974" si="346">B6967&amp;C6967</f>
        <v>81/82NIFRA</v>
      </c>
      <c r="AF6967" s="13">
        <f t="shared" ref="AF6967:AF6974" si="347">IFERROR(M6967/Z6967,0)</f>
        <v>2.0943396226415095E-2</v>
      </c>
    </row>
    <row r="6968" spans="1:32" x14ac:dyDescent="0.45">
      <c r="A6968" t="s">
        <v>54</v>
      </c>
      <c r="B6968" t="s">
        <v>375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900</v>
      </c>
      <c r="AA6968" s="11">
        <f t="shared" si="345"/>
        <v>434.8</v>
      </c>
      <c r="AB6968" s="5">
        <f>IFERROR(VLOOKUP(C6968,[2]Sheet1!$B:$F,5,FALSE),0)</f>
        <v>5556001</v>
      </c>
      <c r="AC6968" s="11">
        <f>IFERROR(VLOOKUP(AE6968,[3]Sheet2!$M:$O,3,FALSE),0)</f>
        <v>0</v>
      </c>
      <c r="AD6968" s="11">
        <f>IFERROR(VLOOKUP(AE6968,[3]Sheet2!$M:$O,2,FALSE),0)</f>
        <v>0</v>
      </c>
      <c r="AE6968" s="10" t="str">
        <f t="shared" si="346"/>
        <v>81/82ENL</v>
      </c>
      <c r="AF6968" s="13">
        <f t="shared" si="347"/>
        <v>2.3E-3</v>
      </c>
    </row>
    <row r="6969" spans="1:32" x14ac:dyDescent="0.45">
      <c r="A6969" t="s">
        <v>54</v>
      </c>
      <c r="B6969" t="s">
        <v>375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1362.6</v>
      </c>
      <c r="AA6969" s="11">
        <f t="shared" si="345"/>
        <v>190</v>
      </c>
      <c r="AB6969" s="5">
        <f>IFERROR(VLOOKUP(C6969,[2]Sheet1!$B:$F,5,FALSE),0)</f>
        <v>17981212</v>
      </c>
      <c r="AC6969" s="11">
        <f>IFERROR(VLOOKUP(AE6969,[3]Sheet2!$M:$O,3,FALSE),0)</f>
        <v>40</v>
      </c>
      <c r="AD6969" s="11">
        <f>IFERROR(VLOOKUP(AE6969,[3]Sheet2!$M:$O,2,FALSE),0)</f>
        <v>2.105</v>
      </c>
      <c r="AE6969" s="10" t="str">
        <f t="shared" si="346"/>
        <v>81/82NRN</v>
      </c>
      <c r="AF6969" s="13">
        <f t="shared" si="347"/>
        <v>5.2619991193306919E-3</v>
      </c>
    </row>
    <row r="6970" spans="1:32" x14ac:dyDescent="0.45">
      <c r="A6970" t="s">
        <v>54</v>
      </c>
      <c r="B6970" t="s">
        <v>375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2243</v>
      </c>
      <c r="AA6970" s="11">
        <f t="shared" si="345"/>
        <v>49.3</v>
      </c>
      <c r="AB6970" s="5">
        <f>IFERROR(VLOOKUP(C6970,[2]Sheet1!$B:$F,5,FALSE),0)</f>
        <v>10342371</v>
      </c>
      <c r="AC6970" s="11">
        <f>IFERROR(VLOOKUP(AE6970,[3]Sheet2!$M:$O,3,FALSE),0)</f>
        <v>0</v>
      </c>
      <c r="AD6970" s="11">
        <f>IFERROR(VLOOKUP(AE6970,[3]Sheet2!$M:$O,2,FALSE),0)</f>
        <v>0</v>
      </c>
      <c r="AE6970" s="10" t="str">
        <f t="shared" si="346"/>
        <v>81/82CHDC</v>
      </c>
      <c r="AF6970" s="13">
        <f t="shared" si="347"/>
        <v>2.0289790459206418E-2</v>
      </c>
    </row>
    <row r="6971" spans="1:32" x14ac:dyDescent="0.45">
      <c r="A6971" t="s">
        <v>24</v>
      </c>
      <c r="B6971" t="s">
        <v>375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5525</v>
      </c>
      <c r="AA6971" s="11">
        <f t="shared" si="345"/>
        <v>276.8</v>
      </c>
      <c r="AB6971" s="5">
        <f>IFERROR(VLOOKUP(C6971,[2]Sheet1!$B:$F,5,FALSE),0)</f>
        <v>2533664.3000000003</v>
      </c>
      <c r="AC6971" s="11">
        <f>IFERROR(VLOOKUP(AE6971,[3]Sheet2!$M:$O,3,FALSE),0)</f>
        <v>0</v>
      </c>
      <c r="AD6971" s="11">
        <f>IFERROR(VLOOKUP(AE6971,[3]Sheet2!$M:$O,2,FALSE),0)</f>
        <v>0</v>
      </c>
      <c r="AE6971" s="10" t="str">
        <f t="shared" si="346"/>
        <v>81/82STC</v>
      </c>
      <c r="AF6971" s="13">
        <f t="shared" si="347"/>
        <v>3.6126696832579188E-3</v>
      </c>
    </row>
    <row r="6972" spans="1:32" x14ac:dyDescent="0.45">
      <c r="A6972" t="s">
        <v>53</v>
      </c>
      <c r="B6972" t="s">
        <v>375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4818.8999999999996</v>
      </c>
      <c r="AA6972" s="11">
        <f t="shared" si="345"/>
        <v>241.4</v>
      </c>
      <c r="AB6972" s="5">
        <f>IFERROR(VLOOKUP(C6972,[2]Sheet1!$B:$F,5,FALSE),0)</f>
        <v>73710</v>
      </c>
      <c r="AC6972" s="11">
        <f>IFERROR(VLOOKUP(AE6972,[3]Sheet2!$M:$O,3,FALSE),0)</f>
        <v>0</v>
      </c>
      <c r="AD6972" s="11">
        <f>IFERROR(VLOOKUP(AE6972,[3]Sheet2!$M:$O,2,FALSE),0)</f>
        <v>0</v>
      </c>
      <c r="AE6972" s="10" t="str">
        <f t="shared" si="346"/>
        <v>81/82BBC</v>
      </c>
      <c r="AF6972" s="13">
        <f t="shared" si="347"/>
        <v>4.142024113386873E-3</v>
      </c>
    </row>
    <row r="6973" spans="1:32" x14ac:dyDescent="0.45">
      <c r="A6973" t="s">
        <v>53</v>
      </c>
      <c r="B6973" t="s">
        <v>375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5525</v>
      </c>
      <c r="AA6973" s="11">
        <f t="shared" si="345"/>
        <v>0</v>
      </c>
      <c r="AB6973" s="5">
        <f>IFERROR(VLOOKUP(C6973,[2]Sheet1!$B:$F,5,FALSE),0)</f>
        <v>2533664.3000000003</v>
      </c>
      <c r="AC6973" s="11">
        <f>IFERROR(VLOOKUP(AE6973,[3]Sheet2!$M:$O,3,FALSE),0)</f>
        <v>0</v>
      </c>
      <c r="AD6973" s="11">
        <f>IFERROR(VLOOKUP(AE6973,[3]Sheet2!$M:$O,2,FALSE),0)</f>
        <v>0</v>
      </c>
      <c r="AE6973" s="10" t="str">
        <f t="shared" si="346"/>
        <v>81/82STC</v>
      </c>
      <c r="AF6973" s="13">
        <f t="shared" si="347"/>
        <v>0</v>
      </c>
    </row>
    <row r="6974" spans="1:32" x14ac:dyDescent="0.45">
      <c r="A6974" t="s">
        <v>54</v>
      </c>
      <c r="B6974" t="s">
        <v>375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5525</v>
      </c>
      <c r="AA6974" s="11">
        <f t="shared" si="345"/>
        <v>250.7</v>
      </c>
      <c r="AB6974" s="5">
        <f>IFERROR(VLOOKUP(C6974,[2]Sheet1!$B:$F,5,FALSE),0)</f>
        <v>2533664.3000000003</v>
      </c>
      <c r="AC6974" s="11">
        <f>IFERROR(VLOOKUP(AE6974,[3]Sheet2!$M:$O,3,FALSE),0)</f>
        <v>0</v>
      </c>
      <c r="AD6974" s="11">
        <f>IFERROR(VLOOKUP(AE6974,[3]Sheet2!$M:$O,2,FALSE),0)</f>
        <v>0</v>
      </c>
      <c r="AE6974" s="10" t="str">
        <f t="shared" si="346"/>
        <v>81/82STC</v>
      </c>
      <c r="AF6974" s="13">
        <f t="shared" si="347"/>
        <v>3.9891402714932129E-3</v>
      </c>
    </row>
    <row r="6975" spans="1:32" x14ac:dyDescent="0.45">
      <c r="A6975" s="12" t="s">
        <v>55</v>
      </c>
      <c r="B6975" s="12" t="s">
        <v>375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295</v>
      </c>
      <c r="AA6975" s="11">
        <f t="shared" ref="AA6975:AA7038" si="348">ROUND(IFERROR(Z6975/M6975,0),1)</f>
        <v>10.7</v>
      </c>
      <c r="AB6975" s="5">
        <f>IFERROR(VLOOKUP(C6975,[2]Sheet1!$B:$F,5,FALSE),0)</f>
        <v>70097044.079999998</v>
      </c>
      <c r="AC6975" s="11">
        <f>IFERROR(VLOOKUP(AE6975,[3]Sheet2!$M:$O,3,FALSE),0)</f>
        <v>3.25</v>
      </c>
      <c r="AD6975" s="11">
        <f>IFERROR(VLOOKUP(AE6975,[3]Sheet2!$M:$O,2,FALSE),0)</f>
        <v>9.75</v>
      </c>
      <c r="AE6975" s="10" t="str">
        <f t="shared" ref="AE6975:AE7038" si="349">B6975&amp;C6975</f>
        <v>81/82ADBL</v>
      </c>
    </row>
    <row r="6976" spans="1:32" x14ac:dyDescent="0.45">
      <c r="A6976" s="12" t="s">
        <v>55</v>
      </c>
      <c r="B6976" s="12" t="s">
        <v>375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198.8</v>
      </c>
      <c r="AA6976" s="11">
        <f t="shared" si="348"/>
        <v>22.7</v>
      </c>
      <c r="AB6976" s="5">
        <f>IFERROR(VLOOKUP(C6976,[2]Sheet1!$B:$F,5,FALSE),0)</f>
        <v>75998050.870000005</v>
      </c>
      <c r="AC6976" s="11">
        <f>IFERROR(VLOOKUP(AE6976,[3]Sheet2!$M:$O,3,FALSE),0)</f>
        <v>5</v>
      </c>
      <c r="AD6976" s="11">
        <f>IFERROR(VLOOKUP(AE6976,[3]Sheet2!$M:$O,2,FALSE),0)</f>
        <v>0.26300000000000001</v>
      </c>
      <c r="AE6976" s="10" t="str">
        <f t="shared" si="349"/>
        <v>81/82CZBIL</v>
      </c>
    </row>
    <row r="6977" spans="1:31" x14ac:dyDescent="0.45">
      <c r="A6977" s="12" t="s">
        <v>55</v>
      </c>
      <c r="B6977" s="12" t="s">
        <v>375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652</v>
      </c>
      <c r="AA6977" s="11">
        <f t="shared" si="348"/>
        <v>17.2</v>
      </c>
      <c r="AB6977" s="5">
        <f>IFERROR(VLOOKUP(C6977,[2]Sheet1!$B:$F,5,FALSE),0)</f>
        <v>56257639.959999993</v>
      </c>
      <c r="AC6977" s="11">
        <f>IFERROR(VLOOKUP(AE6977,[3]Sheet2!$M:$O,3,FALSE),0)</f>
        <v>6</v>
      </c>
      <c r="AD6977" s="11">
        <f>IFERROR(VLOOKUP(AE6977,[3]Sheet2!$M:$O,2,FALSE),0)</f>
        <v>14</v>
      </c>
      <c r="AE6977" s="10" t="str">
        <f t="shared" si="349"/>
        <v>81/82EBL</v>
      </c>
    </row>
    <row r="6978" spans="1:31" x14ac:dyDescent="0.45">
      <c r="A6978" s="12" t="s">
        <v>55</v>
      </c>
      <c r="B6978" s="12" t="s">
        <v>375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227</v>
      </c>
      <c r="AA6978" s="11">
        <f t="shared" si="348"/>
        <v>13.9</v>
      </c>
      <c r="AB6978" s="5">
        <f>IFERROR(VLOOKUP(C6978,[2]Sheet1!$B:$F,5,FALSE),0)</f>
        <v>186767679.69999999</v>
      </c>
      <c r="AC6978" s="11">
        <f>IFERROR(VLOOKUP(AE6978,[3]Sheet2!$M:$O,3,FALSE),0)</f>
        <v>0</v>
      </c>
      <c r="AD6978" s="11">
        <f>IFERROR(VLOOKUP(AE6978,[3]Sheet2!$M:$O,2,FALSE),0)</f>
        <v>8</v>
      </c>
      <c r="AE6978" s="10" t="str">
        <f t="shared" si="349"/>
        <v>81/82GBIME</v>
      </c>
    </row>
    <row r="6979" spans="1:31" x14ac:dyDescent="0.45">
      <c r="A6979" s="12" t="s">
        <v>55</v>
      </c>
      <c r="B6979" s="12" t="s">
        <v>375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190.5</v>
      </c>
      <c r="AA6979" s="11">
        <f t="shared" si="348"/>
        <v>27.3</v>
      </c>
      <c r="AB6979" s="5">
        <f>IFERROR(VLOOKUP(C6979,[2]Sheet1!$B:$F,5,FALSE),0)</f>
        <v>60970488.750000007</v>
      </c>
      <c r="AC6979" s="11">
        <f>IFERROR(VLOOKUP(AE6979,[3]Sheet2!$M:$O,3,FALSE),0)</f>
        <v>0</v>
      </c>
      <c r="AD6979" s="11">
        <f>IFERROR(VLOOKUP(AE6979,[3]Sheet2!$M:$O,2,FALSE),0)</f>
        <v>0</v>
      </c>
      <c r="AE6979" s="10" t="str">
        <f t="shared" si="349"/>
        <v>81/82HBL</v>
      </c>
    </row>
    <row r="6980" spans="1:31" x14ac:dyDescent="0.45">
      <c r="A6980" s="12" t="s">
        <v>55</v>
      </c>
      <c r="B6980" s="12" t="s">
        <v>375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179.4</v>
      </c>
      <c r="AA6980" s="11">
        <f t="shared" si="348"/>
        <v>22.2</v>
      </c>
      <c r="AB6980" s="5">
        <f>IFERROR(VLOOKUP(C6980,[2]Sheet1!$B:$F,5,FALSE),0)</f>
        <v>128506730.66</v>
      </c>
      <c r="AC6980" s="11">
        <f>IFERROR(VLOOKUP(AE6980,[3]Sheet2!$M:$O,3,FALSE),0)</f>
        <v>0</v>
      </c>
      <c r="AD6980" s="11">
        <f>IFERROR(VLOOKUP(AE6980,[3]Sheet2!$M:$O,2,FALSE),0)</f>
        <v>0</v>
      </c>
      <c r="AE6980" s="10" t="str">
        <f t="shared" si="349"/>
        <v>81/82KBL</v>
      </c>
    </row>
    <row r="6981" spans="1:31" x14ac:dyDescent="0.45">
      <c r="A6981" s="12" t="s">
        <v>55</v>
      </c>
      <c r="B6981" s="12" t="s">
        <v>375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222</v>
      </c>
      <c r="AA6981" s="11">
        <f t="shared" si="348"/>
        <v>12.8</v>
      </c>
      <c r="AB6981" s="5">
        <f>IFERROR(VLOOKUP(C6981,[2]Sheet1!$B:$F,5,FALSE),0)</f>
        <v>59222436.839999996</v>
      </c>
      <c r="AC6981" s="11">
        <f>IFERROR(VLOOKUP(AE6981,[3]Sheet2!$M:$O,3,FALSE),0)</f>
        <v>4</v>
      </c>
      <c r="AD6981" s="11">
        <f>IFERROR(VLOOKUP(AE6981,[3]Sheet2!$M:$O,2,FALSE),0)</f>
        <v>4</v>
      </c>
      <c r="AE6981" s="10" t="str">
        <f t="shared" si="349"/>
        <v>81/82MBL</v>
      </c>
    </row>
    <row r="6982" spans="1:31" x14ac:dyDescent="0.45">
      <c r="A6982" s="12" t="s">
        <v>55</v>
      </c>
      <c r="B6982" s="12" t="s">
        <v>375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492</v>
      </c>
      <c r="AA6982" s="11">
        <f t="shared" si="348"/>
        <v>18.7</v>
      </c>
      <c r="AB6982" s="5">
        <f>IFERROR(VLOOKUP(C6982,[2]Sheet1!$B:$F,5,FALSE),0)</f>
        <v>108227988.80000001</v>
      </c>
      <c r="AC6982" s="11">
        <f>IFERROR(VLOOKUP(AE6982,[3]Sheet2!$M:$O,3,FALSE),0)</f>
        <v>0</v>
      </c>
      <c r="AD6982" s="11">
        <f>IFERROR(VLOOKUP(AE6982,[3]Sheet2!$M:$O,2,FALSE),0)</f>
        <v>12.5</v>
      </c>
      <c r="AE6982" s="10" t="str">
        <f t="shared" si="349"/>
        <v>81/82NABIL</v>
      </c>
    </row>
    <row r="6983" spans="1:31" x14ac:dyDescent="0.45">
      <c r="A6983" s="12" t="s">
        <v>55</v>
      </c>
      <c r="B6983" s="12" t="s">
        <v>375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238</v>
      </c>
      <c r="AA6983" s="11">
        <f t="shared" si="348"/>
        <v>9.3000000000000007</v>
      </c>
      <c r="AB6983" s="5">
        <f>IFERROR(VLOOKUP(C6983,[2]Sheet1!$B:$F,5,FALSE),0)</f>
        <v>72000712.209999993</v>
      </c>
      <c r="AC6983" s="11">
        <f>IFERROR(VLOOKUP(AE6983,[3]Sheet2!$M:$O,3,FALSE),0)</f>
        <v>0</v>
      </c>
      <c r="AD6983" s="11">
        <f>IFERROR(VLOOKUP(AE6983,[3]Sheet2!$M:$O,2,FALSE),0)</f>
        <v>0</v>
      </c>
      <c r="AE6983" s="10" t="str">
        <f t="shared" si="349"/>
        <v>81/82NBL</v>
      </c>
    </row>
    <row r="6984" spans="1:31" x14ac:dyDescent="0.45">
      <c r="A6984" s="12" t="s">
        <v>55</v>
      </c>
      <c r="B6984" s="12" t="s">
        <v>375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324.8</v>
      </c>
      <c r="AA6984" s="11">
        <f t="shared" si="348"/>
        <v>300.7</v>
      </c>
      <c r="AB6984" s="5">
        <f>IFERROR(VLOOKUP(C6984,[2]Sheet1!$B:$F,5,FALSE),0)</f>
        <v>73096077.810000002</v>
      </c>
      <c r="AC6984" s="11">
        <f>IFERROR(VLOOKUP(AE6984,[3]Sheet2!$M:$O,3,FALSE),0)</f>
        <v>0</v>
      </c>
      <c r="AD6984" s="11">
        <f>IFERROR(VLOOKUP(AE6984,[3]Sheet2!$M:$O,2,FALSE),0)</f>
        <v>0</v>
      </c>
      <c r="AE6984" s="10" t="str">
        <f t="shared" si="349"/>
        <v>81/82NICA</v>
      </c>
    </row>
    <row r="6985" spans="1:31" x14ac:dyDescent="0.45">
      <c r="A6985" s="12" t="s">
        <v>55</v>
      </c>
      <c r="B6985" s="12" t="s">
        <v>375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238.8</v>
      </c>
      <c r="AA6985" s="11">
        <f t="shared" si="348"/>
        <v>13.4</v>
      </c>
      <c r="AB6985" s="5">
        <f>IFERROR(VLOOKUP(C6985,[2]Sheet1!$B:$F,5,FALSE),0)</f>
        <v>94496702.370000005</v>
      </c>
      <c r="AC6985" s="11">
        <f>IFERROR(VLOOKUP(AE6985,[3]Sheet2!$M:$O,3,FALSE),0)</f>
        <v>5</v>
      </c>
      <c r="AD6985" s="11">
        <f>IFERROR(VLOOKUP(AE6985,[3]Sheet2!$M:$O,2,FALSE),0)</f>
        <v>5</v>
      </c>
      <c r="AE6985" s="10" t="str">
        <f t="shared" si="349"/>
        <v>81/82NMB</v>
      </c>
    </row>
    <row r="6986" spans="1:31" x14ac:dyDescent="0.45">
      <c r="A6986" s="12" t="s">
        <v>55</v>
      </c>
      <c r="B6986" s="12" t="s">
        <v>375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261.60000000000002</v>
      </c>
      <c r="AA6986" s="11">
        <f t="shared" si="348"/>
        <v>12.6</v>
      </c>
      <c r="AB6986" s="5">
        <f>IFERROR(VLOOKUP(C6986,[2]Sheet1!$B:$F,5,FALSE),0)</f>
        <v>95072620.929999992</v>
      </c>
      <c r="AC6986" s="11">
        <f>IFERROR(VLOOKUP(AE6986,[3]Sheet2!$M:$O,3,FALSE),0)</f>
        <v>0</v>
      </c>
      <c r="AD6986" s="11">
        <f>IFERROR(VLOOKUP(AE6986,[3]Sheet2!$M:$O,2,FALSE),0)</f>
        <v>0</v>
      </c>
      <c r="AE6986" s="10" t="str">
        <f t="shared" si="349"/>
        <v>81/82PCBL</v>
      </c>
    </row>
    <row r="6987" spans="1:31" x14ac:dyDescent="0.45">
      <c r="A6987" s="12" t="s">
        <v>55</v>
      </c>
      <c r="B6987" s="12" t="s">
        <v>375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317.10000000000002</v>
      </c>
      <c r="AA6987" s="11">
        <f t="shared" si="348"/>
        <v>16.8</v>
      </c>
      <c r="AB6987" s="5">
        <f>IFERROR(VLOOKUP(C6987,[2]Sheet1!$B:$F,5,FALSE),0)</f>
        <v>66549474.460000001</v>
      </c>
      <c r="AC6987" s="11">
        <f>IFERROR(VLOOKUP(AE6987,[3]Sheet2!$M:$O,3,FALSE),0)</f>
        <v>0</v>
      </c>
      <c r="AD6987" s="11">
        <f>IFERROR(VLOOKUP(AE6987,[3]Sheet2!$M:$O,2,FALSE),0)</f>
        <v>7.3685</v>
      </c>
      <c r="AE6987" s="10" t="str">
        <f t="shared" si="349"/>
        <v>81/82SANIMA</v>
      </c>
    </row>
    <row r="6988" spans="1:31" x14ac:dyDescent="0.45">
      <c r="A6988" s="12" t="s">
        <v>55</v>
      </c>
      <c r="B6988" s="12" t="s">
        <v>375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405</v>
      </c>
      <c r="AA6988" s="11">
        <f t="shared" si="348"/>
        <v>24.5</v>
      </c>
      <c r="AB6988" s="5">
        <f>IFERROR(VLOOKUP(C6988,[2]Sheet1!$B:$F,5,FALSE),0)</f>
        <v>34005373.199999996</v>
      </c>
      <c r="AC6988" s="11">
        <f>IFERROR(VLOOKUP(AE6988,[3]Sheet2!$M:$O,3,FALSE),0)</f>
        <v>4</v>
      </c>
      <c r="AD6988" s="11">
        <f>IFERROR(VLOOKUP(AE6988,[3]Sheet2!$M:$O,2,FALSE),0)</f>
        <v>5</v>
      </c>
      <c r="AE6988" s="10" t="str">
        <f t="shared" si="349"/>
        <v>81/82SBI</v>
      </c>
    </row>
    <row r="6989" spans="1:31" x14ac:dyDescent="0.45">
      <c r="A6989" s="12" t="s">
        <v>55</v>
      </c>
      <c r="B6989" s="12" t="s">
        <v>375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376.8</v>
      </c>
      <c r="AA6989" s="11">
        <f t="shared" si="348"/>
        <v>15.6</v>
      </c>
      <c r="AB6989" s="5">
        <f>IFERROR(VLOOKUP(C6989,[2]Sheet1!$B:$F,5,FALSE),0)</f>
        <v>72492948.079999998</v>
      </c>
      <c r="AC6989" s="11">
        <f>IFERROR(VLOOKUP(AE6989,[3]Sheet2!$M:$O,3,FALSE),0)</f>
        <v>5</v>
      </c>
      <c r="AD6989" s="11">
        <f>IFERROR(VLOOKUP(AE6989,[3]Sheet2!$M:$O,2,FALSE),0)</f>
        <v>5.53</v>
      </c>
      <c r="AE6989" s="10" t="str">
        <f t="shared" si="349"/>
        <v>81/82SBL</v>
      </c>
    </row>
    <row r="6990" spans="1:31" x14ac:dyDescent="0.45">
      <c r="A6990" s="12" t="s">
        <v>55</v>
      </c>
      <c r="B6990" s="12" t="s">
        <v>375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632</v>
      </c>
      <c r="AA6990" s="11">
        <f t="shared" si="348"/>
        <v>20.9</v>
      </c>
      <c r="AB6990" s="5">
        <f>IFERROR(VLOOKUP(C6990,[2]Sheet1!$B:$F,5,FALSE),0)</f>
        <v>27114394.41</v>
      </c>
      <c r="AC6990" s="11">
        <f>IFERROR(VLOOKUP(AE6990,[3]Sheet2!$M:$O,3,FALSE),0)</f>
        <v>0</v>
      </c>
      <c r="AD6990" s="11">
        <f>IFERROR(VLOOKUP(AE6990,[3]Sheet2!$M:$O,2,FALSE),0)</f>
        <v>19</v>
      </c>
      <c r="AE6990" s="10" t="str">
        <f t="shared" si="349"/>
        <v>81/82SCB</v>
      </c>
    </row>
    <row r="6991" spans="1:31" x14ac:dyDescent="0.45">
      <c r="A6991" s="12" t="s">
        <v>55</v>
      </c>
      <c r="B6991" s="12" t="s">
        <v>375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185.2</v>
      </c>
      <c r="AA6991" s="11">
        <f t="shared" si="348"/>
        <v>8</v>
      </c>
      <c r="AB6991" s="5">
        <f>IFERROR(VLOOKUP(C6991,[2]Sheet1!$B:$F,5,FALSE),0)</f>
        <v>115358201</v>
      </c>
      <c r="AC6991" s="11">
        <f>IFERROR(VLOOKUP(AE6991,[3]Sheet2!$M:$O,3,FALSE),0)</f>
        <v>0</v>
      </c>
      <c r="AD6991" s="11">
        <f>IFERROR(VLOOKUP(AE6991,[3]Sheet2!$M:$O,2,FALSE),0)</f>
        <v>0</v>
      </c>
      <c r="AE6991" s="10" t="str">
        <f t="shared" si="349"/>
        <v>81/82PRVU</v>
      </c>
    </row>
    <row r="6992" spans="1:31" x14ac:dyDescent="0.45">
      <c r="A6992" s="12" t="s">
        <v>55</v>
      </c>
      <c r="B6992" s="12" t="s">
        <v>375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191.5</v>
      </c>
      <c r="AA6992" s="11">
        <f t="shared" si="348"/>
        <v>9.6999999999999993</v>
      </c>
      <c r="AB6992" s="5">
        <f>IFERROR(VLOOKUP(C6992,[2]Sheet1!$B:$F,5,FALSE),0)</f>
        <v>71670049.5</v>
      </c>
      <c r="AC6992" s="11">
        <f>IFERROR(VLOOKUP(AE6992,[3]Sheet2!$M:$O,3,FALSE),0)</f>
        <v>0</v>
      </c>
      <c r="AD6992" s="11">
        <f>IFERROR(VLOOKUP(AE6992,[3]Sheet2!$M:$O,2,FALSE),0)</f>
        <v>0</v>
      </c>
      <c r="AE6992" s="10" t="str">
        <f t="shared" si="349"/>
        <v>81/82NIMB</v>
      </c>
    </row>
    <row r="6993" spans="1:31" x14ac:dyDescent="0.45">
      <c r="A6993" s="12" t="s">
        <v>55</v>
      </c>
      <c r="B6993" s="12" t="s">
        <v>375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212.9</v>
      </c>
      <c r="AA6993" s="11">
        <f t="shared" si="348"/>
        <v>12.6</v>
      </c>
      <c r="AB6993" s="5">
        <f>IFERROR(VLOOKUP(C6993,[2]Sheet1!$B:$F,5,FALSE),0)</f>
        <v>131227701.64</v>
      </c>
      <c r="AC6993" s="11">
        <f>IFERROR(VLOOKUP(AE6993,[3]Sheet2!$M:$O,3,FALSE),0)</f>
        <v>10</v>
      </c>
      <c r="AD6993" s="11">
        <f>IFERROR(VLOOKUP(AE6993,[3]Sheet2!$M:$O,2,FALSE),0)</f>
        <v>0.53</v>
      </c>
      <c r="AE6993" s="10" t="str">
        <f t="shared" si="349"/>
        <v>81/82LSL</v>
      </c>
    </row>
    <row r="6994" spans="1:31" x14ac:dyDescent="0.45">
      <c r="A6994" s="12" t="s">
        <v>55</v>
      </c>
      <c r="B6994" s="12" t="s">
        <v>375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1580</v>
      </c>
      <c r="AA6994" s="11">
        <f t="shared" si="348"/>
        <v>-506.4</v>
      </c>
      <c r="AB6994" s="5">
        <f>IFERROR(VLOOKUP(C6994,[2]Sheet1!$B:$F,5,FALSE),0)</f>
        <v>1575000</v>
      </c>
      <c r="AC6994" s="11">
        <f>IFERROR(VLOOKUP(AE6994,[3]Sheet2!$M:$O,3,FALSE),0)</f>
        <v>0</v>
      </c>
      <c r="AD6994" s="11">
        <f>IFERROR(VLOOKUP(AE6994,[3]Sheet2!$M:$O,2,FALSE),0)</f>
        <v>0</v>
      </c>
      <c r="AE6994" s="10" t="str">
        <f t="shared" si="349"/>
        <v>81/82CORBL</v>
      </c>
    </row>
    <row r="6995" spans="1:31" x14ac:dyDescent="0.45">
      <c r="A6995" s="12" t="s">
        <v>55</v>
      </c>
      <c r="B6995" s="12" t="s">
        <v>375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576.9</v>
      </c>
      <c r="AA6995" s="11">
        <f t="shared" si="348"/>
        <v>176.4</v>
      </c>
      <c r="AB6995" s="5">
        <f>IFERROR(VLOOKUP(C6995,[2]Sheet1!$B:$F,5,FALSE),0)</f>
        <v>6123503.0499999998</v>
      </c>
      <c r="AC6995" s="11">
        <f>IFERROR(VLOOKUP(AE6995,[3]Sheet2!$M:$O,3,FALSE),0)</f>
        <v>0</v>
      </c>
      <c r="AD6995" s="11">
        <f>IFERROR(VLOOKUP(AE6995,[3]Sheet2!$M:$O,2,FALSE),0)</f>
        <v>0</v>
      </c>
      <c r="AE6995" s="10" t="str">
        <f t="shared" si="349"/>
        <v>81/82EDBL</v>
      </c>
    </row>
    <row r="6996" spans="1:31" x14ac:dyDescent="0.45">
      <c r="A6996" s="12" t="s">
        <v>55</v>
      </c>
      <c r="B6996" s="12" t="s">
        <v>375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383</v>
      </c>
      <c r="AA6996" s="11">
        <f t="shared" si="348"/>
        <v>16.600000000000001</v>
      </c>
      <c r="AB6996" s="5">
        <f>IFERROR(VLOOKUP(C6996,[2]Sheet1!$B:$F,5,FALSE),0)</f>
        <v>29504607.16</v>
      </c>
      <c r="AC6996" s="11">
        <f>IFERROR(VLOOKUP(AE6996,[3]Sheet2!$M:$O,3,FALSE),0)</f>
        <v>6</v>
      </c>
      <c r="AD6996" s="11">
        <f>IFERROR(VLOOKUP(AE6996,[3]Sheet2!$M:$O,2,FALSE),0)</f>
        <v>4.53</v>
      </c>
      <c r="AE6996" s="10" t="str">
        <f t="shared" si="349"/>
        <v>81/82GBBL</v>
      </c>
    </row>
    <row r="6997" spans="1:31" x14ac:dyDescent="0.45">
      <c r="A6997" s="12" t="s">
        <v>55</v>
      </c>
      <c r="B6997" s="12" t="s">
        <v>375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322.39999999999998</v>
      </c>
      <c r="AA6997" s="11">
        <f t="shared" si="348"/>
        <v>1151.4000000000001</v>
      </c>
      <c r="AB6997" s="5">
        <f>IFERROR(VLOOKUP(C6997,[2]Sheet1!$B:$F,5,FALSE),0)</f>
        <v>21539350.91</v>
      </c>
      <c r="AC6997" s="11">
        <f>IFERROR(VLOOKUP(AE6997,[3]Sheet2!$M:$O,3,FALSE),0)</f>
        <v>0</v>
      </c>
      <c r="AD6997" s="11">
        <f>IFERROR(VLOOKUP(AE6997,[3]Sheet2!$M:$O,2,FALSE),0)</f>
        <v>0</v>
      </c>
      <c r="AE6997" s="10" t="str">
        <f t="shared" si="349"/>
        <v>81/82JBBL</v>
      </c>
    </row>
    <row r="6998" spans="1:31" x14ac:dyDescent="0.45">
      <c r="A6998" s="12" t="s">
        <v>55</v>
      </c>
      <c r="B6998" s="12" t="s">
        <v>375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580</v>
      </c>
      <c r="AA6998" s="11">
        <f t="shared" si="348"/>
        <v>54.2</v>
      </c>
      <c r="AB6998" s="5">
        <f>IFERROR(VLOOKUP(C6998,[2]Sheet1!$B:$F,5,FALSE),0)</f>
        <v>5963789.5099999998</v>
      </c>
      <c r="AC6998" s="11">
        <f>IFERROR(VLOOKUP(AE6998,[3]Sheet2!$M:$O,3,FALSE),0)</f>
        <v>0</v>
      </c>
      <c r="AD6998" s="11">
        <f>IFERROR(VLOOKUP(AE6998,[3]Sheet2!$M:$O,2,FALSE),0)</f>
        <v>10</v>
      </c>
      <c r="AE6998" s="10" t="str">
        <f t="shared" si="349"/>
        <v>81/82MDB</v>
      </c>
    </row>
    <row r="6999" spans="1:31" x14ac:dyDescent="0.45">
      <c r="A6999" s="12" t="s">
        <v>55</v>
      </c>
      <c r="B6999" s="12" t="s">
        <v>375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352</v>
      </c>
      <c r="AA6999" s="11">
        <f t="shared" si="348"/>
        <v>16.100000000000001</v>
      </c>
      <c r="AB6999" s="5">
        <f>IFERROR(VLOOKUP(C6999,[2]Sheet1!$B:$F,5,FALSE),0)</f>
        <v>39203570.630000003</v>
      </c>
      <c r="AC6999" s="11">
        <f>IFERROR(VLOOKUP(AE6999,[3]Sheet2!$M:$O,3,FALSE),0)</f>
        <v>13.53</v>
      </c>
      <c r="AD6999" s="11">
        <f>IFERROR(VLOOKUP(AE6999,[3]Sheet2!$M:$O,2,FALSE),0)</f>
        <v>4.67</v>
      </c>
      <c r="AE6999" s="10" t="str">
        <f t="shared" si="349"/>
        <v>81/82MNBBL</v>
      </c>
    </row>
    <row r="7000" spans="1:31" x14ac:dyDescent="0.45">
      <c r="A7000" s="12" t="s">
        <v>55</v>
      </c>
      <c r="B7000" s="12" t="s">
        <v>375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1180</v>
      </c>
      <c r="AA7000" s="11">
        <f t="shared" si="348"/>
        <v>-123</v>
      </c>
      <c r="AB7000" s="5">
        <f>IFERROR(VLOOKUP(C7000,[2]Sheet1!$B:$F,5,FALSE),0)</f>
        <v>1522312.0799999998</v>
      </c>
      <c r="AC7000" s="11">
        <f>IFERROR(VLOOKUP(AE7000,[3]Sheet2!$M:$O,3,FALSE),0)</f>
        <v>0</v>
      </c>
      <c r="AD7000" s="11">
        <f>IFERROR(VLOOKUP(AE7000,[3]Sheet2!$M:$O,2,FALSE),0)</f>
        <v>0</v>
      </c>
      <c r="AE7000" s="10" t="str">
        <f t="shared" si="349"/>
        <v>81/82NABBC</v>
      </c>
    </row>
    <row r="7001" spans="1:31" x14ac:dyDescent="0.45">
      <c r="A7001" s="12" t="s">
        <v>55</v>
      </c>
      <c r="B7001" s="12" t="s">
        <v>375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470</v>
      </c>
      <c r="AA7001" s="11">
        <f t="shared" si="348"/>
        <v>50</v>
      </c>
      <c r="AB7001" s="5">
        <f>IFERROR(VLOOKUP(C7001,[2]Sheet1!$B:$F,5,FALSE),0)</f>
        <v>4649489.95</v>
      </c>
      <c r="AC7001" s="11">
        <f>IFERROR(VLOOKUP(AE7001,[3]Sheet2!$M:$O,3,FALSE),0)</f>
        <v>0</v>
      </c>
      <c r="AD7001" s="11">
        <f>IFERROR(VLOOKUP(AE7001,[3]Sheet2!$M:$O,2,FALSE),0)</f>
        <v>0</v>
      </c>
      <c r="AE7001" s="10" t="str">
        <f t="shared" si="349"/>
        <v>81/82CFCL</v>
      </c>
    </row>
    <row r="7002" spans="1:31" x14ac:dyDescent="0.45">
      <c r="A7002" s="12" t="s">
        <v>55</v>
      </c>
      <c r="B7002" s="12" t="s">
        <v>375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590</v>
      </c>
      <c r="AA7002" s="11">
        <f t="shared" si="348"/>
        <v>1092.5999999999999</v>
      </c>
      <c r="AB7002" s="5">
        <f>IFERROR(VLOOKUP(C7002,[2]Sheet1!$B:$F,5,FALSE),0)</f>
        <v>4635964.4799999995</v>
      </c>
      <c r="AC7002" s="11">
        <f>IFERROR(VLOOKUP(AE7002,[3]Sheet2!$M:$O,3,FALSE),0)</f>
        <v>0</v>
      </c>
      <c r="AD7002" s="11">
        <f>IFERROR(VLOOKUP(AE7002,[3]Sheet2!$M:$O,2,FALSE),0)</f>
        <v>0</v>
      </c>
      <c r="AE7002" s="10" t="str">
        <f t="shared" si="349"/>
        <v>81/82GFCL</v>
      </c>
    </row>
    <row r="7003" spans="1:31" x14ac:dyDescent="0.45">
      <c r="A7003" s="12" t="s">
        <v>55</v>
      </c>
      <c r="B7003" s="12" t="s">
        <v>375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452.9</v>
      </c>
      <c r="AA7003" s="11">
        <f t="shared" si="348"/>
        <v>164.1</v>
      </c>
      <c r="AB7003" s="5">
        <f>IFERROR(VLOOKUP(C7003,[2]Sheet1!$B:$F,5,FALSE),0)</f>
        <v>4858444.8</v>
      </c>
      <c r="AC7003" s="11">
        <f>IFERROR(VLOOKUP(AE7003,[3]Sheet2!$M:$O,3,FALSE),0)</f>
        <v>0</v>
      </c>
      <c r="AD7003" s="11">
        <f>IFERROR(VLOOKUP(AE7003,[3]Sheet2!$M:$O,2,FALSE),0)</f>
        <v>0</v>
      </c>
      <c r="AE7003" s="10" t="str">
        <f t="shared" si="349"/>
        <v>81/82GMFIL</v>
      </c>
    </row>
    <row r="7004" spans="1:31" x14ac:dyDescent="0.45">
      <c r="A7004" s="12" t="s">
        <v>55</v>
      </c>
      <c r="B7004" s="12" t="s">
        <v>375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627</v>
      </c>
      <c r="AA7004" s="11">
        <f t="shared" si="348"/>
        <v>21.5</v>
      </c>
      <c r="AB7004" s="5">
        <f>IFERROR(VLOOKUP(C7004,[2]Sheet1!$B:$F,5,FALSE),0)</f>
        <v>5799007.8999999994</v>
      </c>
      <c r="AC7004" s="11">
        <f>IFERROR(VLOOKUP(AE7004,[3]Sheet2!$M:$O,3,FALSE),0)</f>
        <v>0</v>
      </c>
      <c r="AD7004" s="11">
        <f>IFERROR(VLOOKUP(AE7004,[3]Sheet2!$M:$O,2,FALSE),0)</f>
        <v>15.7895</v>
      </c>
      <c r="AE7004" s="10" t="str">
        <f t="shared" si="349"/>
        <v>81/82ICFC</v>
      </c>
    </row>
    <row r="7005" spans="1:31" x14ac:dyDescent="0.45">
      <c r="A7005" s="12" t="s">
        <v>55</v>
      </c>
      <c r="B7005" s="12" t="s">
        <v>375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410.8</v>
      </c>
      <c r="AA7005" s="11">
        <f t="shared" si="348"/>
        <v>-13.7</v>
      </c>
      <c r="AB7005" s="5">
        <f>IFERROR(VLOOKUP(C7005,[2]Sheet1!$B:$F,5,FALSE),0)</f>
        <v>3383316.7199999997</v>
      </c>
      <c r="AC7005" s="11">
        <f>IFERROR(VLOOKUP(AE7005,[3]Sheet2!$M:$O,3,FALSE),0)</f>
        <v>0</v>
      </c>
      <c r="AD7005" s="11">
        <f>IFERROR(VLOOKUP(AE7005,[3]Sheet2!$M:$O,2,FALSE),0)</f>
        <v>0</v>
      </c>
      <c r="AE7005" s="10" t="str">
        <f t="shared" si="349"/>
        <v>81/82JFL</v>
      </c>
    </row>
    <row r="7006" spans="1:31" x14ac:dyDescent="0.45">
      <c r="A7006" s="12" t="s">
        <v>55</v>
      </c>
      <c r="B7006" s="12" t="s">
        <v>375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718</v>
      </c>
      <c r="AA7006" s="11">
        <f t="shared" si="348"/>
        <v>30.9</v>
      </c>
      <c r="AB7006" s="5">
        <f>IFERROR(VLOOKUP(C7006,[2]Sheet1!$B:$F,5,FALSE),0)</f>
        <v>6622606.7599999998</v>
      </c>
      <c r="AC7006" s="11">
        <f>IFERROR(VLOOKUP(AE7006,[3]Sheet2!$M:$O,3,FALSE),0)</f>
        <v>0</v>
      </c>
      <c r="AD7006" s="11">
        <f>IFERROR(VLOOKUP(AE7006,[3]Sheet2!$M:$O,2,FALSE),0)</f>
        <v>15</v>
      </c>
      <c r="AE7006" s="10" t="str">
        <f t="shared" si="349"/>
        <v>81/82MFIL</v>
      </c>
    </row>
    <row r="7007" spans="1:31" x14ac:dyDescent="0.45">
      <c r="A7007" s="12" t="s">
        <v>55</v>
      </c>
      <c r="B7007" s="12" t="s">
        <v>375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606.1</v>
      </c>
      <c r="AA7007" s="11">
        <f t="shared" si="348"/>
        <v>158.69999999999999</v>
      </c>
      <c r="AB7007" s="5">
        <f>IFERROR(VLOOKUP(C7007,[2]Sheet1!$B:$F,5,FALSE),0)</f>
        <v>2989980</v>
      </c>
      <c r="AC7007" s="11">
        <f>IFERROR(VLOOKUP(AE7007,[3]Sheet2!$M:$O,3,FALSE),0)</f>
        <v>0</v>
      </c>
      <c r="AD7007" s="11">
        <f>IFERROR(VLOOKUP(AE7007,[3]Sheet2!$M:$O,2,FALSE),0)</f>
        <v>0</v>
      </c>
      <c r="AE7007" s="10" t="str">
        <f t="shared" si="349"/>
        <v>81/82MPFL</v>
      </c>
    </row>
    <row r="7008" spans="1:31" x14ac:dyDescent="0.45">
      <c r="A7008" s="12" t="s">
        <v>55</v>
      </c>
      <c r="B7008" s="12" t="s">
        <v>375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618</v>
      </c>
      <c r="AA7008" s="11">
        <f t="shared" si="348"/>
        <v>216.1</v>
      </c>
      <c r="AB7008" s="5">
        <f>IFERROR(VLOOKUP(C7008,[2]Sheet1!$B:$F,5,FALSE),0)</f>
        <v>3037787.2</v>
      </c>
      <c r="AC7008" s="11">
        <f>IFERROR(VLOOKUP(AE7008,[3]Sheet2!$M:$O,3,FALSE),0)</f>
        <v>0</v>
      </c>
      <c r="AD7008" s="11">
        <f>IFERROR(VLOOKUP(AE7008,[3]Sheet2!$M:$O,2,FALSE),0)</f>
        <v>0</v>
      </c>
      <c r="AE7008" s="10" t="str">
        <f t="shared" si="349"/>
        <v>81/82NFS</v>
      </c>
    </row>
    <row r="7009" spans="1:31" x14ac:dyDescent="0.45">
      <c r="A7009" s="12" t="s">
        <v>55</v>
      </c>
      <c r="B7009" s="12" t="s">
        <v>375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360</v>
      </c>
      <c r="AA7009" s="11">
        <f t="shared" si="348"/>
        <v>34.200000000000003</v>
      </c>
      <c r="AB7009" s="5">
        <f>IFERROR(VLOOKUP(C7009,[2]Sheet1!$B:$F,5,FALSE),0)</f>
        <v>4330226.4000000004</v>
      </c>
      <c r="AC7009" s="11">
        <f>IFERROR(VLOOKUP(AE7009,[3]Sheet2!$M:$O,3,FALSE),0)</f>
        <v>0</v>
      </c>
      <c r="AD7009" s="11">
        <f>IFERROR(VLOOKUP(AE7009,[3]Sheet2!$M:$O,2,FALSE),0)</f>
        <v>0</v>
      </c>
      <c r="AE7009" s="10" t="str">
        <f t="shared" si="349"/>
        <v>81/82PFL</v>
      </c>
    </row>
    <row r="7010" spans="1:31" x14ac:dyDescent="0.45">
      <c r="A7010" s="12" t="s">
        <v>55</v>
      </c>
      <c r="B7010" s="12" t="s">
        <v>375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450</v>
      </c>
      <c r="AA7010" s="11">
        <f t="shared" si="348"/>
        <v>34.1</v>
      </c>
      <c r="AB7010" s="5">
        <f>IFERROR(VLOOKUP(C7010,[2]Sheet1!$B:$F,5,FALSE),0)</f>
        <v>4155719.4</v>
      </c>
      <c r="AC7010" s="11">
        <f>IFERROR(VLOOKUP(AE7010,[3]Sheet2!$M:$O,3,FALSE),0)</f>
        <v>0</v>
      </c>
      <c r="AD7010" s="11">
        <f>IFERROR(VLOOKUP(AE7010,[3]Sheet2!$M:$O,2,FALSE),0)</f>
        <v>0</v>
      </c>
      <c r="AE7010" s="10" t="str">
        <f t="shared" si="349"/>
        <v>81/82PROFL</v>
      </c>
    </row>
    <row r="7011" spans="1:31" x14ac:dyDescent="0.45">
      <c r="A7011" s="12" t="s">
        <v>55</v>
      </c>
      <c r="B7011" s="12" t="s">
        <v>375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499.9</v>
      </c>
      <c r="AA7011" s="11">
        <f t="shared" si="348"/>
        <v>71.5</v>
      </c>
      <c r="AB7011" s="5">
        <f>IFERROR(VLOOKUP(C7011,[2]Sheet1!$B:$F,5,FALSE),0)</f>
        <v>4900003.43</v>
      </c>
      <c r="AC7011" s="11">
        <f>IFERROR(VLOOKUP(AE7011,[3]Sheet2!$M:$O,3,FALSE),0)</f>
        <v>0</v>
      </c>
      <c r="AD7011" s="11">
        <f>IFERROR(VLOOKUP(AE7011,[3]Sheet2!$M:$O,2,FALSE),0)</f>
        <v>6.4</v>
      </c>
      <c r="AE7011" s="10" t="str">
        <f t="shared" si="349"/>
        <v>81/82SIFC</v>
      </c>
    </row>
    <row r="7012" spans="1:31" x14ac:dyDescent="0.45">
      <c r="A7012" s="12" t="s">
        <v>55</v>
      </c>
      <c r="B7012" s="12" t="s">
        <v>375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417</v>
      </c>
      <c r="AA7012" s="11">
        <f t="shared" si="348"/>
        <v>109.4</v>
      </c>
      <c r="AB7012" s="5">
        <f>IFERROR(VLOOKUP(C7012,[2]Sheet1!$B:$F,5,FALSE),0)</f>
        <v>5495113.8200000003</v>
      </c>
      <c r="AC7012" s="11">
        <f>IFERROR(VLOOKUP(AE7012,[3]Sheet2!$M:$O,3,FALSE),0)</f>
        <v>0</v>
      </c>
      <c r="AD7012" s="11">
        <f>IFERROR(VLOOKUP(AE7012,[3]Sheet2!$M:$O,2,FALSE),0)</f>
        <v>0</v>
      </c>
      <c r="AE7012" s="10" t="str">
        <f t="shared" si="349"/>
        <v>81/82RLFL</v>
      </c>
    </row>
    <row r="7013" spans="1:31" x14ac:dyDescent="0.45">
      <c r="A7013" s="12" t="s">
        <v>55</v>
      </c>
      <c r="B7013" s="12" t="s">
        <v>375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500</v>
      </c>
      <c r="AA7013" s="11">
        <f t="shared" si="348"/>
        <v>-34.1</v>
      </c>
      <c r="AB7013" s="5">
        <f>IFERROR(VLOOKUP(C7013,[2]Sheet1!$B:$F,5,FALSE),0)</f>
        <v>4253169.62</v>
      </c>
      <c r="AC7013" s="11">
        <f>IFERROR(VLOOKUP(AE7013,[3]Sheet2!$M:$O,3,FALSE),0)</f>
        <v>0</v>
      </c>
      <c r="AD7013" s="11">
        <f>IFERROR(VLOOKUP(AE7013,[3]Sheet2!$M:$O,2,FALSE),0)</f>
        <v>0</v>
      </c>
      <c r="AE7013" s="10" t="str">
        <f t="shared" si="349"/>
        <v>81/82GUFL</v>
      </c>
    </row>
    <row r="7014" spans="1:31" x14ac:dyDescent="0.45">
      <c r="A7014" s="12" t="s">
        <v>55</v>
      </c>
      <c r="B7014" s="12" t="s">
        <v>375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456.2</v>
      </c>
      <c r="AA7014" s="11">
        <f t="shared" si="348"/>
        <v>1983.5</v>
      </c>
      <c r="AB7014" s="5">
        <f>IFERROR(VLOOKUP(C7014,[2]Sheet1!$B:$F,5,FALSE),0)</f>
        <v>3561696.8000000003</v>
      </c>
      <c r="AC7014" s="11">
        <f>IFERROR(VLOOKUP(AE7014,[3]Sheet2!$M:$O,3,FALSE),0)</f>
        <v>0</v>
      </c>
      <c r="AD7014" s="11">
        <f>IFERROR(VLOOKUP(AE7014,[3]Sheet2!$M:$O,2,FALSE),0)</f>
        <v>0</v>
      </c>
      <c r="AE7014" s="10" t="str">
        <f t="shared" si="349"/>
        <v>81/82BFC</v>
      </c>
    </row>
    <row r="7015" spans="1:31" x14ac:dyDescent="0.45">
      <c r="A7015" s="12" t="s">
        <v>55</v>
      </c>
      <c r="B7015" s="12" t="s">
        <v>375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376</v>
      </c>
      <c r="AA7015" s="11">
        <f t="shared" si="348"/>
        <v>96.4</v>
      </c>
      <c r="AB7015" s="5">
        <f>IFERROR(VLOOKUP(C7015,[2]Sheet1!$B:$F,5,FALSE),0)</f>
        <v>3357537.15</v>
      </c>
      <c r="AC7015" s="11">
        <f>IFERROR(VLOOKUP(AE7015,[3]Sheet2!$M:$O,3,FALSE),0)</f>
        <v>0</v>
      </c>
      <c r="AD7015" s="11">
        <f>IFERROR(VLOOKUP(AE7015,[3]Sheet2!$M:$O,2,FALSE),0)</f>
        <v>0</v>
      </c>
      <c r="AE7015" s="10" t="str">
        <f t="shared" si="349"/>
        <v>81/82SFCL</v>
      </c>
    </row>
    <row r="7016" spans="1:31" x14ac:dyDescent="0.45">
      <c r="A7016" s="12" t="s">
        <v>55</v>
      </c>
      <c r="B7016" s="12" t="s">
        <v>375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932</v>
      </c>
      <c r="AA7016" s="11">
        <f t="shared" si="348"/>
        <v>24.7</v>
      </c>
      <c r="AB7016" s="5">
        <f>IFERROR(VLOOKUP(C7016,[2]Sheet1!$B:$F,5,FALSE),0)</f>
        <v>17724594.09</v>
      </c>
      <c r="AC7016" s="11">
        <f>IFERROR(VLOOKUP(AE7016,[3]Sheet2!$M:$O,3,FALSE),0)</f>
        <v>0</v>
      </c>
      <c r="AD7016" s="11">
        <f>IFERROR(VLOOKUP(AE7016,[3]Sheet2!$M:$O,2,FALSE),0)</f>
        <v>0</v>
      </c>
      <c r="AE7016" s="10" t="str">
        <f t="shared" si="349"/>
        <v>81/82CBBL</v>
      </c>
    </row>
    <row r="7017" spans="1:31" x14ac:dyDescent="0.45">
      <c r="A7017" s="12" t="s">
        <v>55</v>
      </c>
      <c r="B7017" s="12" t="s">
        <v>375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800</v>
      </c>
      <c r="AA7017" s="11">
        <f t="shared" si="348"/>
        <v>21.6</v>
      </c>
      <c r="AB7017" s="5">
        <f>IFERROR(VLOOKUP(C7017,[2]Sheet1!$B:$F,5,FALSE),0)</f>
        <v>10070060.07</v>
      </c>
      <c r="AC7017" s="11">
        <f>IFERROR(VLOOKUP(AE7017,[3]Sheet2!$M:$O,3,FALSE),0)</f>
        <v>10</v>
      </c>
      <c r="AD7017" s="11">
        <f>IFERROR(VLOOKUP(AE7017,[3]Sheet2!$M:$O,2,FALSE),0)</f>
        <v>5</v>
      </c>
      <c r="AE7017" s="10" t="str">
        <f t="shared" si="349"/>
        <v>81/82DDBL</v>
      </c>
    </row>
    <row r="7018" spans="1:31" x14ac:dyDescent="0.45">
      <c r="A7018" s="12" t="s">
        <v>55</v>
      </c>
      <c r="B7018" s="12" t="s">
        <v>375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770.1</v>
      </c>
      <c r="AA7018" s="11">
        <f t="shared" si="348"/>
        <v>78.7</v>
      </c>
      <c r="AB7018" s="5">
        <f>IFERROR(VLOOKUP(C7018,[2]Sheet1!$B:$F,5,FALSE),0)</f>
        <v>6589869.3700000001</v>
      </c>
      <c r="AC7018" s="11">
        <f>IFERROR(VLOOKUP(AE7018,[3]Sheet2!$M:$O,3,FALSE),0)</f>
        <v>0</v>
      </c>
      <c r="AD7018" s="11">
        <f>IFERROR(VLOOKUP(AE7018,[3]Sheet2!$M:$O,2,FALSE),0)</f>
        <v>6.5</v>
      </c>
      <c r="AE7018" s="10" t="str">
        <f t="shared" si="349"/>
        <v>81/82FMDBL</v>
      </c>
    </row>
    <row r="7019" spans="1:31" x14ac:dyDescent="0.45">
      <c r="A7019" s="12" t="s">
        <v>55</v>
      </c>
      <c r="B7019" s="12" t="s">
        <v>375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1119</v>
      </c>
      <c r="AA7019" s="11">
        <f t="shared" si="348"/>
        <v>42.2</v>
      </c>
      <c r="AB7019" s="5">
        <f>IFERROR(VLOOKUP(C7019,[2]Sheet1!$B:$F,5,FALSE),0)</f>
        <v>1426923.0499999998</v>
      </c>
      <c r="AC7019" s="11">
        <f>IFERROR(VLOOKUP(AE7019,[3]Sheet2!$M:$O,3,FALSE),0)</f>
        <v>0</v>
      </c>
      <c r="AD7019" s="11">
        <f>IFERROR(VLOOKUP(AE7019,[3]Sheet2!$M:$O,2,FALSE),0)</f>
        <v>0</v>
      </c>
      <c r="AE7019" s="10" t="str">
        <f t="shared" si="349"/>
        <v>81/82KMCDB</v>
      </c>
    </row>
    <row r="7020" spans="1:31" x14ac:dyDescent="0.45">
      <c r="A7020" s="12" t="s">
        <v>55</v>
      </c>
      <c r="B7020" s="12" t="s">
        <v>375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705.4</v>
      </c>
      <c r="AA7020" s="11">
        <f t="shared" si="348"/>
        <v>22</v>
      </c>
      <c r="AB7020" s="5">
        <f>IFERROR(VLOOKUP(C7020,[2]Sheet1!$B:$F,5,FALSE),0)</f>
        <v>13439150.129999999</v>
      </c>
      <c r="AC7020" s="11">
        <f>IFERROR(VLOOKUP(AE7020,[3]Sheet2!$M:$O,3,FALSE),0)</f>
        <v>0</v>
      </c>
      <c r="AD7020" s="11">
        <f>IFERROR(VLOOKUP(AE7020,[3]Sheet2!$M:$O,2,FALSE),0)</f>
        <v>0</v>
      </c>
      <c r="AE7020" s="10" t="str">
        <f t="shared" si="349"/>
        <v>81/82NUBL</v>
      </c>
    </row>
    <row r="7021" spans="1:31" x14ac:dyDescent="0.45">
      <c r="A7021" s="12" t="s">
        <v>55</v>
      </c>
      <c r="B7021" s="12" t="s">
        <v>375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776</v>
      </c>
      <c r="AA7021" s="11">
        <f t="shared" si="348"/>
        <v>38.1</v>
      </c>
      <c r="AB7021" s="5">
        <f>IFERROR(VLOOKUP(C7021,[2]Sheet1!$B:$F,5,FALSE),0)</f>
        <v>14781510.299999999</v>
      </c>
      <c r="AC7021" s="11">
        <f>IFERROR(VLOOKUP(AE7021,[3]Sheet2!$M:$O,3,FALSE),0)</f>
        <v>14.25</v>
      </c>
      <c r="AD7021" s="11">
        <f>IFERROR(VLOOKUP(AE7021,[3]Sheet2!$M:$O,2,FALSE),0)</f>
        <v>0.75</v>
      </c>
      <c r="AE7021" s="10" t="str">
        <f t="shared" si="349"/>
        <v>81/82SKBBL</v>
      </c>
    </row>
    <row r="7022" spans="1:31" x14ac:dyDescent="0.45">
      <c r="A7022" s="12" t="s">
        <v>55</v>
      </c>
      <c r="B7022" s="12" t="s">
        <v>375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946</v>
      </c>
      <c r="AA7022" s="11">
        <f t="shared" si="348"/>
        <v>30.9</v>
      </c>
      <c r="AB7022" s="5">
        <f>IFERROR(VLOOKUP(C7022,[2]Sheet1!$B:$F,5,FALSE),0)</f>
        <v>3841229.56</v>
      </c>
      <c r="AC7022" s="11">
        <f>IFERROR(VLOOKUP(AE7022,[3]Sheet2!$M:$O,3,FALSE),0)</f>
        <v>0</v>
      </c>
      <c r="AD7022" s="11">
        <f>IFERROR(VLOOKUP(AE7022,[3]Sheet2!$M:$O,2,FALSE),0)</f>
        <v>0</v>
      </c>
      <c r="AE7022" s="10" t="str">
        <f t="shared" si="349"/>
        <v>81/82SLBBL</v>
      </c>
    </row>
    <row r="7023" spans="1:31" x14ac:dyDescent="0.45">
      <c r="A7023" s="12" t="s">
        <v>55</v>
      </c>
      <c r="B7023" s="12" t="s">
        <v>375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737</v>
      </c>
      <c r="AA7023" s="11">
        <f t="shared" si="348"/>
        <v>27.6</v>
      </c>
      <c r="AB7023" s="5">
        <f>IFERROR(VLOOKUP(C7023,[2]Sheet1!$B:$F,5,FALSE),0)</f>
        <v>5250000</v>
      </c>
      <c r="AC7023" s="11">
        <f>IFERROR(VLOOKUP(AE7023,[3]Sheet2!$M:$O,3,FALSE),0)</f>
        <v>5.6364999999999998</v>
      </c>
      <c r="AD7023" s="11">
        <f>IFERROR(VLOOKUP(AE7023,[3]Sheet2!$M:$O,2,FALSE),0)</f>
        <v>4.3635000000000002</v>
      </c>
      <c r="AE7023" s="10" t="str">
        <f t="shared" si="349"/>
        <v>81/82SWBBL</v>
      </c>
    </row>
    <row r="7024" spans="1:31" x14ac:dyDescent="0.45">
      <c r="A7024" s="12" t="s">
        <v>55</v>
      </c>
      <c r="B7024" s="12" t="s">
        <v>375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1327</v>
      </c>
      <c r="AA7024" s="11">
        <f t="shared" si="348"/>
        <v>35.299999999999997</v>
      </c>
      <c r="AB7024" s="5">
        <f>IFERROR(VLOOKUP(C7024,[2]Sheet1!$B:$F,5,FALSE),0)</f>
        <v>1023374.4</v>
      </c>
      <c r="AC7024" s="11">
        <f>IFERROR(VLOOKUP(AE7024,[3]Sheet2!$M:$O,3,FALSE),0)</f>
        <v>0</v>
      </c>
      <c r="AD7024" s="11">
        <f>IFERROR(VLOOKUP(AE7024,[3]Sheet2!$M:$O,2,FALSE),0)</f>
        <v>0</v>
      </c>
      <c r="AE7024" s="10" t="str">
        <f t="shared" si="349"/>
        <v>81/82MLBBL</v>
      </c>
    </row>
    <row r="7025" spans="1:31" x14ac:dyDescent="0.45">
      <c r="A7025" s="12" t="s">
        <v>55</v>
      </c>
      <c r="B7025" s="12" t="s">
        <v>375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960</v>
      </c>
      <c r="AA7025" s="11">
        <f t="shared" si="348"/>
        <v>216.2</v>
      </c>
      <c r="AB7025" s="5">
        <f>IFERROR(VLOOKUP(C7025,[2]Sheet1!$B:$F,5,FALSE),0)</f>
        <v>1324986.3</v>
      </c>
      <c r="AC7025" s="11">
        <f>IFERROR(VLOOKUP(AE7025,[3]Sheet2!$M:$O,3,FALSE),0)</f>
        <v>0</v>
      </c>
      <c r="AD7025" s="11">
        <f>IFERROR(VLOOKUP(AE7025,[3]Sheet2!$M:$O,2,FALSE),0)</f>
        <v>0</v>
      </c>
      <c r="AE7025" s="10" t="str">
        <f t="shared" si="349"/>
        <v>81/82LLBS</v>
      </c>
    </row>
    <row r="7026" spans="1:31" x14ac:dyDescent="0.45">
      <c r="A7026" s="12" t="s">
        <v>55</v>
      </c>
      <c r="B7026" s="12" t="s">
        <v>375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1178</v>
      </c>
      <c r="AA7026" s="11">
        <f t="shared" si="348"/>
        <v>136.80000000000001</v>
      </c>
      <c r="AB7026" s="5">
        <f>IFERROR(VLOOKUP(C7026,[2]Sheet1!$B:$F,5,FALSE),0)</f>
        <v>765413.55</v>
      </c>
      <c r="AC7026" s="11">
        <f>IFERROR(VLOOKUP(AE7026,[3]Sheet2!$M:$O,3,FALSE),0)</f>
        <v>0</v>
      </c>
      <c r="AD7026" s="11">
        <f>IFERROR(VLOOKUP(AE7026,[3]Sheet2!$M:$O,2,FALSE),0)</f>
        <v>0</v>
      </c>
      <c r="AE7026" s="10" t="str">
        <f t="shared" si="349"/>
        <v>81/82JSLBB</v>
      </c>
    </row>
    <row r="7027" spans="1:31" x14ac:dyDescent="0.45">
      <c r="A7027" s="12" t="s">
        <v>55</v>
      </c>
      <c r="B7027" s="12" t="s">
        <v>375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757</v>
      </c>
      <c r="AA7027" s="11">
        <f t="shared" si="348"/>
        <v>58.3</v>
      </c>
      <c r="AB7027" s="5">
        <f>IFERROR(VLOOKUP(C7027,[2]Sheet1!$B:$F,5,FALSE),0)</f>
        <v>1937105.04</v>
      </c>
      <c r="AC7027" s="11">
        <f>IFERROR(VLOOKUP(AE7027,[3]Sheet2!$M:$O,3,FALSE),0)</f>
        <v>0</v>
      </c>
      <c r="AD7027" s="11">
        <f>IFERROR(VLOOKUP(AE7027,[3]Sheet2!$M:$O,2,FALSE),0)</f>
        <v>0</v>
      </c>
      <c r="AE7027" s="10" t="str">
        <f t="shared" si="349"/>
        <v>81/82VLBS</v>
      </c>
    </row>
    <row r="7028" spans="1:31" x14ac:dyDescent="0.45">
      <c r="A7028" s="12" t="s">
        <v>55</v>
      </c>
      <c r="B7028" s="12" t="s">
        <v>375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643</v>
      </c>
      <c r="AA7028" s="11">
        <f t="shared" si="348"/>
        <v>64.400000000000006</v>
      </c>
      <c r="AB7028" s="5">
        <f>IFERROR(VLOOKUP(C7028,[2]Sheet1!$B:$F,5,FALSE),0)</f>
        <v>5066915.5599999996</v>
      </c>
      <c r="AC7028" s="11">
        <f>IFERROR(VLOOKUP(AE7028,[3]Sheet2!$M:$O,3,FALSE),0)</f>
        <v>0</v>
      </c>
      <c r="AD7028" s="11">
        <f>IFERROR(VLOOKUP(AE7028,[3]Sheet2!$M:$O,2,FALSE),0)</f>
        <v>8</v>
      </c>
      <c r="AE7028" s="10" t="str">
        <f t="shared" si="349"/>
        <v>81/82RSDC</v>
      </c>
    </row>
    <row r="7029" spans="1:31" x14ac:dyDescent="0.45">
      <c r="A7029" s="12" t="s">
        <v>55</v>
      </c>
      <c r="B7029" s="12" t="s">
        <v>375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694</v>
      </c>
      <c r="AA7029" s="11">
        <f t="shared" si="348"/>
        <v>78.400000000000006</v>
      </c>
      <c r="AB7029" s="5">
        <f>IFERROR(VLOOKUP(C7029,[2]Sheet1!$B:$F,5,FALSE),0)</f>
        <v>2885796.8000000003</v>
      </c>
      <c r="AC7029" s="11">
        <f>IFERROR(VLOOKUP(AE7029,[3]Sheet2!$M:$O,3,FALSE),0)</f>
        <v>0</v>
      </c>
      <c r="AD7029" s="11">
        <f>IFERROR(VLOOKUP(AE7029,[3]Sheet2!$M:$O,2,FALSE),0)</f>
        <v>0</v>
      </c>
      <c r="AE7029" s="10" t="str">
        <f t="shared" si="349"/>
        <v>81/82NMBMF</v>
      </c>
    </row>
    <row r="7030" spans="1:31" x14ac:dyDescent="0.45">
      <c r="A7030" s="12" t="s">
        <v>55</v>
      </c>
      <c r="B7030" s="12" t="s">
        <v>375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745.6</v>
      </c>
      <c r="AA7030" s="11">
        <f t="shared" si="348"/>
        <v>49</v>
      </c>
      <c r="AB7030" s="5">
        <f>IFERROR(VLOOKUP(C7030,[2]Sheet1!$B:$F,5,FALSE),0)</f>
        <v>5817900</v>
      </c>
      <c r="AC7030" s="11">
        <f>IFERROR(VLOOKUP(AE7030,[3]Sheet2!$M:$O,3,FALSE),0)</f>
        <v>0</v>
      </c>
      <c r="AD7030" s="11">
        <f>IFERROR(VLOOKUP(AE7030,[3]Sheet2!$M:$O,2,FALSE),0)</f>
        <v>0</v>
      </c>
      <c r="AE7030" s="10" t="str">
        <f t="shared" si="349"/>
        <v>81/82MERO</v>
      </c>
    </row>
    <row r="7031" spans="1:31" x14ac:dyDescent="0.45">
      <c r="A7031" s="12" t="s">
        <v>55</v>
      </c>
      <c r="B7031" s="12" t="s">
        <v>375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820</v>
      </c>
      <c r="AA7031" s="11">
        <f t="shared" si="348"/>
        <v>74.099999999999994</v>
      </c>
      <c r="AB7031" s="5">
        <f>IFERROR(VLOOKUP(C7031,[2]Sheet1!$B:$F,5,FALSE),0)</f>
        <v>1457280</v>
      </c>
      <c r="AC7031" s="11">
        <f>IFERROR(VLOOKUP(AE7031,[3]Sheet2!$M:$O,3,FALSE),0)</f>
        <v>0</v>
      </c>
      <c r="AD7031" s="11">
        <f>IFERROR(VLOOKUP(AE7031,[3]Sheet2!$M:$O,2,FALSE),0)</f>
        <v>0</v>
      </c>
      <c r="AE7031" s="10" t="str">
        <f t="shared" si="349"/>
        <v>81/82NADEP</v>
      </c>
    </row>
    <row r="7032" spans="1:31" x14ac:dyDescent="0.45">
      <c r="A7032" s="12" t="s">
        <v>55</v>
      </c>
      <c r="B7032" s="12" t="s">
        <v>375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1199.9000000000001</v>
      </c>
      <c r="AA7032" s="11">
        <f t="shared" si="348"/>
        <v>42</v>
      </c>
      <c r="AB7032" s="5">
        <f>IFERROR(VLOOKUP(C7032,[2]Sheet1!$B:$F,5,FALSE),0)</f>
        <v>2648862.81</v>
      </c>
      <c r="AC7032" s="11">
        <f>IFERROR(VLOOKUP(AE7032,[3]Sheet2!$M:$O,3,FALSE),0)</f>
        <v>9.5</v>
      </c>
      <c r="AD7032" s="11">
        <f>IFERROR(VLOOKUP(AE7032,[3]Sheet2!$M:$O,2,FALSE),0)</f>
        <v>0.5</v>
      </c>
      <c r="AE7032" s="10" t="str">
        <f t="shared" si="349"/>
        <v>81/82ALBSL</v>
      </c>
    </row>
    <row r="7033" spans="1:31" x14ac:dyDescent="0.45">
      <c r="A7033" s="12" t="s">
        <v>55</v>
      </c>
      <c r="B7033" s="12" t="s">
        <v>375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1310</v>
      </c>
      <c r="AA7033" s="11">
        <f t="shared" si="348"/>
        <v>36.799999999999997</v>
      </c>
      <c r="AB7033" s="5">
        <f>IFERROR(VLOOKUP(C7033,[2]Sheet1!$B:$F,5,FALSE),0)</f>
        <v>3462181.58</v>
      </c>
      <c r="AC7033" s="11">
        <f>IFERROR(VLOOKUP(AE7033,[3]Sheet2!$M:$O,3,FALSE),0)</f>
        <v>0</v>
      </c>
      <c r="AD7033" s="11">
        <f>IFERROR(VLOOKUP(AE7033,[3]Sheet2!$M:$O,2,FALSE),0)</f>
        <v>0</v>
      </c>
      <c r="AE7033" s="10" t="str">
        <f t="shared" si="349"/>
        <v>81/82NMFBS</v>
      </c>
    </row>
    <row r="7034" spans="1:31" x14ac:dyDescent="0.45">
      <c r="A7034" s="12" t="s">
        <v>55</v>
      </c>
      <c r="B7034" s="12" t="s">
        <v>375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1524</v>
      </c>
      <c r="AA7034" s="11">
        <f t="shared" si="348"/>
        <v>54.4</v>
      </c>
      <c r="AB7034" s="5">
        <f>IFERROR(VLOOKUP(C7034,[2]Sheet1!$B:$F,5,FALSE),0)</f>
        <v>484974.4</v>
      </c>
      <c r="AC7034" s="11">
        <f>IFERROR(VLOOKUP(AE7034,[3]Sheet2!$M:$O,3,FALSE),0)</f>
        <v>0</v>
      </c>
      <c r="AD7034" s="11">
        <f>IFERROR(VLOOKUP(AE7034,[3]Sheet2!$M:$O,2,FALSE),0)</f>
        <v>0</v>
      </c>
      <c r="AE7034" s="10" t="str">
        <f t="shared" si="349"/>
        <v>81/82GMFBS</v>
      </c>
    </row>
    <row r="7035" spans="1:31" x14ac:dyDescent="0.45">
      <c r="A7035" s="12" t="s">
        <v>55</v>
      </c>
      <c r="B7035" s="12" t="s">
        <v>375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930</v>
      </c>
      <c r="AA7035" s="11">
        <f t="shared" si="348"/>
        <v>32.4</v>
      </c>
      <c r="AB7035" s="5">
        <f>IFERROR(VLOOKUP(C7035,[2]Sheet1!$B:$F,5,FALSE),0)</f>
        <v>1567109.18</v>
      </c>
      <c r="AC7035" s="11">
        <f>IFERROR(VLOOKUP(AE7035,[3]Sheet2!$M:$O,3,FALSE),0)</f>
        <v>6.65</v>
      </c>
      <c r="AD7035" s="11">
        <f>IFERROR(VLOOKUP(AE7035,[3]Sheet2!$M:$O,2,FALSE),0)</f>
        <v>0.35</v>
      </c>
      <c r="AE7035" s="10" t="str">
        <f t="shared" si="349"/>
        <v>81/82HLBSL</v>
      </c>
    </row>
    <row r="7036" spans="1:31" x14ac:dyDescent="0.45">
      <c r="A7036" s="12" t="s">
        <v>55</v>
      </c>
      <c r="B7036" s="12" t="s">
        <v>375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971.9</v>
      </c>
      <c r="AA7036" s="11">
        <f t="shared" si="348"/>
        <v>51.6</v>
      </c>
      <c r="AB7036" s="5">
        <f>IFERROR(VLOOKUP(C7036,[2]Sheet1!$B:$F,5,FALSE),0)</f>
        <v>1641493.9200000002</v>
      </c>
      <c r="AC7036" s="11">
        <f>IFERROR(VLOOKUP(AE7036,[3]Sheet2!$M:$O,3,FALSE),0)</f>
        <v>0</v>
      </c>
      <c r="AD7036" s="11">
        <f>IFERROR(VLOOKUP(AE7036,[3]Sheet2!$M:$O,2,FALSE),0)</f>
        <v>0</v>
      </c>
      <c r="AE7036" s="10" t="str">
        <f t="shared" si="349"/>
        <v>81/82ILBS</v>
      </c>
    </row>
    <row r="7037" spans="1:31" x14ac:dyDescent="0.45">
      <c r="A7037" s="12" t="s">
        <v>55</v>
      </c>
      <c r="B7037" s="12" t="s">
        <v>375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1084.0999999999999</v>
      </c>
      <c r="AA7037" s="11">
        <f t="shared" si="348"/>
        <v>198.6</v>
      </c>
      <c r="AB7037" s="5">
        <f>IFERROR(VLOOKUP(C7037,[2]Sheet1!$B:$F,5,FALSE),0)</f>
        <v>3587861.1</v>
      </c>
      <c r="AC7037" s="11">
        <f>IFERROR(VLOOKUP(AE7037,[3]Sheet2!$M:$O,3,FALSE),0)</f>
        <v>0</v>
      </c>
      <c r="AD7037" s="11">
        <f>IFERROR(VLOOKUP(AE7037,[3]Sheet2!$M:$O,2,FALSE),0)</f>
        <v>0</v>
      </c>
      <c r="AE7037" s="10" t="str">
        <f t="shared" si="349"/>
        <v>81/82FOWAD</v>
      </c>
    </row>
    <row r="7038" spans="1:31" x14ac:dyDescent="0.45">
      <c r="A7038" s="12" t="s">
        <v>55</v>
      </c>
      <c r="B7038" s="12" t="s">
        <v>375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803</v>
      </c>
      <c r="AA7038" s="11">
        <f t="shared" si="348"/>
        <v>59.4</v>
      </c>
      <c r="AB7038" s="5">
        <f>IFERROR(VLOOKUP(C7038,[2]Sheet1!$B:$F,5,FALSE),0)</f>
        <v>1887154.8</v>
      </c>
      <c r="AC7038" s="11">
        <f>IFERROR(VLOOKUP(AE7038,[3]Sheet2!$M:$O,3,FALSE),0)</f>
        <v>0</v>
      </c>
      <c r="AD7038" s="11">
        <f>IFERROR(VLOOKUP(AE7038,[3]Sheet2!$M:$O,2,FALSE),0)</f>
        <v>0</v>
      </c>
      <c r="AE7038" s="10" t="str">
        <f t="shared" si="349"/>
        <v>81/82SMATA</v>
      </c>
    </row>
    <row r="7039" spans="1:31" x14ac:dyDescent="0.45">
      <c r="A7039" s="12" t="s">
        <v>55</v>
      </c>
      <c r="B7039" s="12" t="s">
        <v>375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1272</v>
      </c>
      <c r="AA7039" s="11">
        <f t="shared" ref="AA7039:AA7065" si="350">ROUND(IFERROR(Z7039/M7039,0),1)</f>
        <v>41.1</v>
      </c>
      <c r="AB7039" s="5">
        <f>IFERROR(VLOOKUP(C7039,[2]Sheet1!$B:$F,5,FALSE),0)</f>
        <v>1162484.7</v>
      </c>
      <c r="AC7039" s="11">
        <f>IFERROR(VLOOKUP(AE7039,[3]Sheet2!$M:$O,3,FALSE),0)</f>
        <v>0</v>
      </c>
      <c r="AD7039" s="11">
        <f>IFERROR(VLOOKUP(AE7039,[3]Sheet2!$M:$O,2,FALSE),0)</f>
        <v>0</v>
      </c>
      <c r="AE7039" s="10" t="str">
        <f t="shared" ref="AE7039:AE7065" si="351">B7039&amp;C7039</f>
        <v>81/82MSLB</v>
      </c>
    </row>
    <row r="7040" spans="1:31" x14ac:dyDescent="0.45">
      <c r="A7040" s="12" t="s">
        <v>55</v>
      </c>
      <c r="B7040" s="12" t="s">
        <v>375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1170</v>
      </c>
      <c r="AA7040" s="11">
        <f t="shared" si="350"/>
        <v>30.7</v>
      </c>
      <c r="AB7040" s="5">
        <f>IFERROR(VLOOKUP(C7040,[2]Sheet1!$B:$F,5,FALSE),0)</f>
        <v>1856700</v>
      </c>
      <c r="AC7040" s="11">
        <f>IFERROR(VLOOKUP(AE7040,[3]Sheet2!$M:$O,3,FALSE),0)</f>
        <v>0</v>
      </c>
      <c r="AD7040" s="11">
        <f>IFERROR(VLOOKUP(AE7040,[3]Sheet2!$M:$O,2,FALSE),0)</f>
        <v>0</v>
      </c>
      <c r="AE7040" s="10" t="str">
        <f t="shared" si="351"/>
        <v>81/82GILB</v>
      </c>
    </row>
    <row r="7041" spans="1:31" x14ac:dyDescent="0.45">
      <c r="A7041" s="12" t="s">
        <v>55</v>
      </c>
      <c r="B7041" s="12" t="s">
        <v>375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1745</v>
      </c>
      <c r="AA7041" s="11">
        <f t="shared" si="350"/>
        <v>41.7</v>
      </c>
      <c r="AB7041" s="5">
        <f>IFERROR(VLOOKUP(C7041,[2]Sheet1!$B:$F,5,FALSE),0)</f>
        <v>402226.8</v>
      </c>
      <c r="AC7041" s="11">
        <f>IFERROR(VLOOKUP(AE7041,[3]Sheet2!$M:$O,3,FALSE),0)</f>
        <v>0</v>
      </c>
      <c r="AD7041" s="11">
        <f>IFERROR(VLOOKUP(AE7041,[3]Sheet2!$M:$O,2,FALSE),0)</f>
        <v>0</v>
      </c>
      <c r="AE7041" s="10" t="str">
        <f t="shared" si="351"/>
        <v>81/82SMB</v>
      </c>
    </row>
    <row r="7042" spans="1:31" x14ac:dyDescent="0.45">
      <c r="A7042" s="12" t="s">
        <v>55</v>
      </c>
      <c r="B7042" s="12" t="s">
        <v>375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787</v>
      </c>
      <c r="AA7042" s="11">
        <f t="shared" si="350"/>
        <v>24.6</v>
      </c>
      <c r="AB7042" s="5">
        <f>IFERROR(VLOOKUP(C7042,[2]Sheet1!$B:$F,5,FALSE),0)</f>
        <v>2714445</v>
      </c>
      <c r="AC7042" s="11">
        <f>IFERROR(VLOOKUP(AE7042,[3]Sheet2!$M:$O,3,FALSE),0)</f>
        <v>0</v>
      </c>
      <c r="AD7042" s="11">
        <f>IFERROR(VLOOKUP(AE7042,[3]Sheet2!$M:$O,2,FALSE),0)</f>
        <v>0</v>
      </c>
      <c r="AE7042" s="10" t="str">
        <f t="shared" si="351"/>
        <v>81/82GBLBS</v>
      </c>
    </row>
    <row r="7043" spans="1:31" x14ac:dyDescent="0.45">
      <c r="A7043" s="12" t="s">
        <v>55</v>
      </c>
      <c r="B7043" s="12" t="s">
        <v>375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1491</v>
      </c>
      <c r="AA7043" s="11">
        <f t="shared" si="350"/>
        <v>-429.7</v>
      </c>
      <c r="AB7043" s="5">
        <f>IFERROR(VLOOKUP(C7043,[2]Sheet1!$B:$F,5,FALSE),0)</f>
        <v>961413.75</v>
      </c>
      <c r="AC7043" s="11">
        <f>IFERROR(VLOOKUP(AE7043,[3]Sheet2!$M:$O,3,FALSE),0)</f>
        <v>0</v>
      </c>
      <c r="AD7043" s="11">
        <f>IFERROR(VLOOKUP(AE7043,[3]Sheet2!$M:$O,2,FALSE),0)</f>
        <v>0</v>
      </c>
      <c r="AE7043" s="10" t="str">
        <f t="shared" si="351"/>
        <v>81/82NESDO</v>
      </c>
    </row>
    <row r="7044" spans="1:31" x14ac:dyDescent="0.45">
      <c r="A7044" s="12" t="s">
        <v>55</v>
      </c>
      <c r="B7044" s="12" t="s">
        <v>375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1955</v>
      </c>
      <c r="AA7044" s="11">
        <f t="shared" si="350"/>
        <v>50.5</v>
      </c>
      <c r="AB7044" s="5">
        <f>IFERROR(VLOOKUP(C7044,[2]Sheet1!$B:$F,5,FALSE),0)</f>
        <v>870250</v>
      </c>
      <c r="AC7044" s="11">
        <f>IFERROR(VLOOKUP(AE7044,[3]Sheet2!$M:$O,3,FALSE),0)</f>
        <v>0</v>
      </c>
      <c r="AD7044" s="11">
        <f>IFERROR(VLOOKUP(AE7044,[3]Sheet2!$M:$O,2,FALSE),0)</f>
        <v>0</v>
      </c>
      <c r="AE7044" s="10" t="str">
        <f t="shared" si="351"/>
        <v>81/82MLBSL</v>
      </c>
    </row>
    <row r="7045" spans="1:31" x14ac:dyDescent="0.45">
      <c r="A7045" s="12" t="s">
        <v>55</v>
      </c>
      <c r="B7045" s="12" t="s">
        <v>375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1959.7</v>
      </c>
      <c r="AA7045" s="11">
        <f t="shared" si="350"/>
        <v>57.4</v>
      </c>
      <c r="AB7045" s="5">
        <f>IFERROR(VLOOKUP(C7045,[2]Sheet1!$B:$F,5,FALSE),0)</f>
        <v>370729.60000000003</v>
      </c>
      <c r="AC7045" s="11">
        <f>IFERROR(VLOOKUP(AE7045,[3]Sheet2!$M:$O,3,FALSE),0)</f>
        <v>14.25</v>
      </c>
      <c r="AD7045" s="11">
        <f>IFERROR(VLOOKUP(AE7045,[3]Sheet2!$M:$O,2,FALSE),0)</f>
        <v>0.75</v>
      </c>
      <c r="AE7045" s="10" t="str">
        <f t="shared" si="351"/>
        <v>81/82GLBSL</v>
      </c>
    </row>
    <row r="7046" spans="1:31" x14ac:dyDescent="0.45">
      <c r="A7046" s="12" t="s">
        <v>55</v>
      </c>
      <c r="B7046" s="12" t="s">
        <v>375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555</v>
      </c>
      <c r="AA7046" s="11">
        <f t="shared" si="350"/>
        <v>-21.5</v>
      </c>
      <c r="AB7046" s="5">
        <f>IFERROR(VLOOKUP(C7046,[2]Sheet1!$B:$F,5,FALSE),0)</f>
        <v>5566208</v>
      </c>
      <c r="AC7046" s="11">
        <f>IFERROR(VLOOKUP(AE7046,[3]Sheet2!$M:$O,3,FALSE),0)</f>
        <v>0</v>
      </c>
      <c r="AD7046" s="11">
        <f>IFERROR(VLOOKUP(AE7046,[3]Sheet2!$M:$O,2,FALSE),0)</f>
        <v>0</v>
      </c>
      <c r="AE7046" s="10" t="str">
        <f t="shared" si="351"/>
        <v>81/82NICLBSL</v>
      </c>
    </row>
    <row r="7047" spans="1:31" x14ac:dyDescent="0.45">
      <c r="A7047" s="12" t="s">
        <v>55</v>
      </c>
      <c r="B7047" s="12" t="s">
        <v>375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1292</v>
      </c>
      <c r="AA7047" s="11">
        <f t="shared" si="350"/>
        <v>554.5</v>
      </c>
      <c r="AB7047" s="5">
        <f>IFERROR(VLOOKUP(C7047,[2]Sheet1!$B:$F,5,FALSE),0)</f>
        <v>512415</v>
      </c>
      <c r="AC7047" s="11">
        <f>IFERROR(VLOOKUP(AE7047,[3]Sheet2!$M:$O,3,FALSE),0)</f>
        <v>0</v>
      </c>
      <c r="AD7047" s="11">
        <f>IFERROR(VLOOKUP(AE7047,[3]Sheet2!$M:$O,2,FALSE),0)</f>
        <v>0</v>
      </c>
      <c r="AE7047" s="10" t="str">
        <f t="shared" si="351"/>
        <v>81/82SLBSL</v>
      </c>
    </row>
    <row r="7048" spans="1:31" x14ac:dyDescent="0.45">
      <c r="A7048" s="12" t="s">
        <v>55</v>
      </c>
      <c r="B7048" s="12" t="s">
        <v>375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1889</v>
      </c>
      <c r="AA7048" s="11">
        <f t="shared" si="350"/>
        <v>69.2</v>
      </c>
      <c r="AB7048" s="5">
        <f>IFERROR(VLOOKUP(C7048,[2]Sheet1!$B:$F,5,FALSE),0)</f>
        <v>713160</v>
      </c>
      <c r="AC7048" s="11">
        <f>IFERROR(VLOOKUP(AE7048,[3]Sheet2!$M:$O,3,FALSE),0)</f>
        <v>0</v>
      </c>
      <c r="AD7048" s="11">
        <f>IFERROR(VLOOKUP(AE7048,[3]Sheet2!$M:$O,2,FALSE),0)</f>
        <v>0</v>
      </c>
      <c r="AE7048" s="10" t="str">
        <f t="shared" si="351"/>
        <v>81/82UNLB</v>
      </c>
    </row>
    <row r="7049" spans="1:31" x14ac:dyDescent="0.45">
      <c r="A7049" s="12" t="s">
        <v>55</v>
      </c>
      <c r="B7049" s="12" t="s">
        <v>375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1470.1</v>
      </c>
      <c r="AA7049" s="11">
        <f t="shared" si="350"/>
        <v>30.5</v>
      </c>
      <c r="AB7049" s="5">
        <f>IFERROR(VLOOKUP(C7049,[2]Sheet1!$B:$F,5,FALSE),0)</f>
        <v>5069335.26</v>
      </c>
      <c r="AC7049" s="11">
        <f>IFERROR(VLOOKUP(AE7049,[3]Sheet2!$M:$O,3,FALSE),0)</f>
        <v>0</v>
      </c>
      <c r="AD7049" s="11">
        <f>IFERROR(VLOOKUP(AE7049,[3]Sheet2!$M:$O,2,FALSE),0)</f>
        <v>0</v>
      </c>
      <c r="AE7049" s="10" t="str">
        <f t="shared" si="351"/>
        <v>81/82JBLB</v>
      </c>
    </row>
    <row r="7050" spans="1:31" x14ac:dyDescent="0.45">
      <c r="A7050" s="12" t="s">
        <v>55</v>
      </c>
      <c r="B7050" s="12" t="s">
        <v>375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1579</v>
      </c>
      <c r="AA7050" s="11">
        <f t="shared" si="350"/>
        <v>38.299999999999997</v>
      </c>
      <c r="AB7050" s="5">
        <f>IFERROR(VLOOKUP(C7050,[2]Sheet1!$B:$F,5,FALSE),0)</f>
        <v>393750</v>
      </c>
      <c r="AC7050" s="11">
        <f>IFERROR(VLOOKUP(AE7050,[3]Sheet2!$M:$O,3,FALSE),0)</f>
        <v>0</v>
      </c>
      <c r="AD7050" s="11">
        <f>IFERROR(VLOOKUP(AE7050,[3]Sheet2!$M:$O,2,FALSE),0)</f>
        <v>0</v>
      </c>
      <c r="AE7050" s="10" t="str">
        <f t="shared" si="351"/>
        <v>81/82SHLB</v>
      </c>
    </row>
    <row r="7051" spans="1:31" x14ac:dyDescent="0.45">
      <c r="A7051" s="12" t="s">
        <v>55</v>
      </c>
      <c r="B7051" s="12" t="s">
        <v>375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3480</v>
      </c>
      <c r="AA7051" s="11">
        <f t="shared" si="350"/>
        <v>107.9</v>
      </c>
      <c r="AB7051" s="5">
        <f>IFERROR(VLOOKUP(C7051,[2]Sheet1!$B:$F,5,FALSE),0)</f>
        <v>382132.8</v>
      </c>
      <c r="AC7051" s="11">
        <f>IFERROR(VLOOKUP(AE7051,[3]Sheet2!$M:$O,3,FALSE),0)</f>
        <v>0</v>
      </c>
      <c r="AD7051" s="11">
        <f>IFERROR(VLOOKUP(AE7051,[3]Sheet2!$M:$O,2,FALSE),0)</f>
        <v>0</v>
      </c>
      <c r="AE7051" s="10" t="str">
        <f t="shared" si="351"/>
        <v>81/82ULBSL</v>
      </c>
    </row>
    <row r="7052" spans="1:31" x14ac:dyDescent="0.45">
      <c r="A7052" s="12" t="s">
        <v>55</v>
      </c>
      <c r="B7052" s="12" t="s">
        <v>375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1700</v>
      </c>
      <c r="AA7052" s="11">
        <f t="shared" si="350"/>
        <v>36.1</v>
      </c>
      <c r="AB7052" s="5">
        <f>IFERROR(VLOOKUP(C7052,[2]Sheet1!$B:$F,5,FALSE),0)</f>
        <v>491021.12</v>
      </c>
      <c r="AC7052" s="11">
        <f>IFERROR(VLOOKUP(AE7052,[3]Sheet2!$M:$O,3,FALSE),0)</f>
        <v>0</v>
      </c>
      <c r="AD7052" s="11">
        <f>IFERROR(VLOOKUP(AE7052,[3]Sheet2!$M:$O,2,FALSE),0)</f>
        <v>0</v>
      </c>
      <c r="AE7052" s="10" t="str">
        <f t="shared" si="351"/>
        <v>81/82SMFBS</v>
      </c>
    </row>
    <row r="7053" spans="1:31" x14ac:dyDescent="0.45">
      <c r="A7053" s="12" t="s">
        <v>55</v>
      </c>
      <c r="B7053" s="12" t="s">
        <v>375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1481.1</v>
      </c>
      <c r="AA7053" s="11">
        <f t="shared" si="350"/>
        <v>128.80000000000001</v>
      </c>
      <c r="AB7053" s="5">
        <f>IFERROR(VLOOKUP(C7053,[2]Sheet1!$B:$F,5,FALSE),0)</f>
        <v>253021.8</v>
      </c>
      <c r="AC7053" s="11">
        <f>IFERROR(VLOOKUP(AE7053,[3]Sheet2!$M:$O,3,FALSE),0)</f>
        <v>0</v>
      </c>
      <c r="AD7053" s="11">
        <f>IFERROR(VLOOKUP(AE7053,[3]Sheet2!$M:$O,2,FALSE),0)</f>
        <v>0</v>
      </c>
      <c r="AE7053" s="10" t="str">
        <f t="shared" si="351"/>
        <v>81/82WNLB</v>
      </c>
    </row>
    <row r="7054" spans="1:31" x14ac:dyDescent="0.45">
      <c r="A7054" s="12" t="s">
        <v>55</v>
      </c>
      <c r="B7054" s="12" t="s">
        <v>375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50"/>
        <v>0</v>
      </c>
      <c r="AB7054" s="5">
        <f>IFERROR(VLOOKUP(C7054,[2]Sheet1!$B:$F,5,FALSE),0)</f>
        <v>0</v>
      </c>
      <c r="AC7054" s="11">
        <f>IFERROR(VLOOKUP(AE7054,[3]Sheet2!$M:$O,3,FALSE),0)</f>
        <v>0</v>
      </c>
      <c r="AD7054" s="11">
        <f>IFERROR(VLOOKUP(AE7054,[3]Sheet2!$M:$O,2,FALSE),0)</f>
        <v>0</v>
      </c>
      <c r="AE7054" s="10" t="str">
        <f t="shared" si="351"/>
        <v>81/82SAMAJ</v>
      </c>
    </row>
    <row r="7055" spans="1:31" x14ac:dyDescent="0.45">
      <c r="A7055" s="12" t="s">
        <v>55</v>
      </c>
      <c r="B7055" s="12" t="s">
        <v>375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1314.2</v>
      </c>
      <c r="AA7055" s="11">
        <f t="shared" si="350"/>
        <v>115</v>
      </c>
      <c r="AB7055" s="5">
        <f>IFERROR(VLOOKUP(C7055,[2]Sheet1!$B:$F,5,FALSE),0)</f>
        <v>425920</v>
      </c>
      <c r="AC7055" s="11">
        <f>IFERROR(VLOOKUP(AE7055,[3]Sheet2!$M:$O,3,FALSE),0)</f>
        <v>0</v>
      </c>
      <c r="AD7055" s="11">
        <f>IFERROR(VLOOKUP(AE7055,[3]Sheet2!$M:$O,2,FALSE),0)</f>
        <v>0</v>
      </c>
      <c r="AE7055" s="10" t="str">
        <f t="shared" si="351"/>
        <v>81/82DLBS</v>
      </c>
    </row>
    <row r="7056" spans="1:31" x14ac:dyDescent="0.45">
      <c r="A7056" s="12" t="s">
        <v>55</v>
      </c>
      <c r="B7056" s="12" t="s">
        <v>375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6079.9</v>
      </c>
      <c r="AA7056" s="11">
        <f t="shared" si="350"/>
        <v>106.5</v>
      </c>
      <c r="AB7056" s="5">
        <f>IFERROR(VLOOKUP(C7056,[2]Sheet1!$B:$F,5,FALSE),0)</f>
        <v>258532.89</v>
      </c>
      <c r="AC7056" s="11">
        <f>IFERROR(VLOOKUP(AE7056,[3]Sheet2!$M:$O,3,FALSE),0)</f>
        <v>0</v>
      </c>
      <c r="AD7056" s="11">
        <f>IFERROR(VLOOKUP(AE7056,[3]Sheet2!$M:$O,2,FALSE),0)</f>
        <v>0</v>
      </c>
      <c r="AE7056" s="10" t="str">
        <f t="shared" si="351"/>
        <v>81/82ANLB</v>
      </c>
    </row>
    <row r="7057" spans="1:31" x14ac:dyDescent="0.45">
      <c r="A7057" s="12" t="s">
        <v>55</v>
      </c>
      <c r="B7057" s="12" t="s">
        <v>375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1450</v>
      </c>
      <c r="AA7057" s="11">
        <f t="shared" si="350"/>
        <v>121.6</v>
      </c>
      <c r="AB7057" s="5">
        <f>IFERROR(VLOOKUP(C7057,[2]Sheet1!$B:$F,5,FALSE),0)</f>
        <v>393750</v>
      </c>
      <c r="AC7057" s="11">
        <f>IFERROR(VLOOKUP(AE7057,[3]Sheet2!$M:$O,3,FALSE),0)</f>
        <v>0</v>
      </c>
      <c r="AD7057" s="11">
        <f>IFERROR(VLOOKUP(AE7057,[3]Sheet2!$M:$O,2,FALSE),0)</f>
        <v>0</v>
      </c>
      <c r="AE7057" s="10" t="str">
        <f t="shared" si="351"/>
        <v>81/82MLBS</v>
      </c>
    </row>
    <row r="7058" spans="1:31" x14ac:dyDescent="0.45">
      <c r="A7058" s="12" t="s">
        <v>55</v>
      </c>
      <c r="B7058" s="12" t="s">
        <v>375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920.6</v>
      </c>
      <c r="AA7058" s="11">
        <f t="shared" si="350"/>
        <v>34.799999999999997</v>
      </c>
      <c r="AB7058" s="5">
        <f>IFERROR(VLOOKUP(C7058,[2]Sheet1!$B:$F,5,FALSE),0)</f>
        <v>975000</v>
      </c>
      <c r="AC7058" s="11">
        <f>IFERROR(VLOOKUP(AE7058,[3]Sheet2!$M:$O,3,FALSE),0)</f>
        <v>0</v>
      </c>
      <c r="AD7058" s="11">
        <f>IFERROR(VLOOKUP(AE7058,[3]Sheet2!$M:$O,2,FALSE),0)</f>
        <v>0</v>
      </c>
      <c r="AE7058" s="10" t="str">
        <f t="shared" si="351"/>
        <v>81/82AVYAN</v>
      </c>
    </row>
    <row r="7059" spans="1:31" x14ac:dyDescent="0.45">
      <c r="A7059" s="12" t="s">
        <v>55</v>
      </c>
      <c r="B7059" s="12" t="s">
        <v>375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925</v>
      </c>
      <c r="AA7059" s="11">
        <f t="shared" si="350"/>
        <v>36</v>
      </c>
      <c r="AB7059" s="5">
        <f>IFERROR(VLOOKUP(C7059,[2]Sheet1!$B:$F,5,FALSE),0)</f>
        <v>1468573.6</v>
      </c>
      <c r="AC7059" s="11">
        <f>IFERROR(VLOOKUP(AE7059,[3]Sheet2!$M:$O,3,FALSE),0)</f>
        <v>0</v>
      </c>
      <c r="AD7059" s="11">
        <f>IFERROR(VLOOKUP(AE7059,[3]Sheet2!$M:$O,2,FALSE),0)</f>
        <v>0</v>
      </c>
      <c r="AE7059" s="10" t="str">
        <f t="shared" si="351"/>
        <v>81/82ACLBSL</v>
      </c>
    </row>
    <row r="7060" spans="1:31" x14ac:dyDescent="0.45">
      <c r="A7060" s="12" t="s">
        <v>55</v>
      </c>
      <c r="B7060" s="12" t="s">
        <v>375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1460</v>
      </c>
      <c r="AA7060" s="11">
        <f t="shared" si="350"/>
        <v>68.7</v>
      </c>
      <c r="AB7060" s="5">
        <f>IFERROR(VLOOKUP(C7060,[2]Sheet1!$B:$F,5,FALSE),0)</f>
        <v>938089.66</v>
      </c>
      <c r="AC7060" s="11">
        <f>IFERROR(VLOOKUP(AE7060,[3]Sheet2!$M:$O,3,FALSE),0)</f>
        <v>0</v>
      </c>
      <c r="AD7060" s="11">
        <f>IFERROR(VLOOKUP(AE7060,[3]Sheet2!$M:$O,2,FALSE),0)</f>
        <v>0</v>
      </c>
      <c r="AE7060" s="10" t="str">
        <f t="shared" si="351"/>
        <v>81/82USLB</v>
      </c>
    </row>
    <row r="7061" spans="1:31" x14ac:dyDescent="0.45">
      <c r="A7061" s="12" t="s">
        <v>55</v>
      </c>
      <c r="B7061" s="12" t="s">
        <v>375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1639</v>
      </c>
      <c r="AA7061" s="11">
        <f t="shared" si="350"/>
        <v>37.200000000000003</v>
      </c>
      <c r="AB7061" s="5">
        <f>IFERROR(VLOOKUP(C7061,[2]Sheet1!$B:$F,5,FALSE),0)</f>
        <v>879200.52</v>
      </c>
      <c r="AC7061" s="11">
        <f>IFERROR(VLOOKUP(AE7061,[3]Sheet2!$M:$O,3,FALSE),0)</f>
        <v>0</v>
      </c>
      <c r="AD7061" s="11">
        <f>IFERROR(VLOOKUP(AE7061,[3]Sheet2!$M:$O,2,FALSE),0)</f>
        <v>0</v>
      </c>
      <c r="AE7061" s="10" t="str">
        <f t="shared" si="351"/>
        <v>81/82CYCL</v>
      </c>
    </row>
    <row r="7062" spans="1:31" x14ac:dyDescent="0.45">
      <c r="A7062" s="12" t="s">
        <v>55</v>
      </c>
      <c r="B7062" s="12" t="s">
        <v>375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673</v>
      </c>
      <c r="AA7062" s="11">
        <f t="shared" si="350"/>
        <v>53.8</v>
      </c>
      <c r="AB7062" s="5">
        <f>IFERROR(VLOOKUP(C7062,[2]Sheet1!$B:$F,5,FALSE),0)</f>
        <v>5420802.8700000001</v>
      </c>
      <c r="AC7062" s="11">
        <f>IFERROR(VLOOKUP(AE7062,[3]Sheet2!$M:$O,3,FALSE),0)</f>
        <v>0</v>
      </c>
      <c r="AD7062" s="11">
        <f>IFERROR(VLOOKUP(AE7062,[3]Sheet2!$M:$O,2,FALSE),0)</f>
        <v>0</v>
      </c>
      <c r="AE7062" s="10" t="str">
        <f t="shared" si="351"/>
        <v>81/82SWMF</v>
      </c>
    </row>
    <row r="7063" spans="1:31" x14ac:dyDescent="0.45">
      <c r="A7063" s="12" t="s">
        <v>55</v>
      </c>
      <c r="B7063" s="12" t="s">
        <v>375</v>
      </c>
      <c r="C7063" t="s">
        <v>362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639.79999999999995</v>
      </c>
      <c r="AA7063" s="11">
        <f t="shared" si="350"/>
        <v>35.200000000000003</v>
      </c>
      <c r="AB7063" s="5">
        <f>IFERROR(VLOOKUP(C7063,[2]Sheet1!$B:$F,5,FALSE),0)</f>
        <v>6849045.0700000003</v>
      </c>
      <c r="AC7063" s="11">
        <f>IFERROR(VLOOKUP(AE7063,[3]Sheet2!$M:$O,3,FALSE),0)</f>
        <v>0</v>
      </c>
      <c r="AD7063" s="11">
        <f>IFERROR(VLOOKUP(AE7063,[3]Sheet2!$M:$O,2,FALSE),0)</f>
        <v>0</v>
      </c>
      <c r="AE7063" s="10" t="str">
        <f t="shared" si="351"/>
        <v>81/82NMLBBL</v>
      </c>
    </row>
    <row r="7064" spans="1:31" x14ac:dyDescent="0.45">
      <c r="A7064" s="12" t="s">
        <v>55</v>
      </c>
      <c r="B7064" s="12" t="s">
        <v>375</v>
      </c>
      <c r="C7064" t="s">
        <v>374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1008</v>
      </c>
      <c r="AA7064" s="11">
        <f t="shared" si="350"/>
        <v>-109.3</v>
      </c>
      <c r="AB7064" s="5">
        <f>IFERROR(VLOOKUP(C7064,[2]Sheet1!$B:$F,5,FALSE),0)</f>
        <v>1885072.2</v>
      </c>
      <c r="AC7064" s="11">
        <f>IFERROR(VLOOKUP(AE7064,[3]Sheet2!$M:$O,3,FALSE),0)</f>
        <v>0</v>
      </c>
      <c r="AD7064" s="11">
        <f>IFERROR(VLOOKUP(AE7064,[3]Sheet2!$M:$O,2,FALSE),0)</f>
        <v>0</v>
      </c>
      <c r="AE7064" s="10" t="str">
        <f t="shared" si="351"/>
        <v>81/82MATRI</v>
      </c>
    </row>
    <row r="7065" spans="1:31" x14ac:dyDescent="0.45">
      <c r="A7065" s="12" t="s">
        <v>55</v>
      </c>
      <c r="B7065" s="12" t="s">
        <v>375</v>
      </c>
      <c r="C7065" t="s">
        <v>376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884</v>
      </c>
      <c r="AA7065" s="11">
        <f t="shared" si="350"/>
        <v>77.099999999999994</v>
      </c>
      <c r="AB7065" s="5">
        <f>IFERROR(VLOOKUP(C7065,[2]Sheet1!$B:$F,5,FALSE),0)</f>
        <v>2242746.88</v>
      </c>
      <c r="AC7065" s="11">
        <f>IFERROR(VLOOKUP(AE7065,[3]Sheet2!$M:$O,3,FALSE),0)</f>
        <v>0</v>
      </c>
      <c r="AD7065" s="11">
        <f>IFERROR(VLOOKUP(AE7065,[3]Sheet2!$M:$O,2,FALSE),0)</f>
        <v>0</v>
      </c>
      <c r="AE7065" s="10" t="str">
        <f t="shared" si="351"/>
        <v>81/82SMPDA</v>
      </c>
    </row>
    <row r="7066" spans="1:31" x14ac:dyDescent="0.45">
      <c r="A7066" s="12" t="s">
        <v>55</v>
      </c>
      <c r="B7066" s="12" t="s">
        <v>375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273.89999999999998</v>
      </c>
      <c r="AA7066" s="11">
        <f t="shared" ref="AA7066:AA7129" si="352">ROUND(IFERROR(Z7066/M7066,0),1)</f>
        <v>23.5</v>
      </c>
      <c r="AB7066" s="5">
        <f>IFERROR(VLOOKUP(C7066,[2]Sheet1!$B:$F,5,FALSE),0)</f>
        <v>38480027</v>
      </c>
      <c r="AC7066" s="11">
        <f>IFERROR(VLOOKUP(AE7066,[3]Sheet2!$M:$O,3,FALSE),0)</f>
        <v>8</v>
      </c>
      <c r="AD7066" s="11">
        <f>IFERROR(VLOOKUP(AE7066,[3]Sheet2!$M:$O,2,FALSE),0)</f>
        <v>0.42099999999999999</v>
      </c>
      <c r="AE7066" s="10" t="str">
        <f t="shared" ref="AE7066:AE7129" si="353">B7066&amp;C7066</f>
        <v>81/82AHPC</v>
      </c>
    </row>
    <row r="7067" spans="1:31" x14ac:dyDescent="0.45">
      <c r="A7067" s="12" t="s">
        <v>55</v>
      </c>
      <c r="B7067" s="12" t="s">
        <v>375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745.1</v>
      </c>
      <c r="AA7067" s="11">
        <f t="shared" si="352"/>
        <v>112.4</v>
      </c>
      <c r="AB7067" s="5">
        <f>IFERROR(VLOOKUP(C7067,[2]Sheet1!$B:$F,5,FALSE),0)</f>
        <v>34090650</v>
      </c>
      <c r="AC7067" s="11">
        <f>IFERROR(VLOOKUP(AE7067,[3]Sheet2!$M:$O,3,FALSE),0)</f>
        <v>0</v>
      </c>
      <c r="AD7067" s="11">
        <f>IFERROR(VLOOKUP(AE7067,[3]Sheet2!$M:$O,2,FALSE),0)</f>
        <v>0</v>
      </c>
      <c r="AE7067" s="10" t="str">
        <f t="shared" si="353"/>
        <v>81/82BPCL</v>
      </c>
    </row>
    <row r="7068" spans="1:31" x14ac:dyDescent="0.45">
      <c r="A7068" s="12" t="s">
        <v>55</v>
      </c>
      <c r="B7068" s="12" t="s">
        <v>375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471</v>
      </c>
      <c r="AA7068" s="11">
        <f t="shared" si="352"/>
        <v>60.2</v>
      </c>
      <c r="AB7068" s="5">
        <f>IFERROR(VLOOKUP(C7068,[2]Sheet1!$B:$F,5,FALSE),0)</f>
        <v>94849887</v>
      </c>
      <c r="AC7068" s="11">
        <f>IFERROR(VLOOKUP(AE7068,[3]Sheet2!$M:$O,3,FALSE),0)</f>
        <v>0</v>
      </c>
      <c r="AD7068" s="11">
        <f>IFERROR(VLOOKUP(AE7068,[3]Sheet2!$M:$O,2,FALSE),0)</f>
        <v>0</v>
      </c>
      <c r="AE7068" s="10" t="str">
        <f t="shared" si="353"/>
        <v>81/82CHCL</v>
      </c>
    </row>
    <row r="7069" spans="1:31" x14ac:dyDescent="0.45">
      <c r="A7069" s="12" t="s">
        <v>55</v>
      </c>
      <c r="B7069" s="12" t="s">
        <v>375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187.9</v>
      </c>
      <c r="AA7069" s="11">
        <f t="shared" si="352"/>
        <v>1445.4</v>
      </c>
      <c r="AB7069" s="5">
        <f>IFERROR(VLOOKUP(C7069,[2]Sheet1!$B:$F,5,FALSE),0)</f>
        <v>24671629</v>
      </c>
      <c r="AC7069" s="11">
        <f>IFERROR(VLOOKUP(AE7069,[3]Sheet2!$M:$O,3,FALSE),0)</f>
        <v>0</v>
      </c>
      <c r="AD7069" s="11">
        <f>IFERROR(VLOOKUP(AE7069,[3]Sheet2!$M:$O,2,FALSE),0)</f>
        <v>0</v>
      </c>
      <c r="AE7069" s="10" t="str">
        <f t="shared" si="353"/>
        <v>81/82NHPC</v>
      </c>
    </row>
    <row r="7070" spans="1:31" x14ac:dyDescent="0.45">
      <c r="A7070" s="12" t="s">
        <v>55</v>
      </c>
      <c r="B7070" s="12" t="s">
        <v>375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525</v>
      </c>
      <c r="AA7070" s="11">
        <f t="shared" si="352"/>
        <v>60.6</v>
      </c>
      <c r="AB7070" s="5">
        <f>IFERROR(VLOOKUP(C7070,[2]Sheet1!$B:$F,5,FALSE),0)</f>
        <v>37379937</v>
      </c>
      <c r="AC7070" s="11">
        <f>IFERROR(VLOOKUP(AE7070,[3]Sheet2!$M:$O,3,FALSE),0)</f>
        <v>0</v>
      </c>
      <c r="AD7070" s="11">
        <f>IFERROR(VLOOKUP(AE7070,[3]Sheet2!$M:$O,2,FALSE),0)</f>
        <v>0</v>
      </c>
      <c r="AE7070" s="10" t="str">
        <f t="shared" si="353"/>
        <v>81/82SHPC</v>
      </c>
    </row>
    <row r="7071" spans="1:31" x14ac:dyDescent="0.45">
      <c r="A7071" s="12" t="s">
        <v>55</v>
      </c>
      <c r="B7071" s="12" t="s">
        <v>375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221.1</v>
      </c>
      <c r="AA7071" s="11">
        <f t="shared" si="352"/>
        <v>94.5</v>
      </c>
      <c r="AB7071" s="5">
        <f>IFERROR(VLOOKUP(C7071,[2]Sheet1!$B:$F,5,FALSE),0)</f>
        <v>19800000</v>
      </c>
      <c r="AC7071" s="11">
        <f>IFERROR(VLOOKUP(AE7071,[3]Sheet2!$M:$O,3,FALSE),0)</f>
        <v>0</v>
      </c>
      <c r="AD7071" s="11">
        <f>IFERROR(VLOOKUP(AE7071,[3]Sheet2!$M:$O,2,FALSE),0)</f>
        <v>0</v>
      </c>
      <c r="AE7071" s="10" t="str">
        <f t="shared" si="353"/>
        <v>81/82HURJA</v>
      </c>
    </row>
    <row r="7072" spans="1:31" x14ac:dyDescent="0.45">
      <c r="A7072" s="12" t="s">
        <v>55</v>
      </c>
      <c r="B7072" s="12" t="s">
        <v>375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245.8</v>
      </c>
      <c r="AA7072" s="11">
        <f t="shared" si="352"/>
        <v>56.2</v>
      </c>
      <c r="AB7072" s="5">
        <f>IFERROR(VLOOKUP(C7072,[2]Sheet1!$B:$F,5,FALSE),0)</f>
        <v>38959421</v>
      </c>
      <c r="AC7072" s="11">
        <f>IFERROR(VLOOKUP(AE7072,[3]Sheet2!$M:$O,3,FALSE),0)</f>
        <v>0</v>
      </c>
      <c r="AD7072" s="11">
        <f>IFERROR(VLOOKUP(AE7072,[3]Sheet2!$M:$O,2,FALSE),0)</f>
        <v>0</v>
      </c>
      <c r="AE7072" s="10" t="str">
        <f t="shared" si="353"/>
        <v>81/82AKPL</v>
      </c>
    </row>
    <row r="7073" spans="1:31" x14ac:dyDescent="0.45">
      <c r="A7073" s="12" t="s">
        <v>55</v>
      </c>
      <c r="B7073" s="12" t="s">
        <v>375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313.89999999999998</v>
      </c>
      <c r="AA7073" s="11">
        <f t="shared" si="352"/>
        <v>84.6</v>
      </c>
      <c r="AB7073" s="5">
        <f>IFERROR(VLOOKUP(C7073,[2]Sheet1!$B:$F,5,FALSE),0)</f>
        <v>10975566</v>
      </c>
      <c r="AC7073" s="11">
        <f>IFERROR(VLOOKUP(AE7073,[3]Sheet2!$M:$O,3,FALSE),0)</f>
        <v>4.75</v>
      </c>
      <c r="AD7073" s="11">
        <f>IFERROR(VLOOKUP(AE7073,[3]Sheet2!$M:$O,2,FALSE),0)</f>
        <v>0.25</v>
      </c>
      <c r="AE7073" s="10" t="str">
        <f t="shared" si="353"/>
        <v>81/82BARUN</v>
      </c>
    </row>
    <row r="7074" spans="1:31" x14ac:dyDescent="0.45">
      <c r="A7074" s="12" t="s">
        <v>55</v>
      </c>
      <c r="B7074" s="12" t="s">
        <v>375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294</v>
      </c>
      <c r="AA7074" s="11">
        <f t="shared" si="352"/>
        <v>41.8</v>
      </c>
      <c r="AB7074" s="5">
        <f>IFERROR(VLOOKUP(C7074,[2]Sheet1!$B:$F,5,FALSE),0)</f>
        <v>60759278</v>
      </c>
      <c r="AC7074" s="11">
        <f>IFERROR(VLOOKUP(AE7074,[3]Sheet2!$M:$O,3,FALSE),0)</f>
        <v>0</v>
      </c>
      <c r="AD7074" s="11">
        <f>IFERROR(VLOOKUP(AE7074,[3]Sheet2!$M:$O,2,FALSE),0)</f>
        <v>0</v>
      </c>
      <c r="AE7074" s="10" t="str">
        <f t="shared" si="353"/>
        <v>81/82API</v>
      </c>
    </row>
    <row r="7075" spans="1:31" x14ac:dyDescent="0.45">
      <c r="A7075" s="12" t="s">
        <v>55</v>
      </c>
      <c r="B7075" s="12" t="s">
        <v>375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396.9</v>
      </c>
      <c r="AA7075" s="11">
        <f t="shared" si="352"/>
        <v>862.8</v>
      </c>
      <c r="AB7075" s="5">
        <f>IFERROR(VLOOKUP(C7075,[2]Sheet1!$B:$F,5,FALSE),0)</f>
        <v>38876864</v>
      </c>
      <c r="AC7075" s="11">
        <f>IFERROR(VLOOKUP(AE7075,[3]Sheet2!$M:$O,3,FALSE),0)</f>
        <v>4.75</v>
      </c>
      <c r="AD7075" s="11">
        <f>IFERROR(VLOOKUP(AE7075,[3]Sheet2!$M:$O,2,FALSE),0)</f>
        <v>0.25</v>
      </c>
      <c r="AE7075" s="10" t="str">
        <f t="shared" si="353"/>
        <v>81/82NGPL</v>
      </c>
    </row>
    <row r="7076" spans="1:31" x14ac:dyDescent="0.45">
      <c r="A7076" s="12" t="s">
        <v>55</v>
      </c>
      <c r="B7076" s="12" t="s">
        <v>375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486</v>
      </c>
      <c r="AA7076" s="11">
        <f t="shared" si="352"/>
        <v>78.8</v>
      </c>
      <c r="AB7076" s="5">
        <f>IFERROR(VLOOKUP(C7076,[2]Sheet1!$B:$F,5,FALSE),0)</f>
        <v>6467671</v>
      </c>
      <c r="AC7076" s="11">
        <f>IFERROR(VLOOKUP(AE7076,[3]Sheet2!$M:$O,3,FALSE),0)</f>
        <v>0</v>
      </c>
      <c r="AD7076" s="11">
        <f>IFERROR(VLOOKUP(AE7076,[3]Sheet2!$M:$O,2,FALSE),0)</f>
        <v>0</v>
      </c>
      <c r="AE7076" s="10" t="str">
        <f t="shared" si="353"/>
        <v>81/82MHL</v>
      </c>
    </row>
    <row r="7077" spans="1:31" x14ac:dyDescent="0.45">
      <c r="A7077" s="12" t="s">
        <v>55</v>
      </c>
      <c r="B7077" s="12" t="s">
        <v>375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417</v>
      </c>
      <c r="AA7077" s="11">
        <f t="shared" si="352"/>
        <v>-67</v>
      </c>
      <c r="AB7077" s="5">
        <f>IFERROR(VLOOKUP(C7077,[2]Sheet1!$B:$F,5,FALSE),0)</f>
        <v>15000000</v>
      </c>
      <c r="AC7077" s="11">
        <f>IFERROR(VLOOKUP(AE7077,[3]Sheet2!$M:$O,3,FALSE),0)</f>
        <v>0</v>
      </c>
      <c r="AD7077" s="11">
        <f>IFERROR(VLOOKUP(AE7077,[3]Sheet2!$M:$O,2,FALSE),0)</f>
        <v>0</v>
      </c>
      <c r="AE7077" s="10" t="str">
        <f t="shared" si="353"/>
        <v>81/82NYADI</v>
      </c>
    </row>
    <row r="7078" spans="1:31" x14ac:dyDescent="0.45">
      <c r="A7078" s="12" t="s">
        <v>55</v>
      </c>
      <c r="B7078" s="12" t="s">
        <v>375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286.60000000000002</v>
      </c>
      <c r="AA7078" s="11">
        <f t="shared" si="352"/>
        <v>-37.5</v>
      </c>
      <c r="AB7078" s="5">
        <f>IFERROR(VLOOKUP(C7078,[2]Sheet1!$B:$F,5,FALSE),0)</f>
        <v>36500000</v>
      </c>
      <c r="AC7078" s="11">
        <f>IFERROR(VLOOKUP(AE7078,[3]Sheet2!$M:$O,3,FALSE),0)</f>
        <v>0</v>
      </c>
      <c r="AD7078" s="11">
        <f>IFERROR(VLOOKUP(AE7078,[3]Sheet2!$M:$O,2,FALSE),0)</f>
        <v>0</v>
      </c>
      <c r="AE7078" s="10" t="str">
        <f t="shared" si="353"/>
        <v>81/82SJCL</v>
      </c>
    </row>
    <row r="7079" spans="1:31" x14ac:dyDescent="0.45">
      <c r="A7079" s="12" t="s">
        <v>55</v>
      </c>
      <c r="B7079" s="12" t="s">
        <v>375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272</v>
      </c>
      <c r="AA7079" s="11">
        <f t="shared" si="352"/>
        <v>-38.200000000000003</v>
      </c>
      <c r="AB7079" s="5">
        <f>IFERROR(VLOOKUP(C7079,[2]Sheet1!$B:$F,5,FALSE),0)</f>
        <v>68421000</v>
      </c>
      <c r="AC7079" s="11">
        <f>IFERROR(VLOOKUP(AE7079,[3]Sheet2!$M:$O,3,FALSE),0)</f>
        <v>0</v>
      </c>
      <c r="AD7079" s="11">
        <f>IFERROR(VLOOKUP(AE7079,[3]Sheet2!$M:$O,2,FALSE),0)</f>
        <v>0</v>
      </c>
      <c r="AE7079" s="10" t="str">
        <f t="shared" si="353"/>
        <v>81/82RHPL</v>
      </c>
    </row>
    <row r="7080" spans="1:31" x14ac:dyDescent="0.45">
      <c r="A7080" s="12" t="s">
        <v>55</v>
      </c>
      <c r="B7080" s="12" t="s">
        <v>375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564</v>
      </c>
      <c r="AA7080" s="11">
        <f t="shared" si="352"/>
        <v>133.30000000000001</v>
      </c>
      <c r="AB7080" s="5">
        <f>IFERROR(VLOOKUP(C7080,[2]Sheet1!$B:$F,5,FALSE),0)</f>
        <v>12305000</v>
      </c>
      <c r="AC7080" s="11">
        <f>IFERROR(VLOOKUP(AE7080,[3]Sheet2!$M:$O,3,FALSE),0)</f>
        <v>0</v>
      </c>
      <c r="AD7080" s="11">
        <f>IFERROR(VLOOKUP(AE7080,[3]Sheet2!$M:$O,2,FALSE),0)</f>
        <v>0</v>
      </c>
      <c r="AE7080" s="10" t="str">
        <f t="shared" si="353"/>
        <v>81/82UMHL</v>
      </c>
    </row>
    <row r="7081" spans="1:31" x14ac:dyDescent="0.45">
      <c r="A7081" s="12" t="s">
        <v>55</v>
      </c>
      <c r="B7081" s="12" t="s">
        <v>375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254.5</v>
      </c>
      <c r="AA7081" s="11">
        <f t="shared" si="352"/>
        <v>-75.7</v>
      </c>
      <c r="AB7081" s="5">
        <f>IFERROR(VLOOKUP(C7081,[2]Sheet1!$B:$F,5,FALSE),0)</f>
        <v>20991579</v>
      </c>
      <c r="AC7081" s="11">
        <f>IFERROR(VLOOKUP(AE7081,[3]Sheet2!$M:$O,3,FALSE),0)</f>
        <v>0</v>
      </c>
      <c r="AD7081" s="11">
        <f>IFERROR(VLOOKUP(AE7081,[3]Sheet2!$M:$O,2,FALSE),0)</f>
        <v>0</v>
      </c>
      <c r="AE7081" s="10" t="str">
        <f t="shared" si="353"/>
        <v>81/82DORDI</v>
      </c>
    </row>
    <row r="7082" spans="1:31" x14ac:dyDescent="0.45">
      <c r="A7082" s="12" t="s">
        <v>55</v>
      </c>
      <c r="B7082" s="12" t="s">
        <v>375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Power</v>
      </c>
      <c r="Z7082">
        <f>IFERROR(VLOOKUP(C7082,[1]LP!$B:$C,2,FALSE),0)</f>
        <v>265</v>
      </c>
      <c r="AA7082" s="11">
        <f t="shared" si="352"/>
        <v>-53.8</v>
      </c>
      <c r="AB7082" s="5">
        <f>IFERROR(VLOOKUP(C7082,[2]Sheet1!$B:$F,5,FALSE),0)</f>
        <v>32000000</v>
      </c>
      <c r="AC7082" s="11">
        <f>IFERROR(VLOOKUP(AE7082,[3]Sheet2!$M:$O,3,FALSE),0)</f>
        <v>0</v>
      </c>
      <c r="AD7082" s="11">
        <f>IFERROR(VLOOKUP(AE7082,[3]Sheet2!$M:$O,2,FALSE),0)</f>
        <v>0</v>
      </c>
      <c r="AE7082" s="10" t="str">
        <f t="shared" si="353"/>
        <v>81/82PHCL</v>
      </c>
    </row>
    <row r="7083" spans="1:31" x14ac:dyDescent="0.45">
      <c r="A7083" s="12" t="s">
        <v>55</v>
      </c>
      <c r="B7083" s="12" t="s">
        <v>375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317</v>
      </c>
      <c r="AA7083" s="11">
        <f t="shared" si="352"/>
        <v>609.6</v>
      </c>
      <c r="AB7083" s="5">
        <f>IFERROR(VLOOKUP(C7083,[2]Sheet1!$B:$F,5,FALSE),0)</f>
        <v>9489000</v>
      </c>
      <c r="AC7083" s="11">
        <f>IFERROR(VLOOKUP(AE7083,[3]Sheet2!$M:$O,3,FALSE),0)</f>
        <v>0</v>
      </c>
      <c r="AD7083" s="11">
        <f>IFERROR(VLOOKUP(AE7083,[3]Sheet2!$M:$O,2,FALSE),0)</f>
        <v>0</v>
      </c>
      <c r="AE7083" s="10" t="str">
        <f t="shared" si="353"/>
        <v>81/82PPL</v>
      </c>
    </row>
    <row r="7084" spans="1:31" x14ac:dyDescent="0.45">
      <c r="A7084" s="12" t="s">
        <v>55</v>
      </c>
      <c r="B7084" s="12" t="s">
        <v>375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361</v>
      </c>
      <c r="AA7084" s="11">
        <f t="shared" si="352"/>
        <v>58.8</v>
      </c>
      <c r="AB7084" s="5">
        <f>IFERROR(VLOOKUP(C7084,[2]Sheet1!$B:$F,5,FALSE),0)</f>
        <v>24851236</v>
      </c>
      <c r="AC7084" s="11">
        <f>IFERROR(VLOOKUP(AE7084,[3]Sheet2!$M:$O,3,FALSE),0)</f>
        <v>9</v>
      </c>
      <c r="AD7084" s="11">
        <f>IFERROR(VLOOKUP(AE7084,[3]Sheet2!$M:$O,2,FALSE),0)</f>
        <v>0.47370000000000001</v>
      </c>
      <c r="AE7084" s="10" t="str">
        <f t="shared" si="353"/>
        <v>81/82UPCL</v>
      </c>
    </row>
    <row r="7085" spans="1:31" x14ac:dyDescent="0.45">
      <c r="A7085" s="12" t="s">
        <v>55</v>
      </c>
      <c r="B7085" s="12" t="s">
        <v>375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827</v>
      </c>
      <c r="AA7085" s="11">
        <f t="shared" si="352"/>
        <v>314.39999999999998</v>
      </c>
      <c r="AB7085" s="5">
        <f>IFERROR(VLOOKUP(C7085,[2]Sheet1!$B:$F,5,FALSE),0)</f>
        <v>560000</v>
      </c>
      <c r="AC7085" s="11">
        <f>IFERROR(VLOOKUP(AE7085,[3]Sheet2!$M:$O,3,FALSE),0)</f>
        <v>0</v>
      </c>
      <c r="AD7085" s="11">
        <f>IFERROR(VLOOKUP(AE7085,[3]Sheet2!$M:$O,2,FALSE),0)</f>
        <v>0</v>
      </c>
      <c r="AE7085" s="10" t="str">
        <f t="shared" si="353"/>
        <v>81/82SPL</v>
      </c>
    </row>
    <row r="7086" spans="1:31" x14ac:dyDescent="0.45">
      <c r="A7086" s="12" t="s">
        <v>55</v>
      </c>
      <c r="B7086" s="12" t="s">
        <v>375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383</v>
      </c>
      <c r="AA7086" s="11">
        <f t="shared" si="352"/>
        <v>76.400000000000006</v>
      </c>
      <c r="AB7086" s="5">
        <f>IFERROR(VLOOKUP(C7086,[2]Sheet1!$B:$F,5,FALSE),0)</f>
        <v>13308488</v>
      </c>
      <c r="AC7086" s="11">
        <f>IFERROR(VLOOKUP(AE7086,[3]Sheet2!$M:$O,3,FALSE),0)</f>
        <v>0</v>
      </c>
      <c r="AD7086" s="11">
        <f>IFERROR(VLOOKUP(AE7086,[3]Sheet2!$M:$O,2,FALSE),0)</f>
        <v>0</v>
      </c>
      <c r="AE7086" s="10" t="str">
        <f t="shared" si="353"/>
        <v>81/82SPDL</v>
      </c>
    </row>
    <row r="7087" spans="1:31" x14ac:dyDescent="0.45">
      <c r="A7087" s="12" t="s">
        <v>55</v>
      </c>
      <c r="B7087" s="12" t="s">
        <v>375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510.4</v>
      </c>
      <c r="AA7087" s="11">
        <f t="shared" si="352"/>
        <v>548.79999999999995</v>
      </c>
      <c r="AB7087" s="5">
        <f>IFERROR(VLOOKUP(C7087,[2]Sheet1!$B:$F,5,FALSE),0)</f>
        <v>3763198</v>
      </c>
      <c r="AC7087" s="11">
        <f>IFERROR(VLOOKUP(AE7087,[3]Sheet2!$M:$O,3,FALSE),0)</f>
        <v>0</v>
      </c>
      <c r="AD7087" s="11">
        <f>IFERROR(VLOOKUP(AE7087,[3]Sheet2!$M:$O,2,FALSE),0)</f>
        <v>0</v>
      </c>
      <c r="AE7087" s="10" t="str">
        <f t="shared" si="353"/>
        <v>81/82MKJC</v>
      </c>
    </row>
    <row r="7088" spans="1:31" x14ac:dyDescent="0.45">
      <c r="A7088" s="12" t="s">
        <v>55</v>
      </c>
      <c r="B7088" s="12" t="s">
        <v>375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548</v>
      </c>
      <c r="AA7088" s="11">
        <f t="shared" si="352"/>
        <v>22.9</v>
      </c>
      <c r="AB7088" s="5">
        <f>IFERROR(VLOOKUP(C7088,[2]Sheet1!$B:$F,5,FALSE),0)</f>
        <v>45738000</v>
      </c>
      <c r="AC7088" s="11">
        <f>IFERROR(VLOOKUP(AE7088,[3]Sheet2!$M:$O,3,FALSE),0)</f>
        <v>21</v>
      </c>
      <c r="AD7088" s="11">
        <f>IFERROR(VLOOKUP(AE7088,[3]Sheet2!$M:$O,2,FALSE),0)</f>
        <v>1.1052999999999999</v>
      </c>
      <c r="AE7088" s="10" t="str">
        <f t="shared" si="353"/>
        <v>81/82SAHAS</v>
      </c>
    </row>
    <row r="7089" spans="1:31" x14ac:dyDescent="0.45">
      <c r="A7089" s="12" t="s">
        <v>55</v>
      </c>
      <c r="B7089" s="12" t="s">
        <v>375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214.1</v>
      </c>
      <c r="AA7089" s="11">
        <f t="shared" si="352"/>
        <v>-28.5</v>
      </c>
      <c r="AB7089" s="5">
        <f>IFERROR(VLOOKUP(C7089,[2]Sheet1!$B:$F,5,FALSE),0)</f>
        <v>8854937</v>
      </c>
      <c r="AC7089" s="11">
        <f>IFERROR(VLOOKUP(AE7089,[3]Sheet2!$M:$O,3,FALSE),0)</f>
        <v>0</v>
      </c>
      <c r="AD7089" s="11">
        <f>IFERROR(VLOOKUP(AE7089,[3]Sheet2!$M:$O,2,FALSE),0)</f>
        <v>0</v>
      </c>
      <c r="AE7089" s="10" t="str">
        <f t="shared" si="353"/>
        <v>81/82KKHC</v>
      </c>
    </row>
    <row r="7090" spans="1:31" x14ac:dyDescent="0.45">
      <c r="A7090" s="12" t="s">
        <v>55</v>
      </c>
      <c r="B7090" s="12" t="s">
        <v>375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462.1</v>
      </c>
      <c r="AA7090" s="11">
        <f t="shared" si="352"/>
        <v>67.8</v>
      </c>
      <c r="AB7090" s="5">
        <f>IFERROR(VLOOKUP(C7090,[2]Sheet1!$B:$F,5,FALSE),0)</f>
        <v>10654170</v>
      </c>
      <c r="AC7090" s="11">
        <f>IFERROR(VLOOKUP(AE7090,[3]Sheet2!$M:$O,3,FALSE),0)</f>
        <v>0</v>
      </c>
      <c r="AD7090" s="11">
        <f>IFERROR(VLOOKUP(AE7090,[3]Sheet2!$M:$O,2,FALSE),0)</f>
        <v>0</v>
      </c>
      <c r="AE7090" s="10" t="str">
        <f t="shared" si="353"/>
        <v>81/82HPPL</v>
      </c>
    </row>
    <row r="7091" spans="1:31" x14ac:dyDescent="0.45">
      <c r="A7091" s="12" t="s">
        <v>55</v>
      </c>
      <c r="B7091" s="12" t="s">
        <v>375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291.60000000000002</v>
      </c>
      <c r="AA7091" s="11">
        <f t="shared" si="352"/>
        <v>-168.6</v>
      </c>
      <c r="AB7091" s="5">
        <f>IFERROR(VLOOKUP(C7091,[2]Sheet1!$B:$F,5,FALSE),0)</f>
        <v>2640000</v>
      </c>
      <c r="AC7091" s="11">
        <f>IFERROR(VLOOKUP(AE7091,[3]Sheet2!$M:$O,3,FALSE),0)</f>
        <v>0</v>
      </c>
      <c r="AD7091" s="11">
        <f>IFERROR(VLOOKUP(AE7091,[3]Sheet2!$M:$O,2,FALSE),0)</f>
        <v>0</v>
      </c>
      <c r="AE7091" s="10" t="str">
        <f t="shared" si="353"/>
        <v>81/82DHPL</v>
      </c>
    </row>
    <row r="7092" spans="1:31" x14ac:dyDescent="0.45">
      <c r="A7092" s="12" t="s">
        <v>55</v>
      </c>
      <c r="B7092" s="12" t="s">
        <v>375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516</v>
      </c>
      <c r="AA7092" s="11">
        <f t="shared" si="352"/>
        <v>-275.89999999999998</v>
      </c>
      <c r="AB7092" s="5">
        <f>IFERROR(VLOOKUP(C7092,[2]Sheet1!$B:$F,5,FALSE),0)</f>
        <v>2500000</v>
      </c>
      <c r="AC7092" s="11">
        <f>IFERROR(VLOOKUP(AE7092,[3]Sheet2!$M:$O,3,FALSE),0)</f>
        <v>0</v>
      </c>
      <c r="AD7092" s="11">
        <f>IFERROR(VLOOKUP(AE7092,[3]Sheet2!$M:$O,2,FALSE),0)</f>
        <v>0</v>
      </c>
      <c r="AE7092" s="10" t="str">
        <f t="shared" si="353"/>
        <v>81/82BHPL</v>
      </c>
    </row>
    <row r="7093" spans="1:31" x14ac:dyDescent="0.45">
      <c r="A7093" s="12" t="s">
        <v>55</v>
      </c>
      <c r="B7093" s="12" t="s">
        <v>375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241.1</v>
      </c>
      <c r="AA7093" s="11">
        <f t="shared" si="352"/>
        <v>-7.2</v>
      </c>
      <c r="AB7093" s="5">
        <f>IFERROR(VLOOKUP(C7093,[2]Sheet1!$B:$F,5,FALSE),0)</f>
        <v>12500000</v>
      </c>
      <c r="AC7093" s="11">
        <f>IFERROR(VLOOKUP(AE7093,[3]Sheet2!$M:$O,3,FALSE),0)</f>
        <v>0</v>
      </c>
      <c r="AD7093" s="11">
        <f>IFERROR(VLOOKUP(AE7093,[3]Sheet2!$M:$O,2,FALSE),0)</f>
        <v>0</v>
      </c>
      <c r="AE7093" s="10" t="str">
        <f t="shared" si="353"/>
        <v>81/82MHNL</v>
      </c>
    </row>
    <row r="7094" spans="1:31" x14ac:dyDescent="0.45">
      <c r="A7094" s="12" t="s">
        <v>55</v>
      </c>
      <c r="B7094" s="12" t="s">
        <v>375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256.7</v>
      </c>
      <c r="AA7094" s="11">
        <f t="shared" si="352"/>
        <v>-20</v>
      </c>
      <c r="AB7094" s="5">
        <f>IFERROR(VLOOKUP(C7094,[2]Sheet1!$B:$F,5,FALSE),0)</f>
        <v>7739550</v>
      </c>
      <c r="AC7094" s="11">
        <f>IFERROR(VLOOKUP(AE7094,[3]Sheet2!$M:$O,3,FALSE),0)</f>
        <v>0</v>
      </c>
      <c r="AD7094" s="11">
        <f>IFERROR(VLOOKUP(AE7094,[3]Sheet2!$M:$O,2,FALSE),0)</f>
        <v>0</v>
      </c>
      <c r="AE7094" s="10" t="str">
        <f t="shared" si="353"/>
        <v>81/82CHL</v>
      </c>
    </row>
    <row r="7095" spans="1:31" x14ac:dyDescent="0.45">
      <c r="A7095" s="12" t="s">
        <v>55</v>
      </c>
      <c r="B7095" s="12" t="s">
        <v>375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847.9</v>
      </c>
      <c r="AA7095" s="11">
        <f t="shared" si="352"/>
        <v>24.5</v>
      </c>
      <c r="AB7095" s="5">
        <f>IFERROR(VLOOKUP(C7095,[2]Sheet1!$B:$F,5,FALSE),0)</f>
        <v>638000</v>
      </c>
      <c r="AC7095" s="11">
        <f>IFERROR(VLOOKUP(AE7095,[3]Sheet2!$M:$O,3,FALSE),0)</f>
        <v>0</v>
      </c>
      <c r="AD7095" s="11">
        <f>IFERROR(VLOOKUP(AE7095,[3]Sheet2!$M:$O,2,FALSE),0)</f>
        <v>0</v>
      </c>
      <c r="AE7095" s="10" t="str">
        <f t="shared" si="353"/>
        <v>81/82USHL</v>
      </c>
    </row>
    <row r="7096" spans="1:31" x14ac:dyDescent="0.45">
      <c r="A7096" s="12" t="s">
        <v>55</v>
      </c>
      <c r="B7096" s="12" t="s">
        <v>375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543</v>
      </c>
      <c r="AA7096" s="11">
        <f t="shared" si="352"/>
        <v>281.3</v>
      </c>
      <c r="AB7096" s="5">
        <f>IFERROR(VLOOKUP(C7096,[2]Sheet1!$B:$F,5,FALSE),0)</f>
        <v>3000000</v>
      </c>
      <c r="AC7096" s="11">
        <f>IFERROR(VLOOKUP(AE7096,[3]Sheet2!$M:$O,3,FALSE),0)</f>
        <v>0</v>
      </c>
      <c r="AD7096" s="11">
        <f>IFERROR(VLOOKUP(AE7096,[3]Sheet2!$M:$O,2,FALSE),0)</f>
        <v>0</v>
      </c>
      <c r="AE7096" s="10" t="str">
        <f t="shared" si="353"/>
        <v>81/82SPHL</v>
      </c>
    </row>
    <row r="7097" spans="1:31" x14ac:dyDescent="0.45">
      <c r="A7097" s="12" t="s">
        <v>55</v>
      </c>
      <c r="B7097" s="12" t="s">
        <v>375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742</v>
      </c>
      <c r="AA7097" s="11">
        <f t="shared" si="352"/>
        <v>53.9</v>
      </c>
      <c r="AB7097" s="5">
        <f>IFERROR(VLOOKUP(C7097,[2]Sheet1!$B:$F,5,FALSE),0)</f>
        <v>4231344</v>
      </c>
      <c r="AC7097" s="11">
        <f>IFERROR(VLOOKUP(AE7097,[3]Sheet2!$M:$O,3,FALSE),0)</f>
        <v>9</v>
      </c>
      <c r="AD7097" s="11">
        <f>IFERROR(VLOOKUP(AE7097,[3]Sheet2!$M:$O,2,FALSE),0)</f>
        <v>0.47</v>
      </c>
      <c r="AE7097" s="10" t="str">
        <f t="shared" si="353"/>
        <v>81/82NHDL</v>
      </c>
    </row>
    <row r="7098" spans="1:31" x14ac:dyDescent="0.45">
      <c r="A7098" s="12" t="s">
        <v>55</v>
      </c>
      <c r="B7098" s="12" t="s">
        <v>375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745</v>
      </c>
      <c r="AA7098" s="11">
        <f t="shared" si="352"/>
        <v>36.1</v>
      </c>
      <c r="AB7098" s="5">
        <f>IFERROR(VLOOKUP(C7098,[2]Sheet1!$B:$F,5,FALSE),0)</f>
        <v>18389793</v>
      </c>
      <c r="AC7098" s="11">
        <f>IFERROR(VLOOKUP(AE7098,[3]Sheet2!$M:$O,3,FALSE),0)</f>
        <v>0</v>
      </c>
      <c r="AD7098" s="11">
        <f>IFERROR(VLOOKUP(AE7098,[3]Sheet2!$M:$O,2,FALSE),0)</f>
        <v>0</v>
      </c>
      <c r="AE7098" s="10" t="str">
        <f t="shared" si="353"/>
        <v>81/82RADHI</v>
      </c>
    </row>
    <row r="7099" spans="1:31" x14ac:dyDescent="0.45">
      <c r="A7099" s="12" t="s">
        <v>55</v>
      </c>
      <c r="B7099" s="12" t="s">
        <v>375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439</v>
      </c>
      <c r="AA7099" s="11">
        <f t="shared" si="352"/>
        <v>-77.7</v>
      </c>
      <c r="AB7099" s="5">
        <f>IFERROR(VLOOKUP(C7099,[2]Sheet1!$B:$F,5,FALSE),0)</f>
        <v>4000000</v>
      </c>
      <c r="AC7099" s="11">
        <f>IFERROR(VLOOKUP(AE7099,[3]Sheet2!$M:$O,3,FALSE),0)</f>
        <v>0</v>
      </c>
      <c r="AD7099" s="11">
        <f>IFERROR(VLOOKUP(AE7099,[3]Sheet2!$M:$O,2,FALSE),0)</f>
        <v>0</v>
      </c>
      <c r="AE7099" s="10" t="str">
        <f t="shared" si="353"/>
        <v>81/82BNHC</v>
      </c>
    </row>
    <row r="7100" spans="1:31" x14ac:dyDescent="0.45">
      <c r="A7100" s="12" t="s">
        <v>55</v>
      </c>
      <c r="B7100" s="12" t="s">
        <v>375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243</v>
      </c>
      <c r="AA7100" s="11">
        <f t="shared" si="352"/>
        <v>-38.1</v>
      </c>
      <c r="AB7100" s="5">
        <f>IFERROR(VLOOKUP(C7100,[2]Sheet1!$B:$F,5,FALSE),0)</f>
        <v>12255876</v>
      </c>
      <c r="AC7100" s="11">
        <f>IFERROR(VLOOKUP(AE7100,[3]Sheet2!$M:$O,3,FALSE),0)</f>
        <v>0</v>
      </c>
      <c r="AD7100" s="11">
        <f>IFERROR(VLOOKUP(AE7100,[3]Sheet2!$M:$O,2,FALSE),0)</f>
        <v>0</v>
      </c>
      <c r="AE7100" s="10" t="str">
        <f t="shared" si="353"/>
        <v>81/82RHGCL</v>
      </c>
    </row>
    <row r="7101" spans="1:31" x14ac:dyDescent="0.45">
      <c r="A7101" s="12" t="s">
        <v>55</v>
      </c>
      <c r="B7101" s="12" t="s">
        <v>375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568</v>
      </c>
      <c r="AA7101" s="11">
        <f t="shared" si="352"/>
        <v>56.3</v>
      </c>
      <c r="AB7101" s="5">
        <f>IFERROR(VLOOKUP(C7101,[2]Sheet1!$B:$F,5,FALSE),0)</f>
        <v>9339495</v>
      </c>
      <c r="AC7101" s="11">
        <f>IFERROR(VLOOKUP(AE7101,[3]Sheet2!$M:$O,3,FALSE),0)</f>
        <v>0</v>
      </c>
      <c r="AD7101" s="11">
        <f>IFERROR(VLOOKUP(AE7101,[3]Sheet2!$M:$O,2,FALSE),0)</f>
        <v>0</v>
      </c>
      <c r="AE7101" s="10" t="str">
        <f t="shared" si="353"/>
        <v>81/82KPCL</v>
      </c>
    </row>
    <row r="7102" spans="1:31" x14ac:dyDescent="0.45">
      <c r="A7102" s="12" t="s">
        <v>55</v>
      </c>
      <c r="B7102" s="12" t="s">
        <v>375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444</v>
      </c>
      <c r="AA7102" s="11">
        <f t="shared" si="352"/>
        <v>36.5</v>
      </c>
      <c r="AB7102" s="5">
        <f>IFERROR(VLOOKUP(C7102,[2]Sheet1!$B:$F,5,FALSE),0)</f>
        <v>4998750</v>
      </c>
      <c r="AC7102" s="11">
        <f>IFERROR(VLOOKUP(AE7102,[3]Sheet2!$M:$O,3,FALSE),0)</f>
        <v>0</v>
      </c>
      <c r="AD7102" s="11">
        <f>IFERROR(VLOOKUP(AE7102,[3]Sheet2!$M:$O,2,FALSE),0)</f>
        <v>0</v>
      </c>
      <c r="AE7102" s="10" t="str">
        <f t="shared" si="353"/>
        <v>81/82TAMOR</v>
      </c>
    </row>
    <row r="7103" spans="1:31" x14ac:dyDescent="0.45">
      <c r="A7103" s="12" t="s">
        <v>55</v>
      </c>
      <c r="B7103" s="12" t="s">
        <v>375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211.7</v>
      </c>
      <c r="AA7103" s="11">
        <f t="shared" si="352"/>
        <v>-104.8</v>
      </c>
      <c r="AB7103" s="5">
        <f>IFERROR(VLOOKUP(C7103,[2]Sheet1!$B:$F,5,FALSE),0)</f>
        <v>16500000</v>
      </c>
      <c r="AC7103" s="11">
        <f>IFERROR(VLOOKUP(AE7103,[3]Sheet2!$M:$O,3,FALSE),0)</f>
        <v>0</v>
      </c>
      <c r="AD7103" s="11">
        <f>IFERROR(VLOOKUP(AE7103,[3]Sheet2!$M:$O,2,FALSE),0)</f>
        <v>0</v>
      </c>
      <c r="AE7103" s="10" t="str">
        <f t="shared" si="353"/>
        <v>81/82GHL</v>
      </c>
    </row>
    <row r="7104" spans="1:31" x14ac:dyDescent="0.45">
      <c r="A7104" s="12" t="s">
        <v>55</v>
      </c>
      <c r="B7104" s="12" t="s">
        <v>375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390</v>
      </c>
      <c r="AA7104" s="11">
        <f t="shared" si="352"/>
        <v>251.6</v>
      </c>
      <c r="AB7104" s="5">
        <f>IFERROR(VLOOKUP(C7104,[2]Sheet1!$B:$F,5,FALSE),0)</f>
        <v>6200000</v>
      </c>
      <c r="AC7104" s="11">
        <f>IFERROR(VLOOKUP(AE7104,[3]Sheet2!$M:$O,3,FALSE),0)</f>
        <v>0</v>
      </c>
      <c r="AD7104" s="11">
        <f>IFERROR(VLOOKUP(AE7104,[3]Sheet2!$M:$O,2,FALSE),0)</f>
        <v>0</v>
      </c>
      <c r="AE7104" s="10" t="str">
        <f t="shared" si="353"/>
        <v>81/82EHPL</v>
      </c>
    </row>
    <row r="7105" spans="1:31" x14ac:dyDescent="0.45">
      <c r="A7105" s="12" t="s">
        <v>55</v>
      </c>
      <c r="B7105" s="12" t="s">
        <v>375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357</v>
      </c>
      <c r="AA7105" s="11">
        <f t="shared" si="352"/>
        <v>-56.1</v>
      </c>
      <c r="AB7105" s="5">
        <f>IFERROR(VLOOKUP(C7105,[2]Sheet1!$B:$F,5,FALSE),0)</f>
        <v>2400000</v>
      </c>
      <c r="AC7105" s="11">
        <f>IFERROR(VLOOKUP(AE7105,[3]Sheet2!$M:$O,3,FALSE),0)</f>
        <v>0</v>
      </c>
      <c r="AD7105" s="11">
        <f>IFERROR(VLOOKUP(AE7105,[3]Sheet2!$M:$O,2,FALSE),0)</f>
        <v>0</v>
      </c>
      <c r="AE7105" s="10" t="str">
        <f t="shared" si="353"/>
        <v>81/82MKHC</v>
      </c>
    </row>
    <row r="7106" spans="1:31" x14ac:dyDescent="0.45">
      <c r="A7106" s="12" t="s">
        <v>55</v>
      </c>
      <c r="B7106" s="12" t="s">
        <v>375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539</v>
      </c>
      <c r="AA7106" s="11">
        <f t="shared" si="352"/>
        <v>-97.8</v>
      </c>
      <c r="AB7106" s="5">
        <f>IFERROR(VLOOKUP(C7106,[2]Sheet1!$B:$F,5,FALSE),0)</f>
        <v>1523349.5200000003</v>
      </c>
      <c r="AC7106" s="11">
        <f>IFERROR(VLOOKUP(AE7106,[3]Sheet2!$M:$O,3,FALSE),0)</f>
        <v>0</v>
      </c>
      <c r="AD7106" s="11">
        <f>IFERROR(VLOOKUP(AE7106,[3]Sheet2!$M:$O,2,FALSE),0)</f>
        <v>0</v>
      </c>
      <c r="AE7106" s="10" t="str">
        <f t="shared" si="353"/>
        <v>81/82BEDC</v>
      </c>
    </row>
    <row r="7107" spans="1:31" x14ac:dyDescent="0.45">
      <c r="A7107" s="12" t="s">
        <v>55</v>
      </c>
      <c r="B7107" s="12" t="s">
        <v>375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315</v>
      </c>
      <c r="AA7107" s="11">
        <f t="shared" si="352"/>
        <v>-50.6</v>
      </c>
      <c r="AB7107" s="5">
        <f>IFERROR(VLOOKUP(C7107,[2]Sheet1!$B:$F,5,FALSE),0)</f>
        <v>11000000</v>
      </c>
      <c r="AC7107" s="11">
        <f>IFERROR(VLOOKUP(AE7107,[3]Sheet2!$M:$O,3,FALSE),0)</f>
        <v>0</v>
      </c>
      <c r="AD7107" s="11">
        <f>IFERROR(VLOOKUP(AE7107,[3]Sheet2!$M:$O,2,FALSE),0)</f>
        <v>0</v>
      </c>
      <c r="AE7107" s="10" t="str">
        <f t="shared" si="353"/>
        <v>81/82PMHPL</v>
      </c>
    </row>
    <row r="7108" spans="1:31" x14ac:dyDescent="0.45">
      <c r="A7108" s="12" t="s">
        <v>55</v>
      </c>
      <c r="B7108" s="12" t="s">
        <v>375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1690</v>
      </c>
      <c r="AA7108" s="11">
        <f t="shared" si="352"/>
        <v>253.4</v>
      </c>
      <c r="AB7108" s="5">
        <f>IFERROR(VLOOKUP(C7108,[2]Sheet1!$B:$F,5,FALSE),0)</f>
        <v>147459.70000000001</v>
      </c>
      <c r="AC7108" s="11">
        <f>IFERROR(VLOOKUP(AE7108,[3]Sheet2!$M:$O,3,FALSE),0)</f>
        <v>10</v>
      </c>
      <c r="AD7108" s="11">
        <f>IFERROR(VLOOKUP(AE7108,[3]Sheet2!$M:$O,2,FALSE),0)</f>
        <v>0</v>
      </c>
      <c r="AE7108" s="10" t="str">
        <f t="shared" si="353"/>
        <v>81/82KBSH</v>
      </c>
    </row>
    <row r="7109" spans="1:31" x14ac:dyDescent="0.45">
      <c r="A7109" s="12" t="s">
        <v>55</v>
      </c>
      <c r="B7109" s="12" t="s">
        <v>375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283</v>
      </c>
      <c r="AA7109" s="11">
        <f t="shared" si="352"/>
        <v>-416.2</v>
      </c>
      <c r="AB7109" s="5">
        <f>IFERROR(VLOOKUP(C7109,[2]Sheet1!$B:$F,5,FALSE),0)</f>
        <v>60000000</v>
      </c>
      <c r="AC7109" s="11">
        <f>IFERROR(VLOOKUP(AE7109,[3]Sheet2!$M:$O,3,FALSE),0)</f>
        <v>0</v>
      </c>
      <c r="AD7109" s="11">
        <f>IFERROR(VLOOKUP(AE7109,[3]Sheet2!$M:$O,2,FALSE),0)</f>
        <v>0</v>
      </c>
      <c r="AE7109" s="10" t="str">
        <f t="shared" si="353"/>
        <v>81/82MBJC</v>
      </c>
    </row>
    <row r="7110" spans="1:31" x14ac:dyDescent="0.45">
      <c r="A7110" s="12" t="s">
        <v>55</v>
      </c>
      <c r="B7110" s="12" t="s">
        <v>375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249.5</v>
      </c>
      <c r="AA7110" s="11">
        <f t="shared" si="352"/>
        <v>103.5</v>
      </c>
      <c r="AB7110" s="5">
        <f>IFERROR(VLOOKUP(C7110,[2]Sheet1!$B:$F,5,FALSE),0)</f>
        <v>18000000</v>
      </c>
      <c r="AC7110" s="11">
        <f>IFERROR(VLOOKUP(AE7110,[3]Sheet2!$M:$O,3,FALSE),0)</f>
        <v>0</v>
      </c>
      <c r="AD7110" s="11">
        <f>IFERROR(VLOOKUP(AE7110,[3]Sheet2!$M:$O,2,FALSE),0)</f>
        <v>0</v>
      </c>
      <c r="AE7110" s="10" t="str">
        <f t="shared" si="353"/>
        <v>81/82GLH</v>
      </c>
    </row>
    <row r="7111" spans="1:31" x14ac:dyDescent="0.45">
      <c r="A7111" s="12" t="s">
        <v>55</v>
      </c>
      <c r="B7111" s="12" t="s">
        <v>375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460</v>
      </c>
      <c r="AA7111" s="11">
        <f t="shared" si="352"/>
        <v>54.8</v>
      </c>
      <c r="AB7111" s="5">
        <f>IFERROR(VLOOKUP(C7111,[2]Sheet1!$B:$F,5,FALSE),0)</f>
        <v>13500000</v>
      </c>
      <c r="AC7111" s="11">
        <f>IFERROR(VLOOKUP(AE7111,[3]Sheet2!$M:$O,3,FALSE),0)</f>
        <v>0</v>
      </c>
      <c r="AD7111" s="11">
        <f>IFERROR(VLOOKUP(AE7111,[3]Sheet2!$M:$O,2,FALSE),0)</f>
        <v>0</v>
      </c>
      <c r="AE7111" s="10" t="str">
        <f t="shared" si="353"/>
        <v>81/82USHEC</v>
      </c>
    </row>
    <row r="7112" spans="1:31" x14ac:dyDescent="0.45">
      <c r="A7112" s="12" t="s">
        <v>55</v>
      </c>
      <c r="B7112" s="12" t="s">
        <v>375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193</v>
      </c>
      <c r="AA7112" s="11">
        <f t="shared" si="352"/>
        <v>94.1</v>
      </c>
      <c r="AB7112" s="5">
        <f>IFERROR(VLOOKUP(C7112,[2]Sheet1!$B:$F,5,FALSE),0)</f>
        <v>20000000</v>
      </c>
      <c r="AC7112" s="11">
        <f>IFERROR(VLOOKUP(AE7112,[3]Sheet2!$M:$O,3,FALSE),0)</f>
        <v>0</v>
      </c>
      <c r="AD7112" s="11">
        <f>IFERROR(VLOOKUP(AE7112,[3]Sheet2!$M:$O,2,FALSE),0)</f>
        <v>0</v>
      </c>
      <c r="AE7112" s="10" t="str">
        <f t="shared" si="353"/>
        <v>81/82AKJCL</v>
      </c>
    </row>
    <row r="7113" spans="1:31" x14ac:dyDescent="0.45">
      <c r="A7113" s="12" t="s">
        <v>55</v>
      </c>
      <c r="B7113" s="12" t="s">
        <v>375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195.5</v>
      </c>
      <c r="AA7113" s="11">
        <f t="shared" si="352"/>
        <v>-106.3</v>
      </c>
      <c r="AB7113" s="5">
        <f>IFERROR(VLOOKUP(C7113,[2]Sheet1!$B:$F,5,FALSE),0)</f>
        <v>22500000</v>
      </c>
      <c r="AC7113" s="11">
        <f>IFERROR(VLOOKUP(AE7113,[3]Sheet2!$M:$O,3,FALSE),0)</f>
        <v>0</v>
      </c>
      <c r="AD7113" s="11">
        <f>IFERROR(VLOOKUP(AE7113,[3]Sheet2!$M:$O,2,FALSE),0)</f>
        <v>0</v>
      </c>
      <c r="AE7113" s="10" t="str">
        <f t="shared" si="353"/>
        <v>81/82LEC</v>
      </c>
    </row>
    <row r="7114" spans="1:31" x14ac:dyDescent="0.45">
      <c r="A7114" s="12" t="s">
        <v>55</v>
      </c>
      <c r="B7114" s="12" t="s">
        <v>375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367.8</v>
      </c>
      <c r="AA7114" s="11">
        <f t="shared" si="352"/>
        <v>62.9</v>
      </c>
      <c r="AB7114" s="5">
        <f>IFERROR(VLOOKUP(C7114,[2]Sheet1!$B:$F,5,FALSE),0)</f>
        <v>8000000</v>
      </c>
      <c r="AC7114" s="11">
        <f>IFERROR(VLOOKUP(AE7114,[3]Sheet2!$M:$O,3,FALSE),0)</f>
        <v>0</v>
      </c>
      <c r="AD7114" s="11">
        <f>IFERROR(VLOOKUP(AE7114,[3]Sheet2!$M:$O,2,FALSE),0)</f>
        <v>0</v>
      </c>
      <c r="AE7114" s="10" t="str">
        <f t="shared" si="353"/>
        <v>81/82TPC</v>
      </c>
    </row>
    <row r="7115" spans="1:31" x14ac:dyDescent="0.45">
      <c r="A7115" s="12" t="s">
        <v>55</v>
      </c>
      <c r="B7115" s="12" t="s">
        <v>375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272.7</v>
      </c>
      <c r="AA7115" s="11">
        <f t="shared" si="352"/>
        <v>52.7</v>
      </c>
      <c r="AB7115" s="5">
        <f>IFERROR(VLOOKUP(C7115,[2]Sheet1!$B:$F,5,FALSE),0)</f>
        <v>30450000</v>
      </c>
      <c r="AC7115" s="11">
        <f>IFERROR(VLOOKUP(AE7115,[3]Sheet2!$M:$O,3,FALSE),0)</f>
        <v>5</v>
      </c>
      <c r="AD7115" s="11">
        <f>IFERROR(VLOOKUP(AE7115,[3]Sheet2!$M:$O,2,FALSE),0)</f>
        <v>0</v>
      </c>
      <c r="AE7115" s="10" t="str">
        <f t="shared" si="353"/>
        <v>81/82SHEL</v>
      </c>
    </row>
    <row r="7116" spans="1:31" x14ac:dyDescent="0.45">
      <c r="A7116" s="12" t="s">
        <v>55</v>
      </c>
      <c r="B7116" s="12" t="s">
        <v>375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348</v>
      </c>
      <c r="AA7116" s="11">
        <f t="shared" si="352"/>
        <v>-72.7</v>
      </c>
      <c r="AB7116" s="5">
        <f>IFERROR(VLOOKUP(C7116,[2]Sheet1!$B:$F,5,FALSE),0)</f>
        <v>9625000</v>
      </c>
      <c r="AC7116" s="11">
        <f>IFERROR(VLOOKUP(AE7116,[3]Sheet2!$M:$O,3,FALSE),0)</f>
        <v>0</v>
      </c>
      <c r="AD7116" s="11">
        <f>IFERROR(VLOOKUP(AE7116,[3]Sheet2!$M:$O,2,FALSE),0)</f>
        <v>0</v>
      </c>
      <c r="AE7116" s="10" t="str">
        <f t="shared" si="353"/>
        <v>81/82PPCL</v>
      </c>
    </row>
    <row r="7117" spans="1:31" x14ac:dyDescent="0.45">
      <c r="A7117" s="12" t="s">
        <v>55</v>
      </c>
      <c r="B7117" s="12" t="s">
        <v>375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722.7</v>
      </c>
      <c r="AA7117" s="11">
        <f t="shared" si="352"/>
        <v>14454</v>
      </c>
      <c r="AB7117" s="5">
        <f>IFERROR(VLOOKUP(C7117,[2]Sheet1!$B:$F,5,FALSE),0)</f>
        <v>738750</v>
      </c>
      <c r="AC7117" s="11">
        <f>IFERROR(VLOOKUP(AE7117,[3]Sheet2!$M:$O,3,FALSE),0)</f>
        <v>0</v>
      </c>
      <c r="AD7117" s="11">
        <f>IFERROR(VLOOKUP(AE7117,[3]Sheet2!$M:$O,2,FALSE),0)</f>
        <v>0</v>
      </c>
      <c r="AE7117" s="10" t="str">
        <f t="shared" si="353"/>
        <v>81/82TSHL</v>
      </c>
    </row>
    <row r="7118" spans="1:31" x14ac:dyDescent="0.45">
      <c r="A7118" s="12" t="s">
        <v>55</v>
      </c>
      <c r="B7118" s="12" t="s">
        <v>375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152.69999999999999</v>
      </c>
      <c r="AA7118" s="11">
        <f t="shared" si="352"/>
        <v>224.6</v>
      </c>
      <c r="AB7118" s="5">
        <f>IFERROR(VLOOKUP(C7118,[2]Sheet1!$B:$F,5,FALSE),0)</f>
        <v>18541483</v>
      </c>
      <c r="AC7118" s="11">
        <f>IFERROR(VLOOKUP(AE7118,[3]Sheet2!$M:$O,3,FALSE),0)</f>
        <v>0</v>
      </c>
      <c r="AD7118" s="11">
        <f>IFERROR(VLOOKUP(AE7118,[3]Sheet2!$M:$O,2,FALSE),0)</f>
        <v>0</v>
      </c>
      <c r="AE7118" s="10" t="str">
        <f t="shared" si="353"/>
        <v>81/82SSHL</v>
      </c>
    </row>
    <row r="7119" spans="1:31" x14ac:dyDescent="0.45">
      <c r="A7119" s="12" t="s">
        <v>55</v>
      </c>
      <c r="B7119" s="12" t="s">
        <v>375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281</v>
      </c>
      <c r="AA7119" s="11">
        <f t="shared" si="352"/>
        <v>-54.2</v>
      </c>
      <c r="AB7119" s="5">
        <f>IFERROR(VLOOKUP(C7119,[2]Sheet1!$B:$F,5,FALSE),0)</f>
        <v>6128100</v>
      </c>
      <c r="AC7119" s="11">
        <f>IFERROR(VLOOKUP(AE7119,[3]Sheet2!$M:$O,3,FALSE),0)</f>
        <v>0</v>
      </c>
      <c r="AD7119" s="11">
        <f>IFERROR(VLOOKUP(AE7119,[3]Sheet2!$M:$O,2,FALSE),0)</f>
        <v>0</v>
      </c>
      <c r="AE7119" s="10" t="str">
        <f t="shared" si="353"/>
        <v>81/82JOSHI</v>
      </c>
    </row>
    <row r="7120" spans="1:31" x14ac:dyDescent="0.45">
      <c r="A7120" s="12" t="s">
        <v>55</v>
      </c>
      <c r="B7120" s="12" t="s">
        <v>375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173.9</v>
      </c>
      <c r="AA7120" s="11">
        <f t="shared" si="352"/>
        <v>-14.3</v>
      </c>
      <c r="AB7120" s="5">
        <f>IFERROR(VLOOKUP(C7120,[2]Sheet1!$B:$F,5,FALSE),0)</f>
        <v>211800000</v>
      </c>
      <c r="AC7120" s="11">
        <f>IFERROR(VLOOKUP(AE7120,[3]Sheet2!$M:$O,3,FALSE),0)</f>
        <v>0</v>
      </c>
      <c r="AD7120" s="11">
        <f>IFERROR(VLOOKUP(AE7120,[3]Sheet2!$M:$O,2,FALSE),0)</f>
        <v>0</v>
      </c>
      <c r="AE7120" s="10" t="str">
        <f t="shared" si="353"/>
        <v>81/82UPPER</v>
      </c>
    </row>
    <row r="7121" spans="1:31" x14ac:dyDescent="0.45">
      <c r="A7121" s="12" t="s">
        <v>55</v>
      </c>
      <c r="B7121" s="12" t="s">
        <v>375</v>
      </c>
      <c r="C7121" t="s">
        <v>358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391.5</v>
      </c>
      <c r="AA7121" s="11">
        <f t="shared" si="352"/>
        <v>-230.3</v>
      </c>
      <c r="AB7121" s="5">
        <f>IFERROR(VLOOKUP(C7121,[2]Sheet1!$B:$F,5,FALSE),0)</f>
        <v>2504827.9200000004</v>
      </c>
      <c r="AC7121" s="11">
        <f>IFERROR(VLOOKUP(AE7121,[3]Sheet2!$M:$O,3,FALSE),0)</f>
        <v>0</v>
      </c>
      <c r="AD7121" s="11">
        <f>IFERROR(VLOOKUP(AE7121,[3]Sheet2!$M:$O,2,FALSE),0)</f>
        <v>0</v>
      </c>
      <c r="AE7121" s="10" t="str">
        <f t="shared" si="353"/>
        <v>81/82TVCL</v>
      </c>
    </row>
    <row r="7122" spans="1:31" x14ac:dyDescent="0.45">
      <c r="A7122" s="12" t="s">
        <v>55</v>
      </c>
      <c r="B7122" s="12" t="s">
        <v>375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475.7</v>
      </c>
      <c r="AA7122" s="11">
        <f t="shared" si="352"/>
        <v>135.9</v>
      </c>
      <c r="AB7122" s="5">
        <f>IFERROR(VLOOKUP(C7122,[2]Sheet1!$B:$F,5,FALSE),0)</f>
        <v>7500000</v>
      </c>
      <c r="AC7122" s="11">
        <f>IFERROR(VLOOKUP(AE7122,[3]Sheet2!$M:$O,3,FALSE),0)</f>
        <v>0</v>
      </c>
      <c r="AD7122" s="11">
        <f>IFERROR(VLOOKUP(AE7122,[3]Sheet2!$M:$O,2,FALSE),0)</f>
        <v>0</v>
      </c>
      <c r="AE7122" s="10" t="str">
        <f t="shared" si="353"/>
        <v>81/82UNHPL</v>
      </c>
    </row>
    <row r="7123" spans="1:31" x14ac:dyDescent="0.45">
      <c r="A7123" s="12" t="s">
        <v>55</v>
      </c>
      <c r="B7123" s="12" t="s">
        <v>375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533</v>
      </c>
      <c r="AA7123" s="11">
        <f t="shared" si="352"/>
        <v>692.2</v>
      </c>
      <c r="AB7123" s="5">
        <f>IFERROR(VLOOKUP(C7123,[2]Sheet1!$B:$F,5,FALSE),0)</f>
        <v>5000000</v>
      </c>
      <c r="AC7123" s="11">
        <f>IFERROR(VLOOKUP(AE7123,[3]Sheet2!$M:$O,3,FALSE),0)</f>
        <v>0</v>
      </c>
      <c r="AD7123" s="11">
        <f>IFERROR(VLOOKUP(AE7123,[3]Sheet2!$M:$O,2,FALSE),0)</f>
        <v>0</v>
      </c>
      <c r="AE7123" s="10" t="str">
        <f t="shared" si="353"/>
        <v>81/82SPC</v>
      </c>
    </row>
    <row r="7124" spans="1:31" x14ac:dyDescent="0.45">
      <c r="A7124" s="12" t="s">
        <v>55</v>
      </c>
      <c r="B7124" s="12" t="s">
        <v>375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390</v>
      </c>
      <c r="AA7124" s="11">
        <f t="shared" si="352"/>
        <v>-1083.3</v>
      </c>
      <c r="AB7124" s="5">
        <f>IFERROR(VLOOKUP(C7124,[2]Sheet1!$B:$F,5,FALSE),0)</f>
        <v>15930000</v>
      </c>
      <c r="AC7124" s="11">
        <f>IFERROR(VLOOKUP(AE7124,[3]Sheet2!$M:$O,3,FALSE),0)</f>
        <v>0</v>
      </c>
      <c r="AD7124" s="11">
        <f>IFERROR(VLOOKUP(AE7124,[3]Sheet2!$M:$O,2,FALSE),0)</f>
        <v>0</v>
      </c>
      <c r="AE7124" s="10" t="str">
        <f t="shared" si="353"/>
        <v>81/82SGHC</v>
      </c>
    </row>
    <row r="7125" spans="1:31" x14ac:dyDescent="0.45">
      <c r="A7125" s="12" t="s">
        <v>55</v>
      </c>
      <c r="B7125" s="12" t="s">
        <v>375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543</v>
      </c>
      <c r="AA7125" s="11">
        <f t="shared" si="352"/>
        <v>-65.599999999999994</v>
      </c>
      <c r="AB7125" s="5">
        <f>IFERROR(VLOOKUP(C7125,[2]Sheet1!$B:$F,5,FALSE),0)</f>
        <v>816000</v>
      </c>
      <c r="AC7125" s="11">
        <f>IFERROR(VLOOKUP(AE7125,[3]Sheet2!$M:$O,3,FALSE),0)</f>
        <v>0</v>
      </c>
      <c r="AD7125" s="11">
        <f>IFERROR(VLOOKUP(AE7125,[3]Sheet2!$M:$O,2,FALSE),0)</f>
        <v>0</v>
      </c>
      <c r="AE7125" s="10" t="str">
        <f t="shared" si="353"/>
        <v>81/82AHL</v>
      </c>
    </row>
    <row r="7126" spans="1:31" x14ac:dyDescent="0.45">
      <c r="A7126" s="12" t="s">
        <v>55</v>
      </c>
      <c r="B7126" s="12" t="s">
        <v>375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477.9</v>
      </c>
      <c r="AA7126" s="11">
        <f t="shared" si="352"/>
        <v>89.3</v>
      </c>
      <c r="AB7126" s="5">
        <f>IFERROR(VLOOKUP(C7126,[2]Sheet1!$B:$F,5,FALSE),0)</f>
        <v>11298000</v>
      </c>
      <c r="AC7126" s="11">
        <f>IFERROR(VLOOKUP(AE7126,[3]Sheet2!$M:$O,3,FALSE),0)</f>
        <v>0</v>
      </c>
      <c r="AD7126" s="11">
        <f>IFERROR(VLOOKUP(AE7126,[3]Sheet2!$M:$O,2,FALSE),0)</f>
        <v>0</v>
      </c>
      <c r="AE7126" s="10" t="str">
        <f t="shared" si="353"/>
        <v>81/82BHDC</v>
      </c>
    </row>
    <row r="7127" spans="1:31" x14ac:dyDescent="0.45">
      <c r="A7127" s="12" t="s">
        <v>55</v>
      </c>
      <c r="B7127" s="12" t="s">
        <v>375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175</v>
      </c>
      <c r="AA7127" s="11">
        <f t="shared" si="352"/>
        <v>-121.5</v>
      </c>
      <c r="AB7127" s="5">
        <f>IFERROR(VLOOKUP(C7127,[2]Sheet1!$B:$F,5,FALSE),0)</f>
        <v>28000000</v>
      </c>
      <c r="AC7127" s="11">
        <f>IFERROR(VLOOKUP(AE7127,[3]Sheet2!$M:$O,3,FALSE),0)</f>
        <v>0</v>
      </c>
      <c r="AD7127" s="11">
        <f>IFERROR(VLOOKUP(AE7127,[3]Sheet2!$M:$O,2,FALSE),0)</f>
        <v>0</v>
      </c>
      <c r="AE7127" s="10" t="str">
        <f t="shared" si="353"/>
        <v>81/82HDHPC</v>
      </c>
    </row>
    <row r="7128" spans="1:31" x14ac:dyDescent="0.45">
      <c r="A7128" s="12" t="s">
        <v>55</v>
      </c>
      <c r="B7128" s="12" t="s">
        <v>375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389</v>
      </c>
      <c r="AA7128" s="11">
        <f t="shared" si="352"/>
        <v>114.4</v>
      </c>
      <c r="AB7128" s="5">
        <f>IFERROR(VLOOKUP(C7128,[2]Sheet1!$B:$F,5,FALSE),0)</f>
        <v>2648250</v>
      </c>
      <c r="AC7128" s="11">
        <f>IFERROR(VLOOKUP(AE7128,[3]Sheet2!$M:$O,3,FALSE),0)</f>
        <v>0</v>
      </c>
      <c r="AD7128" s="11">
        <f>IFERROR(VLOOKUP(AE7128,[3]Sheet2!$M:$O,2,FALSE),0)</f>
        <v>0</v>
      </c>
      <c r="AE7128" s="10" t="str">
        <f t="shared" si="353"/>
        <v>81/82MHCL</v>
      </c>
    </row>
    <row r="7129" spans="1:31" x14ac:dyDescent="0.45">
      <c r="A7129" s="12" t="s">
        <v>55</v>
      </c>
      <c r="B7129" s="12" t="s">
        <v>375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710</v>
      </c>
      <c r="AA7129" s="11">
        <f t="shared" si="352"/>
        <v>81.2</v>
      </c>
      <c r="AB7129" s="5">
        <f>IFERROR(VLOOKUP(C7129,[2]Sheet1!$B:$F,5,FALSE),0)</f>
        <v>535000</v>
      </c>
      <c r="AC7129" s="11">
        <f>IFERROR(VLOOKUP(AE7129,[3]Sheet2!$M:$O,3,FALSE),0)</f>
        <v>0</v>
      </c>
      <c r="AD7129" s="11">
        <f>IFERROR(VLOOKUP(AE7129,[3]Sheet2!$M:$O,2,FALSE),0)</f>
        <v>0</v>
      </c>
      <c r="AE7129" s="10" t="str">
        <f t="shared" si="353"/>
        <v>81/82SMH</v>
      </c>
    </row>
    <row r="7130" spans="1:31" x14ac:dyDescent="0.45">
      <c r="A7130" s="12" t="s">
        <v>55</v>
      </c>
      <c r="B7130" s="12" t="s">
        <v>375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355.9</v>
      </c>
      <c r="AA7130" s="11">
        <f t="shared" ref="AA7130:AA7154" si="354">ROUND(IFERROR(Z7130/M7130,0),1)</f>
        <v>2372.6999999999998</v>
      </c>
      <c r="AB7130" s="5">
        <f>IFERROR(VLOOKUP(C7130,[2]Sheet1!$B:$F,5,FALSE),0)</f>
        <v>14000000</v>
      </c>
      <c r="AC7130" s="11">
        <f>IFERROR(VLOOKUP(AE7130,[3]Sheet2!$M:$O,3,FALSE),0)</f>
        <v>0</v>
      </c>
      <c r="AD7130" s="11">
        <f>IFERROR(VLOOKUP(AE7130,[3]Sheet2!$M:$O,2,FALSE),0)</f>
        <v>0</v>
      </c>
      <c r="AE7130" s="10" t="str">
        <f t="shared" ref="AE7130:AE7154" si="355">B7130&amp;C7130</f>
        <v>81/82RFPL</v>
      </c>
    </row>
    <row r="7131" spans="1:31" x14ac:dyDescent="0.45">
      <c r="A7131" s="12" t="s">
        <v>55</v>
      </c>
      <c r="B7131" s="12" t="s">
        <v>375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565</v>
      </c>
      <c r="AA7131" s="11">
        <f t="shared" si="354"/>
        <v>23.4</v>
      </c>
      <c r="AB7131" s="5">
        <f>IFERROR(VLOOKUP(C7131,[2]Sheet1!$B:$F,5,FALSE),0)</f>
        <v>31232588</v>
      </c>
      <c r="AC7131" s="11">
        <f>IFERROR(VLOOKUP(AE7131,[3]Sheet2!$M:$O,3,FALSE),0)</f>
        <v>20</v>
      </c>
      <c r="AD7131" s="11">
        <f>IFERROR(VLOOKUP(AE7131,[3]Sheet2!$M:$O,2,FALSE),0)</f>
        <v>1.0526</v>
      </c>
      <c r="AE7131" s="10" t="str">
        <f t="shared" si="355"/>
        <v>81/82MEN</v>
      </c>
    </row>
    <row r="7132" spans="1:31" x14ac:dyDescent="0.45">
      <c r="A7132" s="12" t="s">
        <v>55</v>
      </c>
      <c r="B7132" s="12" t="s">
        <v>375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548.9</v>
      </c>
      <c r="AA7132" s="11">
        <f t="shared" si="354"/>
        <v>41.9</v>
      </c>
      <c r="AB7132" s="5">
        <f>IFERROR(VLOOKUP(C7132,[2]Sheet1!$B:$F,5,FALSE),0)</f>
        <v>5750000</v>
      </c>
      <c r="AC7132" s="11">
        <f>IFERROR(VLOOKUP(AE7132,[3]Sheet2!$M:$O,3,FALSE),0)</f>
        <v>0</v>
      </c>
      <c r="AD7132" s="11">
        <f>IFERROR(VLOOKUP(AE7132,[3]Sheet2!$M:$O,2,FALSE),0)</f>
        <v>0</v>
      </c>
      <c r="AE7132" s="10" t="str">
        <f t="shared" si="355"/>
        <v>81/82UHEWA</v>
      </c>
    </row>
    <row r="7133" spans="1:31" x14ac:dyDescent="0.45">
      <c r="A7133" s="12" t="s">
        <v>55</v>
      </c>
      <c r="B7133" s="12" t="s">
        <v>375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324</v>
      </c>
      <c r="AA7133" s="11">
        <f t="shared" si="354"/>
        <v>50.9</v>
      </c>
      <c r="AB7133" s="5">
        <f>IFERROR(VLOOKUP(C7133,[2]Sheet1!$B:$F,5,FALSE),0)</f>
        <v>10950000</v>
      </c>
      <c r="AC7133" s="11">
        <f>IFERROR(VLOOKUP(AE7133,[3]Sheet2!$M:$O,3,FALSE),0)</f>
        <v>0</v>
      </c>
      <c r="AD7133" s="11">
        <f>IFERROR(VLOOKUP(AE7133,[3]Sheet2!$M:$O,2,FALSE),0)</f>
        <v>0</v>
      </c>
      <c r="AE7133" s="10" t="str">
        <f t="shared" si="355"/>
        <v>81/82HHL</v>
      </c>
    </row>
    <row r="7134" spans="1:31" x14ac:dyDescent="0.45">
      <c r="A7134" s="12" t="s">
        <v>55</v>
      </c>
      <c r="B7134" s="12" t="s">
        <v>375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545</v>
      </c>
      <c r="AA7134" s="11">
        <f t="shared" si="354"/>
        <v>95.6</v>
      </c>
      <c r="AB7134" s="5">
        <f>IFERROR(VLOOKUP(C7134,[2]Sheet1!$B:$F,5,FALSE),0)</f>
        <v>4608240</v>
      </c>
      <c r="AC7134" s="11">
        <f>IFERROR(VLOOKUP(AE7134,[3]Sheet2!$M:$O,3,FALSE),0)</f>
        <v>0</v>
      </c>
      <c r="AD7134" s="11">
        <f>IFERROR(VLOOKUP(AE7134,[3]Sheet2!$M:$O,2,FALSE),0)</f>
        <v>0</v>
      </c>
      <c r="AE7134" s="10" t="str">
        <f t="shared" si="355"/>
        <v>81/82UMRH</v>
      </c>
    </row>
    <row r="7135" spans="1:31" x14ac:dyDescent="0.45">
      <c r="A7135" s="12" t="s">
        <v>55</v>
      </c>
      <c r="B7135" s="12" t="s">
        <v>375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568</v>
      </c>
      <c r="AA7135" s="11">
        <f t="shared" si="354"/>
        <v>62.3</v>
      </c>
      <c r="AB7135" s="5">
        <f>IFERROR(VLOOKUP(C7135,[2]Sheet1!$B:$F,5,FALSE),0)</f>
        <v>9775000</v>
      </c>
      <c r="AC7135" s="11">
        <f>IFERROR(VLOOKUP(AE7135,[3]Sheet2!$M:$O,3,FALSE),0)</f>
        <v>15</v>
      </c>
      <c r="AD7135" s="11">
        <f>IFERROR(VLOOKUP(AE7135,[3]Sheet2!$M:$O,2,FALSE),0)</f>
        <v>0.78900000000000003</v>
      </c>
      <c r="AE7135" s="10" t="str">
        <f t="shared" si="355"/>
        <v>81/82SIKLES</v>
      </c>
    </row>
    <row r="7136" spans="1:31" x14ac:dyDescent="0.45">
      <c r="A7136" s="12" t="s">
        <v>55</v>
      </c>
      <c r="B7136" s="12" t="s">
        <v>375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267.5</v>
      </c>
      <c r="AA7136" s="11">
        <f t="shared" si="354"/>
        <v>-81.8</v>
      </c>
      <c r="AB7136" s="5">
        <f>IFERROR(VLOOKUP(C7136,[2]Sheet1!$B:$F,5,FALSE),0)</f>
        <v>6380000</v>
      </c>
      <c r="AC7136" s="11">
        <f>IFERROR(VLOOKUP(AE7136,[3]Sheet2!$M:$O,3,FALSE),0)</f>
        <v>0</v>
      </c>
      <c r="AD7136" s="11">
        <f>IFERROR(VLOOKUP(AE7136,[3]Sheet2!$M:$O,2,FALSE),0)</f>
        <v>0</v>
      </c>
      <c r="AE7136" s="10" t="str">
        <f t="shared" si="355"/>
        <v>81/82MEL</v>
      </c>
    </row>
    <row r="7137" spans="1:31" x14ac:dyDescent="0.45">
      <c r="A7137" s="12" t="s">
        <v>55</v>
      </c>
      <c r="B7137" s="12" t="s">
        <v>375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670.5</v>
      </c>
      <c r="AA7137" s="11">
        <f t="shared" si="354"/>
        <v>45.9</v>
      </c>
      <c r="AB7137" s="5">
        <f>IFERROR(VLOOKUP(C7137,[2]Sheet1!$B:$F,5,FALSE),0)</f>
        <v>6240544</v>
      </c>
      <c r="AC7137" s="11">
        <f>IFERROR(VLOOKUP(AE7137,[3]Sheet2!$M:$O,3,FALSE),0)</f>
        <v>0</v>
      </c>
      <c r="AD7137" s="11">
        <f>IFERROR(VLOOKUP(AE7137,[3]Sheet2!$M:$O,2,FALSE),0)</f>
        <v>0</v>
      </c>
      <c r="AE7137" s="10" t="str">
        <f t="shared" si="355"/>
        <v>81/82RURU</v>
      </c>
    </row>
    <row r="7138" spans="1:31" x14ac:dyDescent="0.45">
      <c r="A7138" s="12" t="s">
        <v>55</v>
      </c>
      <c r="B7138" s="12" t="s">
        <v>375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545</v>
      </c>
      <c r="AA7138" s="11">
        <f t="shared" si="354"/>
        <v>83.7</v>
      </c>
      <c r="AB7138" s="5">
        <f>IFERROR(VLOOKUP(C7138,[2]Sheet1!$B:$F,5,FALSE),0)</f>
        <v>1596000</v>
      </c>
      <c r="AC7138" s="11">
        <f>IFERROR(VLOOKUP(AE7138,[3]Sheet2!$M:$O,3,FALSE),0)</f>
        <v>0</v>
      </c>
      <c r="AD7138" s="11">
        <f>IFERROR(VLOOKUP(AE7138,[3]Sheet2!$M:$O,2,FALSE),0)</f>
        <v>0</v>
      </c>
      <c r="AE7138" s="10" t="str">
        <f t="shared" si="355"/>
        <v>81/82MAKAR</v>
      </c>
    </row>
    <row r="7139" spans="1:31" x14ac:dyDescent="0.45">
      <c r="A7139" s="12" t="s">
        <v>55</v>
      </c>
      <c r="B7139" s="12" t="s">
        <v>375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492</v>
      </c>
      <c r="AA7139" s="11">
        <f t="shared" si="354"/>
        <v>225.7</v>
      </c>
      <c r="AB7139" s="5">
        <f>IFERROR(VLOOKUP(C7139,[2]Sheet1!$B:$F,5,FALSE),0)</f>
        <v>4458160</v>
      </c>
      <c r="AC7139" s="11">
        <f>IFERROR(VLOOKUP(AE7139,[3]Sheet2!$M:$O,3,FALSE),0)</f>
        <v>0</v>
      </c>
      <c r="AD7139" s="11">
        <f>IFERROR(VLOOKUP(AE7139,[3]Sheet2!$M:$O,2,FALSE),0)</f>
        <v>0</v>
      </c>
      <c r="AE7139" s="10" t="str">
        <f t="shared" si="355"/>
        <v>81/82SMJC</v>
      </c>
    </row>
    <row r="7140" spans="1:31" x14ac:dyDescent="0.45">
      <c r="A7140" s="12" t="s">
        <v>55</v>
      </c>
      <c r="B7140" s="12" t="s">
        <v>375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771.5</v>
      </c>
      <c r="AA7140" s="11">
        <f t="shared" si="354"/>
        <v>1134.5999999999999</v>
      </c>
      <c r="AB7140" s="5">
        <f>IFERROR(VLOOKUP(C7140,[2]Sheet1!$B:$F,5,FALSE),0)</f>
        <v>1490195.84</v>
      </c>
      <c r="AC7140" s="11">
        <f>IFERROR(VLOOKUP(AE7140,[3]Sheet2!$M:$O,3,FALSE),0)</f>
        <v>0</v>
      </c>
      <c r="AD7140" s="11">
        <f>IFERROR(VLOOKUP(AE7140,[3]Sheet2!$M:$O,2,FALSE),0)</f>
        <v>0</v>
      </c>
      <c r="AE7140" s="10" t="str">
        <f t="shared" si="355"/>
        <v>81/82MKHL</v>
      </c>
    </row>
    <row r="7141" spans="1:31" x14ac:dyDescent="0.45">
      <c r="A7141" s="12" t="s">
        <v>55</v>
      </c>
      <c r="B7141" s="12" t="s">
        <v>375</v>
      </c>
      <c r="C7141" t="s">
        <v>363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665</v>
      </c>
      <c r="AA7141" s="11">
        <f t="shared" si="354"/>
        <v>-489</v>
      </c>
      <c r="AB7141" s="5">
        <f>IFERROR(VLOOKUP(C7141,[2]Sheet1!$B:$F,5,FALSE),0)</f>
        <v>960000</v>
      </c>
      <c r="AC7141" s="11">
        <f>IFERROR(VLOOKUP(AE7141,[3]Sheet2!$M:$O,3,FALSE),0)</f>
        <v>0</v>
      </c>
      <c r="AD7141" s="11">
        <f>IFERROR(VLOOKUP(AE7141,[3]Sheet2!$M:$O,2,FALSE),0)</f>
        <v>0</v>
      </c>
      <c r="AE7141" s="10" t="str">
        <f t="shared" si="355"/>
        <v>81/82CKHL</v>
      </c>
    </row>
    <row r="7142" spans="1:31" x14ac:dyDescent="0.45">
      <c r="A7142" s="12" t="s">
        <v>55</v>
      </c>
      <c r="B7142" s="12" t="s">
        <v>375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614.79999999999995</v>
      </c>
      <c r="AA7142" s="11">
        <f t="shared" si="354"/>
        <v>-960.6</v>
      </c>
      <c r="AB7142" s="5">
        <f>IFERROR(VLOOKUP(C7142,[2]Sheet1!$B:$F,5,FALSE),0)</f>
        <v>1500000</v>
      </c>
      <c r="AC7142" s="11">
        <f>IFERROR(VLOOKUP(AE7142,[3]Sheet2!$M:$O,3,FALSE),0)</f>
        <v>0</v>
      </c>
      <c r="AD7142" s="11">
        <f>IFERROR(VLOOKUP(AE7142,[3]Sheet2!$M:$O,2,FALSE),0)</f>
        <v>0</v>
      </c>
      <c r="AE7142" s="10" t="str">
        <f t="shared" si="355"/>
        <v>81/82MMKJL</v>
      </c>
    </row>
    <row r="7143" spans="1:31" x14ac:dyDescent="0.45">
      <c r="A7143" s="12" t="s">
        <v>55</v>
      </c>
      <c r="B7143" s="12" t="s">
        <v>375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508</v>
      </c>
      <c r="AA7143" s="11">
        <f t="shared" si="354"/>
        <v>-94.4</v>
      </c>
      <c r="AB7143" s="5">
        <f>IFERROR(VLOOKUP(C7143,[2]Sheet1!$B:$F,5,FALSE),0)</f>
        <v>1609458</v>
      </c>
      <c r="AC7143" s="11">
        <f>IFERROR(VLOOKUP(AE7143,[3]Sheet2!$M:$O,3,FALSE),0)</f>
        <v>0</v>
      </c>
      <c r="AD7143" s="11">
        <f>IFERROR(VLOOKUP(AE7143,[3]Sheet2!$M:$O,2,FALSE),0)</f>
        <v>0</v>
      </c>
      <c r="AE7143" s="10" t="str">
        <f t="shared" si="355"/>
        <v>81/82DOLTI</v>
      </c>
    </row>
    <row r="7144" spans="1:31" x14ac:dyDescent="0.45">
      <c r="A7144" s="12" t="s">
        <v>55</v>
      </c>
      <c r="B7144" s="12" t="s">
        <v>375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501</v>
      </c>
      <c r="AA7144" s="11">
        <f t="shared" si="354"/>
        <v>44.2</v>
      </c>
      <c r="AB7144" s="5">
        <f>IFERROR(VLOOKUP(C7144,[2]Sheet1!$B:$F,5,FALSE),0)</f>
        <v>34375000</v>
      </c>
      <c r="AC7144" s="11">
        <f>IFERROR(VLOOKUP(AE7144,[3]Sheet2!$M:$O,3,FALSE),0)</f>
        <v>0</v>
      </c>
      <c r="AD7144" s="11">
        <f>IFERROR(VLOOKUP(AE7144,[3]Sheet2!$M:$O,2,FALSE),0)</f>
        <v>0</v>
      </c>
      <c r="AE7144" s="10" t="str">
        <f t="shared" si="355"/>
        <v>81/82GVL</v>
      </c>
    </row>
    <row r="7145" spans="1:31" x14ac:dyDescent="0.45">
      <c r="A7145" s="12" t="s">
        <v>55</v>
      </c>
      <c r="B7145" s="12" t="s">
        <v>375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840</v>
      </c>
      <c r="AA7145" s="11">
        <f t="shared" si="354"/>
        <v>47.6</v>
      </c>
      <c r="AB7145" s="5">
        <f>IFERROR(VLOOKUP(C7145,[2]Sheet1!$B:$F,5,FALSE),0)</f>
        <v>860660</v>
      </c>
      <c r="AC7145" s="11">
        <f>IFERROR(VLOOKUP(AE7145,[3]Sheet2!$M:$O,3,FALSE),0)</f>
        <v>15</v>
      </c>
      <c r="AD7145" s="11">
        <f>IFERROR(VLOOKUP(AE7145,[3]Sheet2!$M:$O,2,FALSE),0)</f>
        <v>0.78900000000000003</v>
      </c>
      <c r="AE7145" s="10" t="str">
        <f t="shared" si="355"/>
        <v>81/82MSHL</v>
      </c>
    </row>
    <row r="7146" spans="1:31" x14ac:dyDescent="0.45">
      <c r="A7146" s="12" t="s">
        <v>55</v>
      </c>
      <c r="B7146" s="12" t="s">
        <v>375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221.9</v>
      </c>
      <c r="AA7146" s="11">
        <f t="shared" si="354"/>
        <v>48.2</v>
      </c>
      <c r="AB7146" s="5">
        <f>IFERROR(VLOOKUP(C7146,[2]Sheet1!$B:$F,5,FALSE),0)</f>
        <v>23233518</v>
      </c>
      <c r="AC7146" s="11">
        <f>IFERROR(VLOOKUP(AE7146,[3]Sheet2!$M:$O,3,FALSE),0)</f>
        <v>0</v>
      </c>
      <c r="AD7146" s="11">
        <f>IFERROR(VLOOKUP(AE7146,[3]Sheet2!$M:$O,2,FALSE),0)</f>
        <v>0</v>
      </c>
      <c r="AE7146" s="10" t="str">
        <f t="shared" si="355"/>
        <v>81/82RIDI</v>
      </c>
    </row>
    <row r="7147" spans="1:31" x14ac:dyDescent="0.45">
      <c r="A7147" s="12" t="s">
        <v>55</v>
      </c>
      <c r="B7147" s="12" t="s">
        <v>375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427</v>
      </c>
      <c r="AA7147" s="11">
        <f t="shared" si="354"/>
        <v>-164.2</v>
      </c>
      <c r="AB7147" s="5">
        <f>IFERROR(VLOOKUP(C7147,[2]Sheet1!$B:$F,5,FALSE),0)</f>
        <v>2560000</v>
      </c>
      <c r="AC7147" s="11">
        <f>IFERROR(VLOOKUP(AE7147,[3]Sheet2!$M:$O,3,FALSE),0)</f>
        <v>0</v>
      </c>
      <c r="AD7147" s="11">
        <f>IFERROR(VLOOKUP(AE7147,[3]Sheet2!$M:$O,2,FALSE),0)</f>
        <v>0</v>
      </c>
      <c r="AE7147" s="10" t="str">
        <f t="shared" si="355"/>
        <v>81/82MEHL</v>
      </c>
    </row>
    <row r="7148" spans="1:31" x14ac:dyDescent="0.45">
      <c r="A7148" s="12" t="s">
        <v>55</v>
      </c>
      <c r="B7148" s="12" t="s">
        <v>375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565.20000000000005</v>
      </c>
      <c r="AA7148" s="11">
        <f t="shared" si="354"/>
        <v>1066.4000000000001</v>
      </c>
      <c r="AB7148" s="5">
        <f>IFERROR(VLOOKUP(C7148,[2]Sheet1!$B:$F,5,FALSE),0)</f>
        <v>1440000</v>
      </c>
      <c r="AC7148" s="11">
        <f>IFERROR(VLOOKUP(AE7148,[3]Sheet2!$M:$O,3,FALSE),0)</f>
        <v>0</v>
      </c>
      <c r="AD7148" s="11">
        <f>IFERROR(VLOOKUP(AE7148,[3]Sheet2!$M:$O,2,FALSE),0)</f>
        <v>0</v>
      </c>
      <c r="AE7148" s="10" t="str">
        <f t="shared" si="355"/>
        <v>81/82IHL</v>
      </c>
    </row>
    <row r="7149" spans="1:31" x14ac:dyDescent="0.45">
      <c r="A7149" s="12" t="s">
        <v>55</v>
      </c>
      <c r="B7149" s="12" t="s">
        <v>375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560</v>
      </c>
      <c r="AA7149" s="11">
        <f t="shared" si="354"/>
        <v>88.5</v>
      </c>
      <c r="AB7149" s="5">
        <f>IFERROR(VLOOKUP(C7149,[2]Sheet1!$B:$F,5,FALSE),0)</f>
        <v>2315250</v>
      </c>
      <c r="AC7149" s="11">
        <f>IFERROR(VLOOKUP(AE7149,[3]Sheet2!$M:$O,3,FALSE),0)</f>
        <v>5</v>
      </c>
      <c r="AD7149" s="11">
        <f>IFERROR(VLOOKUP(AE7149,[3]Sheet2!$M:$O,2,FALSE),0)</f>
        <v>0.26319999999999999</v>
      </c>
      <c r="AE7149" s="10" t="str">
        <f t="shared" si="355"/>
        <v>81/82SMHL</v>
      </c>
    </row>
    <row r="7150" spans="1:31" x14ac:dyDescent="0.45">
      <c r="A7150" s="12" t="s">
        <v>55</v>
      </c>
      <c r="B7150" s="12" t="s">
        <v>375</v>
      </c>
      <c r="C7150" t="s">
        <v>383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677.9</v>
      </c>
      <c r="AA7150" s="11">
        <f t="shared" si="354"/>
        <v>215.9</v>
      </c>
      <c r="AB7150" s="5">
        <f>IFERROR(VLOOKUP(C7150,[2]Sheet1!$B:$F,5,FALSE),0)</f>
        <v>3784000</v>
      </c>
      <c r="AC7150" s="11">
        <f>IFERROR(VLOOKUP(AE7150,[3]Sheet2!$M:$O,3,FALSE),0)</f>
        <v>0</v>
      </c>
      <c r="AD7150" s="11">
        <f>IFERROR(VLOOKUP(AE7150,[3]Sheet2!$M:$O,2,FALSE),0)</f>
        <v>0</v>
      </c>
      <c r="AE7150" s="10" t="str">
        <f t="shared" si="355"/>
        <v>81/82SANVI</v>
      </c>
    </row>
    <row r="7151" spans="1:31" x14ac:dyDescent="0.45">
      <c r="A7151" s="12" t="s">
        <v>55</v>
      </c>
      <c r="B7151" s="12" t="s">
        <v>375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709</v>
      </c>
      <c r="AA7151" s="11">
        <f t="shared" si="354"/>
        <v>108.6</v>
      </c>
      <c r="AB7151" s="5">
        <f>IFERROR(VLOOKUP(C7151,[2]Sheet1!$B:$F,5,FALSE),0)</f>
        <v>728000</v>
      </c>
      <c r="AC7151" s="11">
        <f>IFERROR(VLOOKUP(AE7151,[3]Sheet2!$M:$O,3,FALSE),0)</f>
        <v>0</v>
      </c>
      <c r="AD7151" s="11">
        <f>IFERROR(VLOOKUP(AE7151,[3]Sheet2!$M:$O,2,FALSE),0)</f>
        <v>0</v>
      </c>
      <c r="AE7151" s="10" t="str">
        <f t="shared" si="355"/>
        <v>81/82RAWA</v>
      </c>
    </row>
    <row r="7152" spans="1:31" x14ac:dyDescent="0.45">
      <c r="A7152" s="12" t="s">
        <v>55</v>
      </c>
      <c r="B7152" s="12" t="s">
        <v>375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765</v>
      </c>
      <c r="AA7152" s="11">
        <f t="shared" si="354"/>
        <v>68.7</v>
      </c>
      <c r="AB7152" s="5">
        <f>IFERROR(VLOOKUP(C7152,[2]Sheet1!$B:$F,5,FALSE),0)</f>
        <v>1017359.85</v>
      </c>
      <c r="AC7152" s="11">
        <f>IFERROR(VLOOKUP(AE7152,[3]Sheet2!$M:$O,3,FALSE),0)</f>
        <v>14</v>
      </c>
      <c r="AD7152" s="11">
        <f>IFERROR(VLOOKUP(AE7152,[3]Sheet2!$M:$O,2,FALSE),0)</f>
        <v>6</v>
      </c>
      <c r="AE7152" s="10" t="str">
        <f t="shared" si="355"/>
        <v>81/82BGWT</v>
      </c>
    </row>
    <row r="7153" spans="1:31" x14ac:dyDescent="0.45">
      <c r="A7153" s="12" t="s">
        <v>55</v>
      </c>
      <c r="B7153" s="12" t="s">
        <v>375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793</v>
      </c>
      <c r="AA7153" s="11">
        <f t="shared" si="354"/>
        <v>184.4</v>
      </c>
      <c r="AB7153" s="5">
        <f>IFERROR(VLOOKUP(C7153,[2]Sheet1!$B:$F,5,FALSE),0)</f>
        <v>1363637</v>
      </c>
      <c r="AC7153" s="11">
        <f>IFERROR(VLOOKUP(AE7153,[3]Sheet2!$M:$O,3,FALSE),0)</f>
        <v>0</v>
      </c>
      <c r="AD7153" s="11">
        <f>IFERROR(VLOOKUP(AE7153,[3]Sheet2!$M:$O,2,FALSE),0)</f>
        <v>0</v>
      </c>
      <c r="AE7153" s="10" t="str">
        <f t="shared" si="355"/>
        <v>81/82MANDU</v>
      </c>
    </row>
    <row r="7154" spans="1:31" x14ac:dyDescent="0.45">
      <c r="A7154" s="12" t="s">
        <v>55</v>
      </c>
      <c r="B7154" s="12" t="s">
        <v>375</v>
      </c>
      <c r="C7154" t="s">
        <v>359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564.5</v>
      </c>
      <c r="AA7154" s="11">
        <f t="shared" si="354"/>
        <v>-252</v>
      </c>
      <c r="AB7154" s="5">
        <f>IFERROR(VLOOKUP(C7154,[2]Sheet1!$B:$F,5,FALSE),0)</f>
        <v>1912500</v>
      </c>
      <c r="AC7154" s="11">
        <f>IFERROR(VLOOKUP(AE7154,[3]Sheet2!$M:$O,3,FALSE),0)</f>
        <v>0</v>
      </c>
      <c r="AD7154" s="11">
        <f>IFERROR(VLOOKUP(AE7154,[3]Sheet2!$M:$O,2,FALSE),0)</f>
        <v>0</v>
      </c>
      <c r="AE7154" s="10" t="str">
        <f t="shared" si="355"/>
        <v>81/82VLUCL</v>
      </c>
    </row>
    <row r="7155" spans="1:31" x14ac:dyDescent="0.45">
      <c r="A7155" s="12" t="s">
        <v>55</v>
      </c>
      <c r="B7155" s="12" t="s">
        <v>375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465.5</v>
      </c>
      <c r="AA7155" s="11">
        <f t="shared" ref="AA7155:AA7177" si="356">ROUND(IFERROR(Z7155/M7155,0),1)</f>
        <v>38.700000000000003</v>
      </c>
      <c r="AB7155" s="5">
        <f>IFERROR(VLOOKUP(C7155,[2]Sheet1!$B:$F,5,FALSE),0)</f>
        <v>24505679.59</v>
      </c>
      <c r="AC7155" s="11">
        <f>IFERROR(VLOOKUP(AE7155,[3]Sheet2!$M:$O,3,FALSE),0)</f>
        <v>0</v>
      </c>
      <c r="AD7155" s="11">
        <f>IFERROR(VLOOKUP(AE7155,[3]Sheet2!$M:$O,2,FALSE),0)</f>
        <v>0</v>
      </c>
      <c r="AE7155" s="10" t="str">
        <f t="shared" ref="AE7155:AE7177" si="357">B7155&amp;C7155</f>
        <v>81/82ALICL</v>
      </c>
    </row>
    <row r="7156" spans="1:31" x14ac:dyDescent="0.45">
      <c r="A7156" s="12" t="s">
        <v>55</v>
      </c>
      <c r="B7156" s="12" t="s">
        <v>375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887</v>
      </c>
      <c r="AA7156" s="11">
        <f t="shared" si="356"/>
        <v>154.5</v>
      </c>
      <c r="AB7156" s="5">
        <f>IFERROR(VLOOKUP(C7156,[2]Sheet1!$B:$F,5,FALSE),0)</f>
        <v>18150000</v>
      </c>
      <c r="AC7156" s="11">
        <f>IFERROR(VLOOKUP(AE7156,[3]Sheet2!$M:$O,3,FALSE),0)</f>
        <v>0</v>
      </c>
      <c r="AD7156" s="11">
        <f>IFERROR(VLOOKUP(AE7156,[3]Sheet2!$M:$O,2,FALSE),0)</f>
        <v>0</v>
      </c>
      <c r="AE7156" s="10" t="str">
        <f t="shared" si="357"/>
        <v>81/82LICN</v>
      </c>
    </row>
    <row r="7157" spans="1:31" x14ac:dyDescent="0.45">
      <c r="A7157" s="12" t="s">
        <v>55</v>
      </c>
      <c r="B7157" s="12" t="s">
        <v>375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771</v>
      </c>
      <c r="AA7157" s="11">
        <f t="shared" si="356"/>
        <v>115.4</v>
      </c>
      <c r="AB7157" s="5">
        <f>IFERROR(VLOOKUP(C7157,[2]Sheet1!$B:$F,5,FALSE),0)</f>
        <v>46452986.859999999</v>
      </c>
      <c r="AC7157" s="11">
        <f>IFERROR(VLOOKUP(AE7157,[3]Sheet2!$M:$O,3,FALSE),0)</f>
        <v>5</v>
      </c>
      <c r="AD7157" s="11">
        <f>IFERROR(VLOOKUP(AE7157,[3]Sheet2!$M:$O,2,FALSE),0)</f>
        <v>16.05</v>
      </c>
      <c r="AE7157" s="10" t="str">
        <f t="shared" si="357"/>
        <v>81/82NLIC</v>
      </c>
    </row>
    <row r="7158" spans="1:31" x14ac:dyDescent="0.45">
      <c r="A7158" s="12" t="s">
        <v>55</v>
      </c>
      <c r="B7158" s="12" t="s">
        <v>375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578</v>
      </c>
      <c r="AA7158" s="11">
        <f t="shared" si="356"/>
        <v>76.7</v>
      </c>
      <c r="AB7158" s="5">
        <f>IFERROR(VLOOKUP(C7158,[2]Sheet1!$B:$F,5,FALSE),0)</f>
        <v>19920772.549999997</v>
      </c>
      <c r="AC7158" s="11">
        <f>IFERROR(VLOOKUP(AE7158,[3]Sheet2!$M:$O,3,FALSE),0)</f>
        <v>0</v>
      </c>
      <c r="AD7158" s="11">
        <f>IFERROR(VLOOKUP(AE7158,[3]Sheet2!$M:$O,2,FALSE),0)</f>
        <v>0</v>
      </c>
      <c r="AE7158" s="10" t="str">
        <f t="shared" si="357"/>
        <v>81/82NLICL</v>
      </c>
    </row>
    <row r="7159" spans="1:31" x14ac:dyDescent="0.45">
      <c r="A7159" s="12" t="s">
        <v>55</v>
      </c>
      <c r="B7159" s="12" t="s">
        <v>375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467</v>
      </c>
      <c r="AA7159" s="11">
        <f t="shared" si="356"/>
        <v>54.9</v>
      </c>
      <c r="AB7159" s="5">
        <f>IFERROR(VLOOKUP(C7159,[2]Sheet1!$B:$F,5,FALSE),0)</f>
        <v>15000000</v>
      </c>
      <c r="AC7159" s="11">
        <f>IFERROR(VLOOKUP(AE7159,[3]Sheet2!$M:$O,3,FALSE),0)</f>
        <v>0</v>
      </c>
      <c r="AD7159" s="11">
        <f>IFERROR(VLOOKUP(AE7159,[3]Sheet2!$M:$O,2,FALSE),0)</f>
        <v>20</v>
      </c>
      <c r="AE7159" s="10" t="str">
        <f t="shared" si="357"/>
        <v>81/82CLI</v>
      </c>
    </row>
    <row r="7160" spans="1:31" x14ac:dyDescent="0.45">
      <c r="A7160" s="12" t="s">
        <v>55</v>
      </c>
      <c r="B7160" s="12" t="s">
        <v>375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475.9</v>
      </c>
      <c r="AA7160" s="11">
        <f t="shared" si="356"/>
        <v>43.4</v>
      </c>
      <c r="AB7160" s="5">
        <f>IFERROR(VLOOKUP(C7160,[2]Sheet1!$B:$F,5,FALSE),0)</f>
        <v>15590400</v>
      </c>
      <c r="AC7160" s="11">
        <f>IFERROR(VLOOKUP(AE7160,[3]Sheet2!$M:$O,3,FALSE),0)</f>
        <v>0</v>
      </c>
      <c r="AD7160" s="11">
        <f>IFERROR(VLOOKUP(AE7160,[3]Sheet2!$M:$O,2,FALSE),0)</f>
        <v>0</v>
      </c>
      <c r="AE7160" s="10" t="str">
        <f t="shared" si="357"/>
        <v>81/82RNLI</v>
      </c>
    </row>
    <row r="7161" spans="1:31" x14ac:dyDescent="0.45">
      <c r="A7161" s="12" t="s">
        <v>55</v>
      </c>
      <c r="B7161" s="12" t="s">
        <v>375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440</v>
      </c>
      <c r="AA7161" s="11">
        <f t="shared" si="356"/>
        <v>37.700000000000003</v>
      </c>
      <c r="AB7161" s="5">
        <f>IFERROR(VLOOKUP(C7161,[2]Sheet1!$B:$F,5,FALSE),0)</f>
        <v>15000000</v>
      </c>
      <c r="AC7161" s="11">
        <f>IFERROR(VLOOKUP(AE7161,[3]Sheet2!$M:$O,3,FALSE),0)</f>
        <v>0</v>
      </c>
      <c r="AD7161" s="11">
        <f>IFERROR(VLOOKUP(AE7161,[3]Sheet2!$M:$O,2,FALSE),0)</f>
        <v>10.526300000000001</v>
      </c>
      <c r="AE7161" s="10" t="str">
        <f t="shared" si="357"/>
        <v>81/82ILI</v>
      </c>
    </row>
    <row r="7162" spans="1:31" x14ac:dyDescent="0.45">
      <c r="A7162" s="12" t="s">
        <v>55</v>
      </c>
      <c r="B7162" s="12" t="s">
        <v>375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468</v>
      </c>
      <c r="AA7162" s="11">
        <f t="shared" si="356"/>
        <v>43.2</v>
      </c>
      <c r="AB7162" s="5">
        <f>IFERROR(VLOOKUP(C7162,[2]Sheet1!$B:$F,5,FALSE),0)</f>
        <v>15848363.399999999</v>
      </c>
      <c r="AC7162" s="11">
        <f>IFERROR(VLOOKUP(AE7162,[3]Sheet2!$M:$O,3,FALSE),0)</f>
        <v>0</v>
      </c>
      <c r="AD7162" s="11">
        <f>IFERROR(VLOOKUP(AE7162,[3]Sheet2!$M:$O,2,FALSE),0)</f>
        <v>0</v>
      </c>
      <c r="AE7162" s="10" t="str">
        <f t="shared" si="357"/>
        <v>81/82SNLI</v>
      </c>
    </row>
    <row r="7163" spans="1:31" x14ac:dyDescent="0.45">
      <c r="A7163" s="12" t="s">
        <v>55</v>
      </c>
      <c r="B7163" s="12" t="s">
        <v>375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465.1</v>
      </c>
      <c r="AA7163" s="11">
        <f t="shared" si="356"/>
        <v>66.5</v>
      </c>
      <c r="AB7163" s="5">
        <f>IFERROR(VLOOKUP(C7163,[2]Sheet1!$B:$F,5,FALSE),0)</f>
        <v>24558544.219999999</v>
      </c>
      <c r="AC7163" s="11">
        <f>IFERROR(VLOOKUP(AE7163,[3]Sheet2!$M:$O,3,FALSE),0)</f>
        <v>0</v>
      </c>
      <c r="AD7163" s="11">
        <f>IFERROR(VLOOKUP(AE7163,[3]Sheet2!$M:$O,2,FALSE),0)</f>
        <v>0</v>
      </c>
      <c r="AE7163" s="10" t="str">
        <f t="shared" si="357"/>
        <v>81/82SJLIC</v>
      </c>
    </row>
    <row r="7164" spans="1:31" x14ac:dyDescent="0.45">
      <c r="A7164" s="12" t="s">
        <v>55</v>
      </c>
      <c r="B7164" s="12" t="s">
        <v>375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392.5</v>
      </c>
      <c r="AA7164" s="11">
        <f t="shared" si="356"/>
        <v>52.1</v>
      </c>
      <c r="AB7164" s="5">
        <f>IFERROR(VLOOKUP(C7164,[2]Sheet1!$B:$F,5,FALSE),0)</f>
        <v>24573128.09</v>
      </c>
      <c r="AC7164" s="11">
        <f>IFERROR(VLOOKUP(AE7164,[3]Sheet2!$M:$O,3,FALSE),0)</f>
        <v>0</v>
      </c>
      <c r="AD7164" s="11">
        <f>IFERROR(VLOOKUP(AE7164,[3]Sheet2!$M:$O,2,FALSE),0)</f>
        <v>0</v>
      </c>
      <c r="AE7164" s="10" t="str">
        <f t="shared" si="357"/>
        <v>81/82SRLI</v>
      </c>
    </row>
    <row r="7165" spans="1:31" x14ac:dyDescent="0.45">
      <c r="A7165" s="12" t="s">
        <v>55</v>
      </c>
      <c r="B7165" s="12" t="s">
        <v>375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497</v>
      </c>
      <c r="AA7165" s="11">
        <f t="shared" si="356"/>
        <v>68.5</v>
      </c>
      <c r="AB7165" s="5">
        <f>IFERROR(VLOOKUP(C7165,[2]Sheet1!$B:$F,5,FALSE),0)</f>
        <v>7655472</v>
      </c>
      <c r="AC7165" s="11">
        <f>IFERROR(VLOOKUP(AE7165,[3]Sheet2!$M:$O,3,FALSE),0)</f>
        <v>0</v>
      </c>
      <c r="AD7165" s="11">
        <f>IFERROR(VLOOKUP(AE7165,[3]Sheet2!$M:$O,2,FALSE),0)</f>
        <v>0</v>
      </c>
      <c r="AE7165" s="10" t="str">
        <f t="shared" si="357"/>
        <v>81/82PMLI</v>
      </c>
    </row>
    <row r="7166" spans="1:31" x14ac:dyDescent="0.45">
      <c r="A7166" s="12" t="s">
        <v>55</v>
      </c>
      <c r="B7166" s="12" t="s">
        <v>375</v>
      </c>
      <c r="C7166" t="s">
        <v>379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1720</v>
      </c>
      <c r="AA7166" s="11">
        <f t="shared" si="356"/>
        <v>214.5</v>
      </c>
      <c r="AB7166" s="5">
        <f>IFERROR(VLOOKUP(C7166,[2]Sheet1!$B:$F,5,FALSE),0)</f>
        <v>2250000</v>
      </c>
      <c r="AC7166" s="11">
        <f>IFERROR(VLOOKUP(AE7166,[3]Sheet2!$M:$O,3,FALSE),0)</f>
        <v>0</v>
      </c>
      <c r="AD7166" s="11">
        <f>IFERROR(VLOOKUP(AE7166,[3]Sheet2!$M:$O,2,FALSE),0)</f>
        <v>0</v>
      </c>
      <c r="AE7166" s="10" t="str">
        <f t="shared" si="357"/>
        <v>81/82GMLI</v>
      </c>
    </row>
    <row r="7167" spans="1:31" x14ac:dyDescent="0.45">
      <c r="A7167" s="12" t="s">
        <v>55</v>
      </c>
      <c r="B7167" s="12" t="s">
        <v>375</v>
      </c>
      <c r="C7167" t="s">
        <v>380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1197</v>
      </c>
      <c r="AA7167" s="11">
        <f t="shared" si="356"/>
        <v>395</v>
      </c>
      <c r="AB7167" s="5">
        <f>IFERROR(VLOOKUP(C7167,[2]Sheet1!$B:$F,5,FALSE),0)</f>
        <v>2250000</v>
      </c>
      <c r="AC7167" s="11">
        <f>IFERROR(VLOOKUP(AE7167,[3]Sheet2!$M:$O,3,FALSE),0)</f>
        <v>0</v>
      </c>
      <c r="AD7167" s="11">
        <f>IFERROR(VLOOKUP(AE7167,[3]Sheet2!$M:$O,2,FALSE),0)</f>
        <v>0</v>
      </c>
      <c r="AE7167" s="10" t="str">
        <f t="shared" si="357"/>
        <v>81/82CREST</v>
      </c>
    </row>
    <row r="7168" spans="1:31" x14ac:dyDescent="0.45">
      <c r="A7168" s="12" t="s">
        <v>55</v>
      </c>
      <c r="B7168" s="12" t="s">
        <v>375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500.2</v>
      </c>
      <c r="AA7168" s="11">
        <f t="shared" si="356"/>
        <v>29.9</v>
      </c>
      <c r="AB7168" s="5">
        <f>IFERROR(VLOOKUP(C7168,[2]Sheet1!$B:$F,5,FALSE),0)</f>
        <v>12488017.5</v>
      </c>
      <c r="AC7168" s="11">
        <f>IFERROR(VLOOKUP(AE7168,[3]Sheet2!$M:$O,3,FALSE),0)</f>
        <v>0</v>
      </c>
      <c r="AD7168" s="11">
        <f>IFERROR(VLOOKUP(AE7168,[3]Sheet2!$M:$O,2,FALSE),0)</f>
        <v>0</v>
      </c>
      <c r="AE7168" s="10" t="str">
        <f t="shared" si="357"/>
        <v>81/82NICL</v>
      </c>
    </row>
    <row r="7169" spans="1:31" x14ac:dyDescent="0.45">
      <c r="A7169" s="12" t="s">
        <v>55</v>
      </c>
      <c r="B7169" s="12" t="s">
        <v>375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618.5</v>
      </c>
      <c r="AA7169" s="11">
        <f t="shared" si="356"/>
        <v>28.2</v>
      </c>
      <c r="AB7169" s="5">
        <f>IFERROR(VLOOKUP(C7169,[2]Sheet1!$B:$F,5,FALSE),0)</f>
        <v>10766129.200000001</v>
      </c>
      <c r="AC7169" s="11">
        <f>IFERROR(VLOOKUP(AE7169,[3]Sheet2!$M:$O,3,FALSE),0)</f>
        <v>0</v>
      </c>
      <c r="AD7169" s="11">
        <f>IFERROR(VLOOKUP(AE7169,[3]Sheet2!$M:$O,2,FALSE),0)</f>
        <v>0</v>
      </c>
      <c r="AE7169" s="10" t="str">
        <f t="shared" si="357"/>
        <v>81/82NIL</v>
      </c>
    </row>
    <row r="7170" spans="1:31" x14ac:dyDescent="0.45">
      <c r="A7170" s="12" t="s">
        <v>55</v>
      </c>
      <c r="B7170" s="12" t="s">
        <v>375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695</v>
      </c>
      <c r="AA7170" s="11">
        <f t="shared" si="356"/>
        <v>110.7</v>
      </c>
      <c r="AB7170" s="5">
        <f>IFERROR(VLOOKUP(C7170,[2]Sheet1!$B:$F,5,FALSE),0)</f>
        <v>12569599.07</v>
      </c>
      <c r="AC7170" s="11">
        <f>IFERROR(VLOOKUP(AE7170,[3]Sheet2!$M:$O,3,FALSE),0)</f>
        <v>0</v>
      </c>
      <c r="AD7170" s="11">
        <f>IFERROR(VLOOKUP(AE7170,[3]Sheet2!$M:$O,2,FALSE),0)</f>
        <v>0</v>
      </c>
      <c r="AE7170" s="10" t="str">
        <f t="shared" si="357"/>
        <v>81/82NLG</v>
      </c>
    </row>
    <row r="7171" spans="1:31" x14ac:dyDescent="0.45">
      <c r="A7171" s="12" t="s">
        <v>55</v>
      </c>
      <c r="B7171" s="12" t="s">
        <v>375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631</v>
      </c>
      <c r="AA7171" s="11">
        <f t="shared" si="356"/>
        <v>40.700000000000003</v>
      </c>
      <c r="AB7171" s="5">
        <f>IFERROR(VLOOKUP(C7171,[2]Sheet1!$B:$F,5,FALSE),0)</f>
        <v>15182576.01</v>
      </c>
      <c r="AC7171" s="11">
        <f>IFERROR(VLOOKUP(AE7171,[3]Sheet2!$M:$O,3,FALSE),0)</f>
        <v>0</v>
      </c>
      <c r="AD7171" s="11">
        <f>IFERROR(VLOOKUP(AE7171,[3]Sheet2!$M:$O,2,FALSE),0)</f>
        <v>0</v>
      </c>
      <c r="AE7171" s="10" t="str">
        <f t="shared" si="357"/>
        <v>81/82SICL</v>
      </c>
    </row>
    <row r="7172" spans="1:31" x14ac:dyDescent="0.45">
      <c r="A7172" s="12" t="s">
        <v>55</v>
      </c>
      <c r="B7172" s="12" t="s">
        <v>375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684</v>
      </c>
      <c r="AA7172" s="11">
        <f t="shared" si="356"/>
        <v>46.5</v>
      </c>
      <c r="AB7172" s="5">
        <f>IFERROR(VLOOKUP(C7172,[2]Sheet1!$B:$F,5,FALSE),0)</f>
        <v>8334685.3799999999</v>
      </c>
      <c r="AC7172" s="11">
        <f>IFERROR(VLOOKUP(AE7172,[3]Sheet2!$M:$O,3,FALSE),0)</f>
        <v>0</v>
      </c>
      <c r="AD7172" s="11">
        <f>IFERROR(VLOOKUP(AE7172,[3]Sheet2!$M:$O,2,FALSE),0)</f>
        <v>0</v>
      </c>
      <c r="AE7172" s="10" t="str">
        <f t="shared" si="357"/>
        <v>81/82PRIN</v>
      </c>
    </row>
    <row r="7173" spans="1:31" x14ac:dyDescent="0.45">
      <c r="A7173" s="12" t="s">
        <v>55</v>
      </c>
      <c r="B7173" s="12" t="s">
        <v>375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14948</v>
      </c>
      <c r="AA7173" s="11">
        <f t="shared" si="356"/>
        <v>93.2</v>
      </c>
      <c r="AB7173" s="5">
        <f>IFERROR(VLOOKUP(C7173,[2]Sheet1!$B:$F,5,FALSE),0)</f>
        <v>319966.92</v>
      </c>
      <c r="AC7173" s="11">
        <f>IFERROR(VLOOKUP(AE7173,[3]Sheet2!$M:$O,3,FALSE),0)</f>
        <v>0</v>
      </c>
      <c r="AD7173" s="11">
        <f>IFERROR(VLOOKUP(AE7173,[3]Sheet2!$M:$O,2,FALSE),0)</f>
        <v>0</v>
      </c>
      <c r="AE7173" s="10" t="str">
        <f t="shared" si="357"/>
        <v>81/82RBCL</v>
      </c>
    </row>
    <row r="7174" spans="1:31" x14ac:dyDescent="0.45">
      <c r="A7174" s="12" t="s">
        <v>55</v>
      </c>
      <c r="B7174" s="12" t="s">
        <v>375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415</v>
      </c>
      <c r="AA7174" s="11">
        <f t="shared" si="356"/>
        <v>34.4</v>
      </c>
      <c r="AB7174" s="5">
        <f>IFERROR(VLOOKUP(C7174,[2]Sheet1!$B:$F,5,FALSE),0)</f>
        <v>14843741.5</v>
      </c>
      <c r="AC7174" s="11">
        <f>IFERROR(VLOOKUP(AE7174,[3]Sheet2!$M:$O,3,FALSE),0)</f>
        <v>0</v>
      </c>
      <c r="AD7174" s="11">
        <f>IFERROR(VLOOKUP(AE7174,[3]Sheet2!$M:$O,2,FALSE),0)</f>
        <v>5</v>
      </c>
      <c r="AE7174" s="10" t="str">
        <f t="shared" si="357"/>
        <v>81/82IGI</v>
      </c>
    </row>
    <row r="7175" spans="1:31" x14ac:dyDescent="0.45">
      <c r="A7175" s="12" t="s">
        <v>55</v>
      </c>
      <c r="B7175" s="12" t="s">
        <v>375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507</v>
      </c>
      <c r="AA7175" s="11">
        <f t="shared" si="356"/>
        <v>23.8</v>
      </c>
      <c r="AB7175" s="5">
        <f>IFERROR(VLOOKUP(C7175,[2]Sheet1!$B:$F,5,FALSE),0)</f>
        <v>12250773.220000001</v>
      </c>
      <c r="AC7175" s="11">
        <f>IFERROR(VLOOKUP(AE7175,[3]Sheet2!$M:$O,3,FALSE),0)</f>
        <v>0</v>
      </c>
      <c r="AD7175" s="11">
        <f>IFERROR(VLOOKUP(AE7175,[3]Sheet2!$M:$O,2,FALSE),0)</f>
        <v>0</v>
      </c>
      <c r="AE7175" s="10" t="str">
        <f t="shared" si="357"/>
        <v>81/82HEI</v>
      </c>
    </row>
    <row r="7176" spans="1:31" x14ac:dyDescent="0.45">
      <c r="A7176" s="12" t="s">
        <v>55</v>
      </c>
      <c r="B7176" s="12" t="s">
        <v>375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478</v>
      </c>
      <c r="AA7176" s="11">
        <f t="shared" si="356"/>
        <v>29.3</v>
      </c>
      <c r="AB7176" s="5">
        <f>IFERROR(VLOOKUP(C7176,[2]Sheet1!$B:$F,5,FALSE),0)</f>
        <v>10535000</v>
      </c>
      <c r="AC7176" s="11">
        <f>IFERROR(VLOOKUP(AE7176,[3]Sheet2!$M:$O,3,FALSE),0)</f>
        <v>0</v>
      </c>
      <c r="AD7176" s="11">
        <f>IFERROR(VLOOKUP(AE7176,[3]Sheet2!$M:$O,2,FALSE),0)</f>
        <v>0</v>
      </c>
      <c r="AE7176" s="10" t="str">
        <f t="shared" si="357"/>
        <v>81/82SGIC</v>
      </c>
    </row>
    <row r="7177" spans="1:31" x14ac:dyDescent="0.45">
      <c r="A7177" s="12" t="s">
        <v>55</v>
      </c>
      <c r="B7177" s="12" t="s">
        <v>375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759</v>
      </c>
      <c r="AA7177" s="11">
        <f t="shared" si="356"/>
        <v>29.9</v>
      </c>
      <c r="AB7177" s="5">
        <f>IFERROR(VLOOKUP(C7177,[2]Sheet1!$B:$F,5,FALSE),0)</f>
        <v>13752094.51</v>
      </c>
      <c r="AC7177" s="11">
        <f>IFERROR(VLOOKUP(AE7177,[3]Sheet2!$M:$O,3,FALSE),0)</f>
        <v>0</v>
      </c>
      <c r="AD7177" s="11">
        <f>IFERROR(VLOOKUP(AE7177,[3]Sheet2!$M:$O,2,FALSE),0)</f>
        <v>25</v>
      </c>
      <c r="AE7177" s="10" t="str">
        <f t="shared" si="357"/>
        <v>81/82SPIL</v>
      </c>
    </row>
    <row r="7178" spans="1:31" x14ac:dyDescent="0.45">
      <c r="A7178" t="s">
        <v>55</v>
      </c>
      <c r="B7178" t="s">
        <v>375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905</v>
      </c>
      <c r="AA7178" s="11">
        <f t="shared" ref="AA7178:AA7206" si="358">ROUND(IFERROR(Z7178/M7178,0),1)</f>
        <v>61.1</v>
      </c>
      <c r="AB7178" s="5">
        <f>IFERROR(VLOOKUP(C7178,[2]Sheet1!$B:$F,5,FALSE),0)</f>
        <v>14400000</v>
      </c>
      <c r="AC7178" s="11">
        <f>IFERROR(VLOOKUP(AE7178,[3]Sheet2!$M:$O,3,FALSE),0)</f>
        <v>0</v>
      </c>
      <c r="AD7178" s="11">
        <f>IFERROR(VLOOKUP(AE7178,[3]Sheet2!$M:$O,2,FALSE),0)</f>
        <v>0</v>
      </c>
      <c r="AE7178" s="10" t="str">
        <f t="shared" ref="AE7178:AE7206" si="359">B7178&amp;C7178</f>
        <v>81/82NTC</v>
      </c>
    </row>
    <row r="7179" spans="1:31" x14ac:dyDescent="0.45">
      <c r="A7179" t="s">
        <v>55</v>
      </c>
      <c r="B7179" t="s">
        <v>375</v>
      </c>
      <c r="C7179" t="s">
        <v>372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838.7</v>
      </c>
      <c r="AA7179" s="11">
        <f t="shared" si="358"/>
        <v>65.599999999999994</v>
      </c>
      <c r="AB7179" s="5">
        <f>IFERROR(VLOOKUP(C7179,[2]Sheet1!$B:$F,5,FALSE),0)</f>
        <v>31517199.999999996</v>
      </c>
      <c r="AC7179" s="11">
        <f>IFERROR(VLOOKUP(AE7179,[3]Sheet2!$M:$O,3,FALSE),0)</f>
        <v>0</v>
      </c>
      <c r="AD7179" s="11">
        <f>IFERROR(VLOOKUP(AE7179,[3]Sheet2!$M:$O,2,FALSE),0)</f>
        <v>0</v>
      </c>
      <c r="AE7179" s="10" t="str">
        <f t="shared" si="359"/>
        <v>81/82HRL</v>
      </c>
    </row>
    <row r="7180" spans="1:31" x14ac:dyDescent="0.45">
      <c r="A7180" t="s">
        <v>55</v>
      </c>
      <c r="B7180" t="s">
        <v>375</v>
      </c>
      <c r="C7180" t="s">
        <v>373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1360</v>
      </c>
      <c r="AA7180" s="11">
        <f t="shared" si="358"/>
        <v>94.7</v>
      </c>
      <c r="AB7180" s="5">
        <f>IFERROR(VLOOKUP(C7180,[2]Sheet1!$B:$F,5,FALSE),0)</f>
        <v>1436400</v>
      </c>
      <c r="AC7180" s="11">
        <f>IFERROR(VLOOKUP(AE7180,[3]Sheet2!$M:$O,3,FALSE),0)</f>
        <v>8</v>
      </c>
      <c r="AD7180" s="11">
        <f>IFERROR(VLOOKUP(AE7180,[3]Sheet2!$M:$O,2,FALSE),0)</f>
        <v>0.42</v>
      </c>
      <c r="AE7180" s="10" t="str">
        <f t="shared" si="359"/>
        <v>81/82MKCL</v>
      </c>
    </row>
    <row r="7181" spans="1:31" x14ac:dyDescent="0.45">
      <c r="A7181" t="s">
        <v>55</v>
      </c>
      <c r="B7181" t="s">
        <v>375</v>
      </c>
      <c r="C7181" t="s">
        <v>384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787.8</v>
      </c>
      <c r="AA7181" s="11">
        <f t="shared" si="358"/>
        <v>39390</v>
      </c>
      <c r="AB7181" s="5">
        <f>IFERROR(VLOOKUP(C7181,[2]Sheet1!$B:$F,5,FALSE),0)</f>
        <v>3996487.53</v>
      </c>
      <c r="AC7181" s="11">
        <f>IFERROR(VLOOKUP(AE7181,[3]Sheet2!$M:$O,3,FALSE),0)</f>
        <v>0</v>
      </c>
      <c r="AD7181" s="11">
        <f>IFERROR(VLOOKUP(AE7181,[3]Sheet2!$M:$O,2,FALSE),0)</f>
        <v>0</v>
      </c>
      <c r="AE7181" s="10" t="str">
        <f t="shared" si="359"/>
        <v>81/82TTL</v>
      </c>
    </row>
    <row r="7182" spans="1:31" x14ac:dyDescent="0.45">
      <c r="A7182" t="s">
        <v>55</v>
      </c>
      <c r="B7182" t="s">
        <v>375</v>
      </c>
      <c r="C7182" t="s">
        <v>370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414.8</v>
      </c>
      <c r="AA7182" s="11">
        <f t="shared" si="358"/>
        <v>2765.3</v>
      </c>
      <c r="AB7182" s="5">
        <f>IFERROR(VLOOKUP(C7182,[2]Sheet1!$B:$F,5,FALSE),0)</f>
        <v>4160250</v>
      </c>
      <c r="AC7182" s="11">
        <f>IFERROR(VLOOKUP(AE7182,[3]Sheet2!$M:$O,3,FALSE),0)</f>
        <v>0</v>
      </c>
      <c r="AD7182" s="11">
        <f>IFERROR(VLOOKUP(AE7182,[3]Sheet2!$M:$O,2,FALSE),0)</f>
        <v>0</v>
      </c>
      <c r="AE7182" s="10" t="str">
        <f t="shared" si="359"/>
        <v>81/82NRM</v>
      </c>
    </row>
    <row r="7183" spans="1:31" x14ac:dyDescent="0.45">
      <c r="A7183" t="s">
        <v>55</v>
      </c>
      <c r="B7183" t="s">
        <v>375</v>
      </c>
      <c r="C7183" t="s">
        <v>385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1025</v>
      </c>
      <c r="AA7183" s="11">
        <f t="shared" si="358"/>
        <v>256.3</v>
      </c>
      <c r="AB7183" s="5">
        <f>IFERROR(VLOOKUP(C7183,[2]Sheet1!$B:$F,5,FALSE),0)</f>
        <v>1600000</v>
      </c>
      <c r="AC7183" s="11">
        <f>IFERROR(VLOOKUP(AE7183,[3]Sheet2!$M:$O,3,FALSE),0)</f>
        <v>0</v>
      </c>
      <c r="AD7183" s="11">
        <f>IFERROR(VLOOKUP(AE7183,[3]Sheet2!$M:$O,2,FALSE),0)</f>
        <v>0</v>
      </c>
      <c r="AE7183" s="10" t="str">
        <f t="shared" si="359"/>
        <v>81/82PURE</v>
      </c>
    </row>
    <row r="7184" spans="1:31" x14ac:dyDescent="0.45">
      <c r="A7184" t="s">
        <v>55</v>
      </c>
      <c r="B7184" t="s">
        <v>375</v>
      </c>
      <c r="C7184" t="s">
        <v>371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810</v>
      </c>
      <c r="AA7184" s="11">
        <f t="shared" si="358"/>
        <v>-99.6</v>
      </c>
      <c r="AB7184" s="5">
        <f>IFERROR(VLOOKUP(C7184,[2]Sheet1!$B:$F,5,FALSE),0)</f>
        <v>1375000</v>
      </c>
      <c r="AC7184" s="11">
        <f>IFERROR(VLOOKUP(AE7184,[3]Sheet2!$M:$O,3,FALSE),0)</f>
        <v>0</v>
      </c>
      <c r="AD7184" s="11">
        <f>IFERROR(VLOOKUP(AE7184,[3]Sheet2!$M:$O,2,FALSE),0)</f>
        <v>0</v>
      </c>
      <c r="AE7184" s="10" t="str">
        <f t="shared" si="359"/>
        <v>81/82NWCL</v>
      </c>
    </row>
    <row r="7185" spans="1:31" x14ac:dyDescent="0.45">
      <c r="A7185" t="s">
        <v>55</v>
      </c>
      <c r="B7185" t="s">
        <v>375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706.4</v>
      </c>
      <c r="AA7185" s="11">
        <f t="shared" si="358"/>
        <v>283.7</v>
      </c>
      <c r="AB7185" s="5">
        <f>IFERROR(VLOOKUP(C7185,[2]Sheet1!$B:$F,5,FALSE),0)</f>
        <v>3553484.6999999997</v>
      </c>
      <c r="AC7185" s="11">
        <f>IFERROR(VLOOKUP(AE7185,[3]Sheet2!$M:$O,3,FALSE),0)</f>
        <v>0</v>
      </c>
      <c r="AD7185" s="11">
        <f>IFERROR(VLOOKUP(AE7185,[3]Sheet2!$M:$O,2,FALSE),0)</f>
        <v>0</v>
      </c>
      <c r="AE7185" s="10" t="str">
        <f t="shared" si="359"/>
        <v>81/82OHL</v>
      </c>
    </row>
    <row r="7186" spans="1:31" x14ac:dyDescent="0.45">
      <c r="A7186" t="s">
        <v>55</v>
      </c>
      <c r="B7186" t="s">
        <v>375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487.9</v>
      </c>
      <c r="AA7186" s="11">
        <f t="shared" si="358"/>
        <v>74.400000000000006</v>
      </c>
      <c r="AB7186" s="5">
        <f>IFERROR(VLOOKUP(C7186,[2]Sheet1!$B:$F,5,FALSE),0)</f>
        <v>36428413.100000001</v>
      </c>
      <c r="AC7186" s="11">
        <f>IFERROR(VLOOKUP(AE7186,[3]Sheet2!$M:$O,3,FALSE),0)</f>
        <v>15</v>
      </c>
      <c r="AD7186" s="11">
        <f>IFERROR(VLOOKUP(AE7186,[3]Sheet2!$M:$O,2,FALSE),0)</f>
        <v>16.578900000000001</v>
      </c>
      <c r="AE7186" s="10" t="str">
        <f t="shared" si="359"/>
        <v>81/82SHL</v>
      </c>
    </row>
    <row r="7187" spans="1:31" x14ac:dyDescent="0.45">
      <c r="A7187" t="s">
        <v>55</v>
      </c>
      <c r="B7187" t="s">
        <v>375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710</v>
      </c>
      <c r="AA7187" s="11">
        <f t="shared" si="358"/>
        <v>27</v>
      </c>
      <c r="AB7187" s="5">
        <f>IFERROR(VLOOKUP(C7187,[2]Sheet1!$B:$F,5,FALSE),0)</f>
        <v>13538629.379999999</v>
      </c>
      <c r="AC7187" s="11">
        <f>IFERROR(VLOOKUP(AE7187,[3]Sheet2!$M:$O,3,FALSE),0)</f>
        <v>0</v>
      </c>
      <c r="AD7187" s="11">
        <f>IFERROR(VLOOKUP(AE7187,[3]Sheet2!$M:$O,2,FALSE),0)</f>
        <v>5</v>
      </c>
      <c r="AE7187" s="10" t="str">
        <f t="shared" si="359"/>
        <v>81/82TRH</v>
      </c>
    </row>
    <row r="7188" spans="1:31" x14ac:dyDescent="0.45">
      <c r="A7188" t="s">
        <v>55</v>
      </c>
      <c r="B7188" t="s">
        <v>375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859</v>
      </c>
      <c r="AA7188" s="11">
        <f t="shared" si="358"/>
        <v>62.5</v>
      </c>
      <c r="AB7188" s="5">
        <f>IFERROR(VLOOKUP(C7188,[2]Sheet1!$B:$F,5,FALSE),0)</f>
        <v>16107956</v>
      </c>
      <c r="AC7188" s="11">
        <f>IFERROR(VLOOKUP(AE7188,[3]Sheet2!$M:$O,3,FALSE),0)</f>
        <v>0</v>
      </c>
      <c r="AD7188" s="11">
        <f>IFERROR(VLOOKUP(AE7188,[3]Sheet2!$M:$O,2,FALSE),0)</f>
        <v>0</v>
      </c>
      <c r="AE7188" s="10" t="str">
        <f t="shared" si="359"/>
        <v>81/82CGH</v>
      </c>
    </row>
    <row r="7189" spans="1:31" x14ac:dyDescent="0.45">
      <c r="A7189" t="s">
        <v>55</v>
      </c>
      <c r="B7189" t="s">
        <v>375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790</v>
      </c>
      <c r="AA7189" s="11">
        <f t="shared" si="358"/>
        <v>170.6</v>
      </c>
      <c r="AB7189" s="5">
        <f>IFERROR(VLOOKUP(C7189,[2]Sheet1!$B:$F,5,FALSE),0)</f>
        <v>1134000</v>
      </c>
      <c r="AC7189" s="11">
        <f>IFERROR(VLOOKUP(AE7189,[3]Sheet2!$M:$O,3,FALSE),0)</f>
        <v>5</v>
      </c>
      <c r="AD7189" s="11">
        <f>IFERROR(VLOOKUP(AE7189,[3]Sheet2!$M:$O,2,FALSE),0)</f>
        <v>0.26319999999999999</v>
      </c>
      <c r="AE7189" s="10" t="str">
        <f t="shared" si="359"/>
        <v>81/82KDL</v>
      </c>
    </row>
    <row r="7190" spans="1:31" x14ac:dyDescent="0.45">
      <c r="A7190" t="s">
        <v>55</v>
      </c>
      <c r="B7190" t="s">
        <v>375</v>
      </c>
      <c r="C7190" t="s">
        <v>364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475.1</v>
      </c>
      <c r="AA7190" s="11">
        <f t="shared" si="358"/>
        <v>-72</v>
      </c>
      <c r="AB7190" s="5">
        <f>IFERROR(VLOOKUP(C7190,[2]Sheet1!$B:$F,5,FALSE),0)</f>
        <v>3013200</v>
      </c>
      <c r="AC7190" s="11">
        <f>IFERROR(VLOOKUP(AE7190,[3]Sheet2!$M:$O,3,FALSE),0)</f>
        <v>0</v>
      </c>
      <c r="AD7190" s="11">
        <f>IFERROR(VLOOKUP(AE7190,[3]Sheet2!$M:$O,2,FALSE),0)</f>
        <v>0</v>
      </c>
      <c r="AE7190" s="10" t="str">
        <f t="shared" si="359"/>
        <v>81/82CITY</v>
      </c>
    </row>
    <row r="7191" spans="1:31" x14ac:dyDescent="0.45">
      <c r="A7191" t="s">
        <v>55</v>
      </c>
      <c r="B7191" t="s">
        <v>375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16250</v>
      </c>
      <c r="AA7191" s="11">
        <f t="shared" si="358"/>
        <v>-79.099999999999994</v>
      </c>
      <c r="AB7191" s="5">
        <f>IFERROR(VLOOKUP(C7191,[2]Sheet1!$B:$F,5,FALSE),0)</f>
        <v>175399.83</v>
      </c>
      <c r="AC7191" s="11">
        <f>IFERROR(VLOOKUP(AE7191,[3]Sheet2!$M:$O,3,FALSE),0)</f>
        <v>0</v>
      </c>
      <c r="AD7191" s="11">
        <f>IFERROR(VLOOKUP(AE7191,[3]Sheet2!$M:$O,2,FALSE),0)</f>
        <v>0</v>
      </c>
      <c r="AE7191" s="10" t="str">
        <f t="shared" si="359"/>
        <v>81/82BNL</v>
      </c>
    </row>
    <row r="7192" spans="1:31" x14ac:dyDescent="0.45">
      <c r="A7192" t="s">
        <v>55</v>
      </c>
      <c r="B7192" t="s">
        <v>375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11800</v>
      </c>
      <c r="AA7192" s="11">
        <f t="shared" si="358"/>
        <v>-23.5</v>
      </c>
      <c r="AB7192" s="5">
        <f>IFERROR(VLOOKUP(C7192,[2]Sheet1!$B:$F,5,FALSE),0)</f>
        <v>108900</v>
      </c>
      <c r="AC7192" s="11">
        <f>IFERROR(VLOOKUP(AE7192,[3]Sheet2!$M:$O,3,FALSE),0)</f>
        <v>0</v>
      </c>
      <c r="AD7192" s="11">
        <f>IFERROR(VLOOKUP(AE7192,[3]Sheet2!$M:$O,2,FALSE),0)</f>
        <v>0</v>
      </c>
      <c r="AE7192" s="10" t="str">
        <f t="shared" si="359"/>
        <v>81/82BNT</v>
      </c>
    </row>
    <row r="7193" spans="1:31" x14ac:dyDescent="0.45">
      <c r="A7193" t="s">
        <v>55</v>
      </c>
      <c r="B7193" t="s">
        <v>375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1156.0999999999999</v>
      </c>
      <c r="AA7193" s="11">
        <f t="shared" si="358"/>
        <v>37.299999999999997</v>
      </c>
      <c r="AB7193" s="5">
        <f>IFERROR(VLOOKUP(C7193,[2]Sheet1!$B:$F,5,FALSE),0)</f>
        <v>15489945.24</v>
      </c>
      <c r="AC7193" s="11">
        <f>IFERROR(VLOOKUP(AE7193,[3]Sheet2!$M:$O,3,FALSE),0)</f>
        <v>20</v>
      </c>
      <c r="AD7193" s="11">
        <f>IFERROR(VLOOKUP(AE7193,[3]Sheet2!$M:$O,2,FALSE),0)</f>
        <v>5</v>
      </c>
      <c r="AE7193" s="10" t="str">
        <f t="shared" si="359"/>
        <v>81/82HDL</v>
      </c>
    </row>
    <row r="7194" spans="1:31" x14ac:dyDescent="0.45">
      <c r="A7194" t="s">
        <v>55</v>
      </c>
      <c r="B7194" t="s">
        <v>375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47000</v>
      </c>
      <c r="AA7194" s="11">
        <f t="shared" si="358"/>
        <v>22.1</v>
      </c>
      <c r="AB7194" s="5">
        <f>IFERROR(VLOOKUP(C7194,[2]Sheet1!$B:$F,5,FALSE),0)</f>
        <v>138150</v>
      </c>
      <c r="AC7194" s="11">
        <f>IFERROR(VLOOKUP(AE7194,[3]Sheet2!$M:$O,3,FALSE),0)</f>
        <v>0</v>
      </c>
      <c r="AD7194" s="11">
        <f>IFERROR(VLOOKUP(AE7194,[3]Sheet2!$M:$O,2,FALSE),0)</f>
        <v>1842</v>
      </c>
      <c r="AE7194" s="10" t="str">
        <f t="shared" si="359"/>
        <v>81/82UNL</v>
      </c>
    </row>
    <row r="7195" spans="1:31" x14ac:dyDescent="0.45">
      <c r="A7195" t="s">
        <v>55</v>
      </c>
      <c r="B7195" t="s">
        <v>375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607.5</v>
      </c>
      <c r="AA7195" s="11">
        <f t="shared" si="358"/>
        <v>41.8</v>
      </c>
      <c r="AB7195" s="5">
        <f>IFERROR(VLOOKUP(C7195,[2]Sheet1!$B:$F,5,FALSE),0)</f>
        <v>55932287</v>
      </c>
      <c r="AC7195" s="11">
        <f>IFERROR(VLOOKUP(AE7195,[3]Sheet2!$M:$O,3,FALSE),0)</f>
        <v>2.5</v>
      </c>
      <c r="AD7195" s="11">
        <f>IFERROR(VLOOKUP(AE7195,[3]Sheet2!$M:$O,2,FALSE),0)</f>
        <v>10</v>
      </c>
      <c r="AE7195" s="10" t="str">
        <f t="shared" si="359"/>
        <v>81/82SHIVM</v>
      </c>
    </row>
    <row r="7196" spans="1:31" x14ac:dyDescent="0.45">
      <c r="A7196" t="s">
        <v>55</v>
      </c>
      <c r="B7196" t="s">
        <v>375</v>
      </c>
      <c r="C7196" t="s">
        <v>367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875.3</v>
      </c>
      <c r="AA7196" s="11">
        <f t="shared" si="358"/>
        <v>43.4</v>
      </c>
      <c r="AB7196" s="5">
        <f>IFERROR(VLOOKUP(C7196,[2]Sheet1!$B:$F,5,FALSE),0)</f>
        <v>6269130</v>
      </c>
      <c r="AC7196" s="11">
        <f>IFERROR(VLOOKUP(AE7196,[3]Sheet2!$M:$O,3,FALSE),0)</f>
        <v>5</v>
      </c>
      <c r="AD7196" s="11">
        <f>IFERROR(VLOOKUP(AE7196,[3]Sheet2!$M:$O,2,FALSE),0)</f>
        <v>15</v>
      </c>
      <c r="AE7196" s="10" t="str">
        <f t="shared" si="359"/>
        <v>81/82SARBTM</v>
      </c>
    </row>
    <row r="7197" spans="1:31" x14ac:dyDescent="0.45">
      <c r="A7197" t="s">
        <v>55</v>
      </c>
      <c r="B7197" t="s">
        <v>375</v>
      </c>
      <c r="C7197" t="s">
        <v>366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421.4</v>
      </c>
      <c r="AA7197" s="11">
        <f t="shared" si="358"/>
        <v>2107</v>
      </c>
      <c r="AB7197" s="5">
        <f>IFERROR(VLOOKUP(C7197,[2]Sheet1!$B:$F,5,FALSE),0)</f>
        <v>11685190</v>
      </c>
      <c r="AC7197" s="11">
        <f>IFERROR(VLOOKUP(AE7197,[3]Sheet2!$M:$O,3,FALSE),0)</f>
        <v>0</v>
      </c>
      <c r="AD7197" s="11">
        <f>IFERROR(VLOOKUP(AE7197,[3]Sheet2!$M:$O,2,FALSE),0)</f>
        <v>0</v>
      </c>
      <c r="AE7197" s="10" t="str">
        <f t="shared" si="359"/>
        <v>81/82SONA</v>
      </c>
    </row>
    <row r="7198" spans="1:31" x14ac:dyDescent="0.45">
      <c r="A7198" t="s">
        <v>55</v>
      </c>
      <c r="B7198" t="s">
        <v>375</v>
      </c>
      <c r="C7198" t="s">
        <v>382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1276</v>
      </c>
      <c r="AA7198" s="11">
        <f t="shared" si="358"/>
        <v>856.4</v>
      </c>
      <c r="AB7198" s="5">
        <f>IFERROR(VLOOKUP(C7198,[2]Sheet1!$B:$F,5,FALSE),0)</f>
        <v>1800000</v>
      </c>
      <c r="AC7198" s="11">
        <f>IFERROR(VLOOKUP(AE7198,[3]Sheet2!$M:$O,3,FALSE),0)</f>
        <v>0</v>
      </c>
      <c r="AD7198" s="11">
        <f>IFERROR(VLOOKUP(AE7198,[3]Sheet2!$M:$O,2,FALSE),0)</f>
        <v>0</v>
      </c>
      <c r="AE7198" s="10" t="str">
        <f t="shared" si="359"/>
        <v>81/82OMPL</v>
      </c>
    </row>
    <row r="7199" spans="1:31" x14ac:dyDescent="0.45">
      <c r="A7199" t="s">
        <v>55</v>
      </c>
      <c r="B7199" t="s">
        <v>375</v>
      </c>
      <c r="C7199" t="s">
        <v>365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412.1</v>
      </c>
      <c r="AA7199" s="11">
        <f t="shared" si="358"/>
        <v>-28.5</v>
      </c>
      <c r="AB7199" s="5">
        <f>IFERROR(VLOOKUP(C7199,[2]Sheet1!$B:$F,5,FALSE),0)</f>
        <v>10048908.6</v>
      </c>
      <c r="AC7199" s="11">
        <f>IFERROR(VLOOKUP(AE7199,[3]Sheet2!$M:$O,3,FALSE),0)</f>
        <v>10</v>
      </c>
      <c r="AD7199" s="11">
        <f>IFERROR(VLOOKUP(AE7199,[3]Sheet2!$M:$O,2,FALSE),0)</f>
        <v>0.52629999999999999</v>
      </c>
      <c r="AE7199" s="10" t="str">
        <f t="shared" si="359"/>
        <v>81/82GCIL</v>
      </c>
    </row>
    <row r="7200" spans="1:31" x14ac:dyDescent="0.45">
      <c r="A7200" t="s">
        <v>55</v>
      </c>
      <c r="B7200" t="s">
        <v>375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1835</v>
      </c>
      <c r="AA7200" s="11">
        <f t="shared" si="358"/>
        <v>94.9</v>
      </c>
      <c r="AB7200" s="5">
        <f>IFERROR(VLOOKUP(C7200,[2]Sheet1!$B:$F,5,FALSE),0)</f>
        <v>12963424.600000001</v>
      </c>
      <c r="AC7200" s="11">
        <f>IFERROR(VLOOKUP(AE7200,[3]Sheet2!$M:$O,3,FALSE),0)</f>
        <v>0</v>
      </c>
      <c r="AD7200" s="11">
        <f>IFERROR(VLOOKUP(AE7200,[3]Sheet2!$M:$O,2,FALSE),0)</f>
        <v>0</v>
      </c>
      <c r="AE7200" s="10" t="str">
        <f t="shared" si="359"/>
        <v>81/82CIT</v>
      </c>
    </row>
    <row r="7201" spans="1:31" x14ac:dyDescent="0.45">
      <c r="A7201" t="s">
        <v>55</v>
      </c>
      <c r="B7201" t="s">
        <v>375</v>
      </c>
      <c r="C7201" t="s">
        <v>368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887</v>
      </c>
      <c r="AA7201" s="11">
        <f t="shared" si="358"/>
        <v>387.3</v>
      </c>
      <c r="AB7201" s="5">
        <f>IFERROR(VLOOKUP(C7201,[2]Sheet1!$B:$F,5,FALSE),0)</f>
        <v>3805401.5999999996</v>
      </c>
      <c r="AC7201" s="11">
        <f>IFERROR(VLOOKUP(AE7201,[3]Sheet2!$M:$O,3,FALSE),0)</f>
        <v>12</v>
      </c>
      <c r="AD7201" s="11">
        <f>IFERROR(VLOOKUP(AE7201,[3]Sheet2!$M:$O,2,FALSE),0)</f>
        <v>0.63200000000000001</v>
      </c>
      <c r="AE7201" s="10" t="str">
        <f t="shared" si="359"/>
        <v>81/82HATHY</v>
      </c>
    </row>
    <row r="7202" spans="1:31" x14ac:dyDescent="0.45">
      <c r="A7202" t="s">
        <v>55</v>
      </c>
      <c r="B7202" t="s">
        <v>375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258.89999999999998</v>
      </c>
      <c r="AA7202" s="11">
        <f t="shared" si="358"/>
        <v>65.2</v>
      </c>
      <c r="AB7202" s="5">
        <f>IFERROR(VLOOKUP(C7202,[2]Sheet1!$B:$F,5,FALSE),0)</f>
        <v>49856420.400000006</v>
      </c>
      <c r="AC7202" s="11">
        <f>IFERROR(VLOOKUP(AE7202,[3]Sheet2!$M:$O,3,FALSE),0)</f>
        <v>0</v>
      </c>
      <c r="AD7202" s="11">
        <f>IFERROR(VLOOKUP(AE7202,[3]Sheet2!$M:$O,2,FALSE),0)</f>
        <v>0</v>
      </c>
      <c r="AE7202" s="10" t="str">
        <f t="shared" si="359"/>
        <v>81/82HIDCL</v>
      </c>
    </row>
    <row r="7203" spans="1:31" x14ac:dyDescent="0.45">
      <c r="A7203" t="s">
        <v>55</v>
      </c>
      <c r="B7203" t="s">
        <v>375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265</v>
      </c>
      <c r="AA7203" s="11">
        <f t="shared" si="358"/>
        <v>50</v>
      </c>
      <c r="AB7203" s="5">
        <f>IFERROR(VLOOKUP(C7203,[2]Sheet1!$B:$F,5,FALSE),0)</f>
        <v>86400000</v>
      </c>
      <c r="AC7203" s="11">
        <f>IFERROR(VLOOKUP(AE7203,[3]Sheet2!$M:$O,3,FALSE),0)</f>
        <v>0</v>
      </c>
      <c r="AD7203" s="11">
        <f>IFERROR(VLOOKUP(AE7203,[3]Sheet2!$M:$O,2,FALSE),0)</f>
        <v>6.3158000000000003</v>
      </c>
      <c r="AE7203" s="10" t="str">
        <f t="shared" si="359"/>
        <v>81/82NIFRA</v>
      </c>
    </row>
    <row r="7204" spans="1:31" x14ac:dyDescent="0.45">
      <c r="A7204" t="s">
        <v>55</v>
      </c>
      <c r="B7204" t="s">
        <v>375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900</v>
      </c>
      <c r="AA7204" s="11">
        <f t="shared" si="358"/>
        <v>-1875</v>
      </c>
      <c r="AB7204" s="5">
        <f>IFERROR(VLOOKUP(C7204,[2]Sheet1!$B:$F,5,FALSE),0)</f>
        <v>5556001</v>
      </c>
      <c r="AC7204" s="11">
        <f>IFERROR(VLOOKUP(AE7204,[3]Sheet2!$M:$O,3,FALSE),0)</f>
        <v>0</v>
      </c>
      <c r="AD7204" s="11">
        <f>IFERROR(VLOOKUP(AE7204,[3]Sheet2!$M:$O,2,FALSE),0)</f>
        <v>0</v>
      </c>
      <c r="AE7204" s="10" t="str">
        <f t="shared" si="359"/>
        <v>81/82ENL</v>
      </c>
    </row>
    <row r="7205" spans="1:31" x14ac:dyDescent="0.45">
      <c r="A7205" t="s">
        <v>55</v>
      </c>
      <c r="B7205" t="s">
        <v>375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1362.6</v>
      </c>
      <c r="AA7205" s="11">
        <f t="shared" si="358"/>
        <v>26.1</v>
      </c>
      <c r="AB7205" s="5">
        <f>IFERROR(VLOOKUP(C7205,[2]Sheet1!$B:$F,5,FALSE),0)</f>
        <v>17981212</v>
      </c>
      <c r="AC7205" s="11">
        <f>IFERROR(VLOOKUP(AE7205,[3]Sheet2!$M:$O,3,FALSE),0)</f>
        <v>40</v>
      </c>
      <c r="AD7205" s="11">
        <f>IFERROR(VLOOKUP(AE7205,[3]Sheet2!$M:$O,2,FALSE),0)</f>
        <v>2.105</v>
      </c>
      <c r="AE7205" s="10" t="str">
        <f t="shared" si="359"/>
        <v>81/82NRN</v>
      </c>
    </row>
    <row r="7206" spans="1:31" x14ac:dyDescent="0.45">
      <c r="A7206" t="s">
        <v>55</v>
      </c>
      <c r="B7206" t="s">
        <v>375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2243</v>
      </c>
      <c r="AA7206" s="11">
        <f t="shared" si="358"/>
        <v>40.5</v>
      </c>
      <c r="AB7206" s="5">
        <f>IFERROR(VLOOKUP(C7206,[2]Sheet1!$B:$F,5,FALSE),0)</f>
        <v>10342371</v>
      </c>
      <c r="AC7206" s="11">
        <f>IFERROR(VLOOKUP(AE7206,[3]Sheet2!$M:$O,3,FALSE),0)</f>
        <v>0</v>
      </c>
      <c r="AD7206" s="11">
        <f>IFERROR(VLOOKUP(AE7206,[3]Sheet2!$M:$O,2,FALSE),0)</f>
        <v>0</v>
      </c>
      <c r="AE7206" s="10" t="str">
        <f t="shared" si="359"/>
        <v>81/82CHDC</v>
      </c>
    </row>
    <row r="7207" spans="1:31" x14ac:dyDescent="0.45">
      <c r="A7207" t="s">
        <v>24</v>
      </c>
      <c r="B7207" t="s">
        <v>386</v>
      </c>
      <c r="C7207" t="s">
        <v>26</v>
      </c>
      <c r="D7207">
        <v>292</v>
      </c>
      <c r="E7207">
        <v>14305519.199999999</v>
      </c>
      <c r="F7207">
        <v>19331338.120000001</v>
      </c>
      <c r="G7207">
        <v>309377760.35000002</v>
      </c>
      <c r="H7207">
        <v>212438164.38</v>
      </c>
      <c r="I7207">
        <v>2424395.4300000002</v>
      </c>
      <c r="J7207">
        <v>2623231.42</v>
      </c>
      <c r="K7207">
        <v>1400619.96</v>
      </c>
      <c r="L7207">
        <v>-320223.83</v>
      </c>
      <c r="M7207">
        <v>-8.9499999999999993</v>
      </c>
      <c r="N7207">
        <v>-32.630000000000003</v>
      </c>
      <c r="O7207">
        <v>1.24</v>
      </c>
      <c r="P7207">
        <v>-3.81</v>
      </c>
      <c r="Q7207">
        <v>-0.08</v>
      </c>
      <c r="R7207">
        <v>-40.46</v>
      </c>
      <c r="S7207">
        <v>4.78</v>
      </c>
      <c r="T7207">
        <v>235.13</v>
      </c>
      <c r="U7207">
        <v>0</v>
      </c>
      <c r="V7207">
        <v>0</v>
      </c>
      <c r="W7207">
        <v>-331932.87</v>
      </c>
      <c r="X7207">
        <v>-2.3199999999999998</v>
      </c>
      <c r="Y7207" s="12" t="str">
        <f>IFERROR(VLOOKUP(C7207,[1]Index!$D:$F,3,FALSE),"Non List")</f>
        <v>Commercial Banks</v>
      </c>
      <c r="Z7207">
        <f>IFERROR(VLOOKUP(C7207,[1]LP!$B:$C,2,FALSE),0)</f>
        <v>295</v>
      </c>
      <c r="AA7207" s="11">
        <f t="shared" ref="AA7207:AA7225" si="360">ROUND(IFERROR(Z7207/M7207,0),1)</f>
        <v>-33</v>
      </c>
      <c r="AB7207" s="5">
        <f>IFERROR(VLOOKUP(C7207,[2]Sheet1!$B:$F,5,FALSE),0)</f>
        <v>70097044.079999998</v>
      </c>
      <c r="AC7207" s="11">
        <f>IFERROR(VLOOKUP(AE7207,[3]Sheet2!$M:$O,3,FALSE),0)</f>
        <v>0</v>
      </c>
      <c r="AD7207" s="11">
        <f>IFERROR(VLOOKUP(AE7207,[3]Sheet2!$M:$O,2,FALSE),0)</f>
        <v>0</v>
      </c>
      <c r="AE7207" s="10" t="str">
        <f t="shared" ref="AE7207:AE7225" si="361">B7207&amp;C7207</f>
        <v>82/83ADBL</v>
      </c>
    </row>
    <row r="7208" spans="1:31" x14ac:dyDescent="0.45">
      <c r="A7208" t="s">
        <v>24</v>
      </c>
      <c r="B7208" t="s">
        <v>386</v>
      </c>
      <c r="C7208" t="s">
        <v>28</v>
      </c>
      <c r="D7208">
        <v>191.6</v>
      </c>
      <c r="E7208">
        <v>15507463.800000001</v>
      </c>
      <c r="F7208">
        <v>7872510.6699999999</v>
      </c>
      <c r="G7208">
        <v>212681116.59999999</v>
      </c>
      <c r="H7208">
        <v>168863110.11000001</v>
      </c>
      <c r="I7208">
        <v>1666263.49</v>
      </c>
      <c r="J7208">
        <v>2214921.98</v>
      </c>
      <c r="K7208">
        <v>1365639.25</v>
      </c>
      <c r="L7208">
        <v>-220411.16</v>
      </c>
      <c r="M7208">
        <v>-5.69</v>
      </c>
      <c r="N7208">
        <v>-33.67</v>
      </c>
      <c r="O7208">
        <v>1.27</v>
      </c>
      <c r="P7208">
        <v>-3.77</v>
      </c>
      <c r="Q7208">
        <v>-0.08</v>
      </c>
      <c r="R7208">
        <v>-42.76</v>
      </c>
      <c r="S7208">
        <v>6.84</v>
      </c>
      <c r="T7208">
        <v>150.77000000000001</v>
      </c>
      <c r="U7208">
        <v>0</v>
      </c>
      <c r="V7208">
        <v>0</v>
      </c>
      <c r="W7208">
        <v>-414778.09</v>
      </c>
      <c r="X7208">
        <v>-2.67</v>
      </c>
      <c r="Y7208" s="12" t="str">
        <f>IFERROR(VLOOKUP(C7208,[1]Index!$D:$F,3,FALSE),"Non List")</f>
        <v>Commercial Banks</v>
      </c>
      <c r="Z7208">
        <f>IFERROR(VLOOKUP(C7208,[1]LP!$B:$C,2,FALSE),0)</f>
        <v>198.8</v>
      </c>
      <c r="AA7208" s="11">
        <f t="shared" si="360"/>
        <v>-34.9</v>
      </c>
      <c r="AB7208" s="5">
        <f>IFERROR(VLOOKUP(C7208,[2]Sheet1!$B:$F,5,FALSE),0)</f>
        <v>75998050.870000005</v>
      </c>
      <c r="AC7208" s="11">
        <f>IFERROR(VLOOKUP(AE7208,[3]Sheet2!$M:$O,3,FALSE),0)</f>
        <v>0</v>
      </c>
      <c r="AD7208" s="11">
        <f>IFERROR(VLOOKUP(AE7208,[3]Sheet2!$M:$O,2,FALSE),0)</f>
        <v>0</v>
      </c>
      <c r="AE7208" s="10" t="str">
        <f t="shared" si="361"/>
        <v>82/83CZBIL</v>
      </c>
    </row>
    <row r="7209" spans="1:31" x14ac:dyDescent="0.45">
      <c r="A7209" t="s">
        <v>24</v>
      </c>
      <c r="B7209" t="s">
        <v>386</v>
      </c>
      <c r="C7209" t="s">
        <v>29</v>
      </c>
      <c r="D7209">
        <v>646</v>
      </c>
      <c r="E7209">
        <v>13721375.640000001</v>
      </c>
      <c r="F7209">
        <v>20153353</v>
      </c>
      <c r="G7209">
        <v>313890276</v>
      </c>
      <c r="H7209">
        <v>227345818</v>
      </c>
      <c r="I7209">
        <v>2403897</v>
      </c>
      <c r="J7209">
        <v>3113719</v>
      </c>
      <c r="K7209">
        <v>2108671</v>
      </c>
      <c r="L7209">
        <v>1179274</v>
      </c>
      <c r="M7209">
        <v>34.380000000000003</v>
      </c>
      <c r="N7209">
        <v>18.79</v>
      </c>
      <c r="O7209">
        <v>2.62</v>
      </c>
      <c r="P7209">
        <v>13.92</v>
      </c>
      <c r="Q7209">
        <v>0.31</v>
      </c>
      <c r="R7209">
        <v>49.23</v>
      </c>
      <c r="S7209">
        <v>0.74</v>
      </c>
      <c r="T7209">
        <v>246.88</v>
      </c>
      <c r="U7209">
        <v>437.01</v>
      </c>
      <c r="V7209" s="14">
        <v>-0.32350000000000001</v>
      </c>
      <c r="W7209">
        <v>5496000</v>
      </c>
      <c r="X7209">
        <v>40.049999999999997</v>
      </c>
      <c r="Y7209" s="12" t="str">
        <f>IFERROR(VLOOKUP(C7209,[1]Index!$D:$F,3,FALSE),"Non List")</f>
        <v>Commercial Banks</v>
      </c>
      <c r="Z7209">
        <f>IFERROR(VLOOKUP(C7209,[1]LP!$B:$C,2,FALSE),0)</f>
        <v>652</v>
      </c>
      <c r="AA7209" s="11">
        <f t="shared" si="360"/>
        <v>19</v>
      </c>
      <c r="AB7209" s="5">
        <f>IFERROR(VLOOKUP(C7209,[2]Sheet1!$B:$F,5,FALSE),0)</f>
        <v>56257639.959999993</v>
      </c>
      <c r="AC7209" s="11">
        <f>IFERROR(VLOOKUP(AE7209,[3]Sheet2!$M:$O,3,FALSE),0)</f>
        <v>0</v>
      </c>
      <c r="AD7209" s="11">
        <f>IFERROR(VLOOKUP(AE7209,[3]Sheet2!$M:$O,2,FALSE),0)</f>
        <v>0</v>
      </c>
      <c r="AE7209" s="10" t="str">
        <f t="shared" si="361"/>
        <v>82/83EBL</v>
      </c>
    </row>
    <row r="7210" spans="1:31" x14ac:dyDescent="0.45">
      <c r="A7210" t="s">
        <v>24</v>
      </c>
      <c r="B7210" t="s">
        <v>386</v>
      </c>
      <c r="C7210" t="s">
        <v>30</v>
      </c>
      <c r="D7210">
        <v>223.5</v>
      </c>
      <c r="E7210">
        <v>38115853</v>
      </c>
      <c r="F7210">
        <v>30301859</v>
      </c>
      <c r="G7210">
        <v>582254603</v>
      </c>
      <c r="H7210">
        <v>421252080</v>
      </c>
      <c r="I7210">
        <v>4133063</v>
      </c>
      <c r="J7210">
        <v>5516211</v>
      </c>
      <c r="K7210">
        <v>3382625</v>
      </c>
      <c r="L7210">
        <v>1858651</v>
      </c>
      <c r="M7210">
        <v>19.510000000000002</v>
      </c>
      <c r="N7210">
        <v>11.46</v>
      </c>
      <c r="O7210">
        <v>1.25</v>
      </c>
      <c r="P7210">
        <v>10.87</v>
      </c>
      <c r="Q7210">
        <v>0.25</v>
      </c>
      <c r="R7210">
        <v>14.33</v>
      </c>
      <c r="S7210">
        <v>4.9800000000000004</v>
      </c>
      <c r="T7210">
        <v>179.5</v>
      </c>
      <c r="U7210">
        <v>280.70999999999998</v>
      </c>
      <c r="V7210" s="14">
        <v>0.25600000000000001</v>
      </c>
      <c r="W7210">
        <v>4849506</v>
      </c>
      <c r="X7210">
        <v>12.72</v>
      </c>
      <c r="Y7210" s="12" t="str">
        <f>IFERROR(VLOOKUP(C7210,[1]Index!$D:$F,3,FALSE),"Non List")</f>
        <v>Commercial Banks</v>
      </c>
      <c r="Z7210">
        <f>IFERROR(VLOOKUP(C7210,[1]LP!$B:$C,2,FALSE),0)</f>
        <v>227</v>
      </c>
      <c r="AA7210" s="11">
        <f t="shared" si="360"/>
        <v>11.6</v>
      </c>
      <c r="AB7210" s="5">
        <f>IFERROR(VLOOKUP(C7210,[2]Sheet1!$B:$F,5,FALSE),0)</f>
        <v>186767679.69999999</v>
      </c>
      <c r="AC7210" s="11">
        <f>IFERROR(VLOOKUP(AE7210,[3]Sheet2!$M:$O,3,FALSE),0)</f>
        <v>0</v>
      </c>
      <c r="AD7210" s="11">
        <f>IFERROR(VLOOKUP(AE7210,[3]Sheet2!$M:$O,2,FALSE),0)</f>
        <v>0</v>
      </c>
      <c r="AE7210" s="10" t="str">
        <f t="shared" si="361"/>
        <v>82/83GBIME</v>
      </c>
    </row>
    <row r="7211" spans="1:31" x14ac:dyDescent="0.45">
      <c r="A7211" t="s">
        <v>24</v>
      </c>
      <c r="B7211" t="s">
        <v>386</v>
      </c>
      <c r="C7211" t="s">
        <v>31</v>
      </c>
      <c r="D7211">
        <v>187.1</v>
      </c>
      <c r="E7211">
        <v>22581662.699999999</v>
      </c>
      <c r="F7211">
        <v>17529873.219999999</v>
      </c>
      <c r="G7211">
        <v>315115801.31999999</v>
      </c>
      <c r="H7211">
        <v>232735984.61000001</v>
      </c>
      <c r="I7211">
        <v>2507111.35</v>
      </c>
      <c r="J7211">
        <v>3054545.35</v>
      </c>
      <c r="K7211">
        <v>1635586.02</v>
      </c>
      <c r="L7211">
        <v>702894.98</v>
      </c>
      <c r="M7211">
        <v>12.45</v>
      </c>
      <c r="N7211">
        <v>15.03</v>
      </c>
      <c r="O7211">
        <v>1.05</v>
      </c>
      <c r="P7211">
        <v>7.01</v>
      </c>
      <c r="Q7211">
        <v>0.18</v>
      </c>
      <c r="R7211">
        <v>15.78</v>
      </c>
      <c r="S7211">
        <v>7.39</v>
      </c>
      <c r="T7211">
        <v>177.63</v>
      </c>
      <c r="U7211">
        <v>223.07</v>
      </c>
      <c r="V7211" s="14">
        <v>0.19220000000000001</v>
      </c>
      <c r="W7211">
        <v>-7546487.4299999997</v>
      </c>
      <c r="X7211">
        <v>-33.42</v>
      </c>
      <c r="Y7211" s="12" t="str">
        <f>IFERROR(VLOOKUP(C7211,[1]Index!$D:$F,3,FALSE),"Non List")</f>
        <v>Commercial Banks</v>
      </c>
      <c r="Z7211">
        <f>IFERROR(VLOOKUP(C7211,[1]LP!$B:$C,2,FALSE),0)</f>
        <v>190.5</v>
      </c>
      <c r="AA7211" s="11">
        <f t="shared" si="360"/>
        <v>15.3</v>
      </c>
      <c r="AB7211" s="5">
        <f>IFERROR(VLOOKUP(C7211,[2]Sheet1!$B:$F,5,FALSE),0)</f>
        <v>60970488.750000007</v>
      </c>
      <c r="AC7211" s="11">
        <f>IFERROR(VLOOKUP(AE7211,[3]Sheet2!$M:$O,3,FALSE),0)</f>
        <v>0</v>
      </c>
      <c r="AD7211" s="11">
        <f>IFERROR(VLOOKUP(AE7211,[3]Sheet2!$M:$O,2,FALSE),0)</f>
        <v>0</v>
      </c>
      <c r="AE7211" s="10" t="str">
        <f t="shared" si="361"/>
        <v>82/83HBL</v>
      </c>
    </row>
    <row r="7212" spans="1:31" x14ac:dyDescent="0.45">
      <c r="A7212" t="s">
        <v>24</v>
      </c>
      <c r="B7212" t="s">
        <v>386</v>
      </c>
      <c r="C7212" t="s">
        <v>33</v>
      </c>
      <c r="D7212">
        <v>179</v>
      </c>
      <c r="E7212">
        <v>26225861.34</v>
      </c>
      <c r="F7212">
        <v>11857086.591</v>
      </c>
      <c r="G7212">
        <v>360406645.52999997</v>
      </c>
      <c r="H7212">
        <v>269418489.20200002</v>
      </c>
      <c r="I7212">
        <v>2912050.9939999999</v>
      </c>
      <c r="J7212">
        <v>4215313.7529999996</v>
      </c>
      <c r="K7212">
        <v>2688142.872</v>
      </c>
      <c r="L7212">
        <v>1056531.1629999999</v>
      </c>
      <c r="M7212">
        <v>16.11</v>
      </c>
      <c r="N7212">
        <v>11.11</v>
      </c>
      <c r="O7212">
        <v>1.23</v>
      </c>
      <c r="P7212">
        <v>11.1</v>
      </c>
      <c r="Q7212">
        <v>0.23</v>
      </c>
      <c r="R7212">
        <v>13.67</v>
      </c>
      <c r="S7212">
        <v>6.98</v>
      </c>
      <c r="T7212">
        <v>145.21</v>
      </c>
      <c r="U7212">
        <v>229.42</v>
      </c>
      <c r="V7212" s="14">
        <v>0.28170000000000001</v>
      </c>
      <c r="W7212">
        <v>-3919920.199</v>
      </c>
      <c r="X7212">
        <v>-14.95</v>
      </c>
      <c r="Y7212" s="12" t="str">
        <f>IFERROR(VLOOKUP(C7212,[1]Index!$D:$F,3,FALSE),"Non List")</f>
        <v>Commercial Banks</v>
      </c>
      <c r="Z7212">
        <f>IFERROR(VLOOKUP(C7212,[1]LP!$B:$C,2,FALSE),0)</f>
        <v>179.4</v>
      </c>
      <c r="AA7212" s="11">
        <f t="shared" si="360"/>
        <v>11.1</v>
      </c>
      <c r="AB7212" s="5">
        <f>IFERROR(VLOOKUP(C7212,[2]Sheet1!$B:$F,5,FALSE),0)</f>
        <v>128506730.66</v>
      </c>
      <c r="AC7212" s="11">
        <f>IFERROR(VLOOKUP(AE7212,[3]Sheet2!$M:$O,3,FALSE),0)</f>
        <v>0</v>
      </c>
      <c r="AD7212" s="11">
        <f>IFERROR(VLOOKUP(AE7212,[3]Sheet2!$M:$O,2,FALSE),0)</f>
        <v>0</v>
      </c>
      <c r="AE7212" s="10" t="str">
        <f t="shared" si="361"/>
        <v>82/83KBL</v>
      </c>
    </row>
    <row r="7213" spans="1:31" x14ac:dyDescent="0.45">
      <c r="A7213" t="s">
        <v>24</v>
      </c>
      <c r="B7213" t="s">
        <v>386</v>
      </c>
      <c r="C7213" t="s">
        <v>35</v>
      </c>
      <c r="D7213">
        <v>215</v>
      </c>
      <c r="E7213">
        <v>12086211.560000001</v>
      </c>
      <c r="F7213">
        <v>6600408.6100000003</v>
      </c>
      <c r="G7213">
        <v>193541014.05000001</v>
      </c>
      <c r="H7213">
        <v>148652798.38</v>
      </c>
      <c r="I7213">
        <v>1458948.26</v>
      </c>
      <c r="J7213">
        <v>2051978.08</v>
      </c>
      <c r="K7213">
        <v>1059305.06</v>
      </c>
      <c r="L7213">
        <v>417956.34</v>
      </c>
      <c r="M7213">
        <v>13.83</v>
      </c>
      <c r="N7213">
        <v>15.55</v>
      </c>
      <c r="O7213">
        <v>1.39</v>
      </c>
      <c r="P7213">
        <v>8.9499999999999993</v>
      </c>
      <c r="Q7213">
        <v>0.18</v>
      </c>
      <c r="R7213">
        <v>21.61</v>
      </c>
      <c r="S7213">
        <v>4.13</v>
      </c>
      <c r="T7213">
        <v>154.61000000000001</v>
      </c>
      <c r="U7213">
        <v>219.34</v>
      </c>
      <c r="V7213" s="14">
        <v>2.0199999999999999E-2</v>
      </c>
      <c r="W7213">
        <v>-114282.44</v>
      </c>
      <c r="X7213">
        <v>-0.95</v>
      </c>
      <c r="Y7213" s="12" t="str">
        <f>IFERROR(VLOOKUP(C7213,[1]Index!$D:$F,3,FALSE),"Non List")</f>
        <v>Commercial Banks</v>
      </c>
      <c r="Z7213">
        <f>IFERROR(VLOOKUP(C7213,[1]LP!$B:$C,2,FALSE),0)</f>
        <v>222</v>
      </c>
      <c r="AA7213" s="11">
        <f t="shared" si="360"/>
        <v>16.100000000000001</v>
      </c>
      <c r="AB7213" s="5">
        <f>IFERROR(VLOOKUP(C7213,[2]Sheet1!$B:$F,5,FALSE),0)</f>
        <v>59222436.839999996</v>
      </c>
      <c r="AC7213" s="11">
        <f>IFERROR(VLOOKUP(AE7213,[3]Sheet2!$M:$O,3,FALSE),0)</f>
        <v>0</v>
      </c>
      <c r="AD7213" s="11">
        <f>IFERROR(VLOOKUP(AE7213,[3]Sheet2!$M:$O,2,FALSE),0)</f>
        <v>0</v>
      </c>
      <c r="AE7213" s="10" t="str">
        <f t="shared" si="361"/>
        <v>82/83MBL</v>
      </c>
    </row>
    <row r="7214" spans="1:31" x14ac:dyDescent="0.45">
      <c r="A7214" t="s">
        <v>24</v>
      </c>
      <c r="B7214" t="s">
        <v>386</v>
      </c>
      <c r="C7214" t="s">
        <v>37</v>
      </c>
      <c r="D7214">
        <v>495</v>
      </c>
      <c r="E7214">
        <v>27056997</v>
      </c>
      <c r="F7214">
        <v>38075172</v>
      </c>
      <c r="G7214">
        <v>556618505</v>
      </c>
      <c r="H7214">
        <v>421026606</v>
      </c>
      <c r="I7214">
        <v>3901260</v>
      </c>
      <c r="J7214">
        <v>5274110</v>
      </c>
      <c r="K7214">
        <v>3227113</v>
      </c>
      <c r="L7214">
        <v>1756991</v>
      </c>
      <c r="M7214">
        <v>25.97</v>
      </c>
      <c r="N7214">
        <v>19.059999999999999</v>
      </c>
      <c r="O7214">
        <v>2.06</v>
      </c>
      <c r="P7214">
        <v>10.79</v>
      </c>
      <c r="Q7214">
        <v>0.26</v>
      </c>
      <c r="R7214">
        <v>39.26</v>
      </c>
      <c r="S7214">
        <v>4.3099999999999996</v>
      </c>
      <c r="T7214">
        <v>240.72</v>
      </c>
      <c r="U7214">
        <v>375.04</v>
      </c>
      <c r="V7214" s="14">
        <v>-0.24229999999999999</v>
      </c>
      <c r="W7214">
        <v>5635298</v>
      </c>
      <c r="X7214">
        <v>20.83</v>
      </c>
      <c r="Y7214" s="12" t="str">
        <f>IFERROR(VLOOKUP(C7214,[1]Index!$D:$F,3,FALSE),"Non List")</f>
        <v>Commercial Banks</v>
      </c>
      <c r="Z7214">
        <f>IFERROR(VLOOKUP(C7214,[1]LP!$B:$C,2,FALSE),0)</f>
        <v>492</v>
      </c>
      <c r="AA7214" s="11">
        <f t="shared" si="360"/>
        <v>18.899999999999999</v>
      </c>
      <c r="AB7214" s="5">
        <f>IFERROR(VLOOKUP(C7214,[2]Sheet1!$B:$F,5,FALSE),0)</f>
        <v>108227988.80000001</v>
      </c>
      <c r="AC7214" s="11">
        <f>IFERROR(VLOOKUP(AE7214,[3]Sheet2!$M:$O,3,FALSE),0)</f>
        <v>0</v>
      </c>
      <c r="AD7214" s="11">
        <f>IFERROR(VLOOKUP(AE7214,[3]Sheet2!$M:$O,2,FALSE),0)</f>
        <v>0</v>
      </c>
      <c r="AE7214" s="10" t="str">
        <f t="shared" si="361"/>
        <v>82/83NABIL</v>
      </c>
    </row>
    <row r="7215" spans="1:31" x14ac:dyDescent="0.45">
      <c r="A7215" t="s">
        <v>24</v>
      </c>
      <c r="B7215" t="s">
        <v>386</v>
      </c>
      <c r="C7215" t="s">
        <v>39</v>
      </c>
      <c r="D7215">
        <v>240</v>
      </c>
      <c r="E7215">
        <v>14694022.93</v>
      </c>
      <c r="F7215">
        <v>23557085.719999999</v>
      </c>
      <c r="G7215">
        <v>340473311.18000001</v>
      </c>
      <c r="H7215">
        <v>223785748.69999999</v>
      </c>
      <c r="I7215">
        <v>2569500.39</v>
      </c>
      <c r="J7215">
        <v>2983965.71</v>
      </c>
      <c r="K7215">
        <v>1558069.72</v>
      </c>
      <c r="L7215">
        <v>588286.5</v>
      </c>
      <c r="M7215">
        <v>16.010000000000002</v>
      </c>
      <c r="N7215">
        <v>14.99</v>
      </c>
      <c r="O7215">
        <v>0.92</v>
      </c>
      <c r="P7215">
        <v>6.15</v>
      </c>
      <c r="Q7215">
        <v>0.14000000000000001</v>
      </c>
      <c r="R7215">
        <v>13.79</v>
      </c>
      <c r="S7215">
        <v>5.49</v>
      </c>
      <c r="T7215">
        <v>260.32</v>
      </c>
      <c r="U7215">
        <v>306.23</v>
      </c>
      <c r="V7215" s="14">
        <v>0.27589999999999998</v>
      </c>
      <c r="W7215">
        <v>-570192.94999999995</v>
      </c>
      <c r="X7215">
        <v>-3.88</v>
      </c>
      <c r="Y7215" s="12" t="str">
        <f>IFERROR(VLOOKUP(C7215,[1]Index!$D:$F,3,FALSE),"Non List")</f>
        <v>Commercial Banks</v>
      </c>
      <c r="Z7215">
        <f>IFERROR(VLOOKUP(C7215,[1]LP!$B:$C,2,FALSE),0)</f>
        <v>238</v>
      </c>
      <c r="AA7215" s="11">
        <f t="shared" si="360"/>
        <v>14.9</v>
      </c>
      <c r="AB7215" s="5">
        <f>IFERROR(VLOOKUP(C7215,[2]Sheet1!$B:$F,5,FALSE),0)</f>
        <v>72000712.209999993</v>
      </c>
      <c r="AC7215" s="11">
        <f>IFERROR(VLOOKUP(AE7215,[3]Sheet2!$M:$O,3,FALSE),0)</f>
        <v>0</v>
      </c>
      <c r="AD7215" s="11">
        <f>IFERROR(VLOOKUP(AE7215,[3]Sheet2!$M:$O,2,FALSE),0)</f>
        <v>0</v>
      </c>
      <c r="AE7215" s="10" t="str">
        <f t="shared" si="361"/>
        <v>82/83NBL</v>
      </c>
    </row>
    <row r="7216" spans="1:31" x14ac:dyDescent="0.45">
      <c r="A7216" t="s">
        <v>24</v>
      </c>
      <c r="B7216" t="s">
        <v>386</v>
      </c>
      <c r="C7216" t="s">
        <v>42</v>
      </c>
      <c r="D7216">
        <v>316</v>
      </c>
      <c r="E7216">
        <v>14917566.922</v>
      </c>
      <c r="F7216">
        <v>14729923.288000001</v>
      </c>
      <c r="G7216">
        <v>337314889.67000002</v>
      </c>
      <c r="H7216">
        <v>212221805.44600001</v>
      </c>
      <c r="I7216">
        <v>2286038.4079999998</v>
      </c>
      <c r="J7216">
        <v>2779091.426</v>
      </c>
      <c r="K7216">
        <v>1379978.213</v>
      </c>
      <c r="L7216">
        <v>122160.861</v>
      </c>
      <c r="M7216">
        <v>3.28</v>
      </c>
      <c r="N7216">
        <v>96.34</v>
      </c>
      <c r="O7216">
        <v>1.59</v>
      </c>
      <c r="P7216">
        <v>1.65</v>
      </c>
      <c r="Q7216">
        <v>0.03</v>
      </c>
      <c r="R7216">
        <v>153.18</v>
      </c>
      <c r="S7216">
        <v>6.99</v>
      </c>
      <c r="T7216">
        <v>198.74</v>
      </c>
      <c r="U7216">
        <v>121.11</v>
      </c>
      <c r="V7216" s="14">
        <v>-0.61670000000000003</v>
      </c>
      <c r="W7216">
        <v>-6248213.3930000002</v>
      </c>
      <c r="X7216">
        <v>-41.88</v>
      </c>
      <c r="Y7216" s="12" t="str">
        <f>IFERROR(VLOOKUP(C7216,[1]Index!$D:$F,3,FALSE),"Non List")</f>
        <v>Commercial Banks</v>
      </c>
      <c r="Z7216">
        <f>IFERROR(VLOOKUP(C7216,[1]LP!$B:$C,2,FALSE),0)</f>
        <v>324.8</v>
      </c>
      <c r="AA7216" s="11">
        <f t="shared" si="360"/>
        <v>99</v>
      </c>
      <c r="AB7216" s="5">
        <f>IFERROR(VLOOKUP(C7216,[2]Sheet1!$B:$F,5,FALSE),0)</f>
        <v>73096077.810000002</v>
      </c>
      <c r="AC7216" s="11">
        <f>IFERROR(VLOOKUP(AE7216,[3]Sheet2!$M:$O,3,FALSE),0)</f>
        <v>0</v>
      </c>
      <c r="AD7216" s="11">
        <f>IFERROR(VLOOKUP(AE7216,[3]Sheet2!$M:$O,2,FALSE),0)</f>
        <v>0</v>
      </c>
      <c r="AE7216" s="10" t="str">
        <f t="shared" si="361"/>
        <v>82/83NICA</v>
      </c>
    </row>
    <row r="7217" spans="1:31" x14ac:dyDescent="0.45">
      <c r="A7217" t="s">
        <v>24</v>
      </c>
      <c r="B7217" t="s">
        <v>386</v>
      </c>
      <c r="C7217" t="s">
        <v>43</v>
      </c>
      <c r="D7217">
        <v>245.9</v>
      </c>
      <c r="E7217">
        <v>18366706</v>
      </c>
      <c r="F7217">
        <v>12620367</v>
      </c>
      <c r="G7217">
        <v>293949977</v>
      </c>
      <c r="H7217">
        <v>234023130</v>
      </c>
      <c r="I7217">
        <v>2487253</v>
      </c>
      <c r="J7217">
        <v>3444925</v>
      </c>
      <c r="K7217">
        <v>2212426</v>
      </c>
      <c r="L7217">
        <v>915983</v>
      </c>
      <c r="M7217">
        <v>19.95</v>
      </c>
      <c r="N7217">
        <v>12.33</v>
      </c>
      <c r="O7217">
        <v>1.46</v>
      </c>
      <c r="P7217">
        <v>11.82</v>
      </c>
      <c r="Q7217">
        <v>0.25</v>
      </c>
      <c r="R7217">
        <v>18</v>
      </c>
      <c r="S7217">
        <v>4.58</v>
      </c>
      <c r="T7217">
        <v>168.71</v>
      </c>
      <c r="U7217">
        <v>275.19</v>
      </c>
      <c r="V7217" s="14">
        <v>0.1191</v>
      </c>
      <c r="W7217">
        <v>1943.32</v>
      </c>
      <c r="X7217">
        <v>0.01</v>
      </c>
      <c r="Y7217" s="12" t="str">
        <f>IFERROR(VLOOKUP(C7217,[1]Index!$D:$F,3,FALSE),"Non List")</f>
        <v>Commercial Banks</v>
      </c>
      <c r="Z7217">
        <f>IFERROR(VLOOKUP(C7217,[1]LP!$B:$C,2,FALSE),0)</f>
        <v>238.8</v>
      </c>
      <c r="AA7217" s="11">
        <f t="shared" si="360"/>
        <v>12</v>
      </c>
      <c r="AB7217" s="5">
        <f>IFERROR(VLOOKUP(C7217,[2]Sheet1!$B:$F,5,FALSE),0)</f>
        <v>94496702.370000005</v>
      </c>
      <c r="AC7217" s="11">
        <f>IFERROR(VLOOKUP(AE7217,[3]Sheet2!$M:$O,3,FALSE),0)</f>
        <v>0</v>
      </c>
      <c r="AD7217" s="11">
        <f>IFERROR(VLOOKUP(AE7217,[3]Sheet2!$M:$O,2,FALSE),0)</f>
        <v>0</v>
      </c>
      <c r="AE7217" s="10" t="str">
        <f t="shared" si="361"/>
        <v>82/83NMB</v>
      </c>
    </row>
    <row r="7218" spans="1:31" x14ac:dyDescent="0.45">
      <c r="A7218" t="s">
        <v>24</v>
      </c>
      <c r="B7218" t="s">
        <v>386</v>
      </c>
      <c r="C7218" t="s">
        <v>44</v>
      </c>
      <c r="D7218">
        <v>242.8</v>
      </c>
      <c r="E7218">
        <v>19402575.715999998</v>
      </c>
      <c r="F7218">
        <v>15390375.413000001</v>
      </c>
      <c r="G7218">
        <v>261753134.50999999</v>
      </c>
      <c r="H7218">
        <v>214956435.76800001</v>
      </c>
      <c r="I7218">
        <v>2407447.5970000001</v>
      </c>
      <c r="J7218">
        <v>3450494.094</v>
      </c>
      <c r="K7218">
        <v>2556808.7450000001</v>
      </c>
      <c r="L7218">
        <v>1258430.0759999999</v>
      </c>
      <c r="M7218">
        <v>25.94</v>
      </c>
      <c r="N7218">
        <v>9.36</v>
      </c>
      <c r="O7218">
        <v>1.35</v>
      </c>
      <c r="P7218">
        <v>14.47</v>
      </c>
      <c r="Q7218">
        <v>0.39</v>
      </c>
      <c r="R7218">
        <v>12.64</v>
      </c>
      <c r="S7218">
        <v>5.86</v>
      </c>
      <c r="T7218">
        <v>179.32</v>
      </c>
      <c r="U7218">
        <v>323.51</v>
      </c>
      <c r="V7218" s="14">
        <v>0.33239999999999997</v>
      </c>
      <c r="W7218">
        <v>3044609.5079999999</v>
      </c>
      <c r="X7218">
        <v>15.69</v>
      </c>
      <c r="Y7218" s="12" t="str">
        <f>IFERROR(VLOOKUP(C7218,[1]Index!$D:$F,3,FALSE),"Non List")</f>
        <v>Commercial Banks</v>
      </c>
      <c r="Z7218">
        <f>IFERROR(VLOOKUP(C7218,[1]LP!$B:$C,2,FALSE),0)</f>
        <v>261.60000000000002</v>
      </c>
      <c r="AA7218" s="11">
        <f t="shared" si="360"/>
        <v>10.1</v>
      </c>
      <c r="AB7218" s="5">
        <f>IFERROR(VLOOKUP(C7218,[2]Sheet1!$B:$F,5,FALSE),0)</f>
        <v>95072620.929999992</v>
      </c>
      <c r="AC7218" s="11">
        <f>IFERROR(VLOOKUP(AE7218,[3]Sheet2!$M:$O,3,FALSE),0)</f>
        <v>0</v>
      </c>
      <c r="AD7218" s="11">
        <f>IFERROR(VLOOKUP(AE7218,[3]Sheet2!$M:$O,2,FALSE),0)</f>
        <v>0</v>
      </c>
      <c r="AE7218" s="10" t="str">
        <f t="shared" si="361"/>
        <v>82/83PCBL</v>
      </c>
    </row>
    <row r="7219" spans="1:31" x14ac:dyDescent="0.45">
      <c r="A7219" t="s">
        <v>24</v>
      </c>
      <c r="B7219" t="s">
        <v>386</v>
      </c>
      <c r="C7219" t="s">
        <v>45</v>
      </c>
      <c r="D7219">
        <v>310.3</v>
      </c>
      <c r="E7219">
        <v>13581525.414000001</v>
      </c>
      <c r="F7219">
        <v>9875258.9120000005</v>
      </c>
      <c r="G7219">
        <v>227031374.81999999</v>
      </c>
      <c r="H7219">
        <v>177560480.477</v>
      </c>
      <c r="I7219">
        <v>1688524.4720000001</v>
      </c>
      <c r="J7219">
        <v>2382849.4419999998</v>
      </c>
      <c r="K7219">
        <v>1614392.916</v>
      </c>
      <c r="L7219">
        <v>454918.15</v>
      </c>
      <c r="M7219">
        <v>13.4</v>
      </c>
      <c r="N7219">
        <v>23.16</v>
      </c>
      <c r="O7219">
        <v>1.8</v>
      </c>
      <c r="P7219">
        <v>7.76</v>
      </c>
      <c r="Q7219">
        <v>0.17</v>
      </c>
      <c r="R7219">
        <v>41.69</v>
      </c>
      <c r="S7219">
        <v>3.91</v>
      </c>
      <c r="T7219">
        <v>172.71</v>
      </c>
      <c r="U7219">
        <v>228.19</v>
      </c>
      <c r="V7219" s="14">
        <v>-0.2646</v>
      </c>
      <c r="W7219">
        <v>2130448.949</v>
      </c>
      <c r="X7219">
        <v>15.69</v>
      </c>
      <c r="Y7219" s="12" t="str">
        <f>IFERROR(VLOOKUP(C7219,[1]Index!$D:$F,3,FALSE),"Non List")</f>
        <v>Commercial Banks</v>
      </c>
      <c r="Z7219">
        <f>IFERROR(VLOOKUP(C7219,[1]LP!$B:$C,2,FALSE),0)</f>
        <v>317.10000000000002</v>
      </c>
      <c r="AA7219" s="11">
        <f t="shared" si="360"/>
        <v>23.7</v>
      </c>
      <c r="AB7219" s="5">
        <f>IFERROR(VLOOKUP(C7219,[2]Sheet1!$B:$F,5,FALSE),0)</f>
        <v>66549474.460000001</v>
      </c>
      <c r="AC7219" s="11">
        <f>IFERROR(VLOOKUP(AE7219,[3]Sheet2!$M:$O,3,FALSE),0)</f>
        <v>0</v>
      </c>
      <c r="AD7219" s="11">
        <f>IFERROR(VLOOKUP(AE7219,[3]Sheet2!$M:$O,2,FALSE),0)</f>
        <v>0</v>
      </c>
      <c r="AE7219" s="10" t="str">
        <f t="shared" si="361"/>
        <v>82/83SANIMA</v>
      </c>
    </row>
    <row r="7220" spans="1:31" x14ac:dyDescent="0.45">
      <c r="A7220" t="s">
        <v>24</v>
      </c>
      <c r="B7220" t="s">
        <v>386</v>
      </c>
      <c r="C7220" t="s">
        <v>46</v>
      </c>
      <c r="D7220">
        <v>397.7</v>
      </c>
      <c r="E7220">
        <v>10899158.068</v>
      </c>
      <c r="F7220">
        <v>10153678.801000001</v>
      </c>
      <c r="G7220">
        <v>212979028.71000001</v>
      </c>
      <c r="H7220">
        <v>138976729.43000001</v>
      </c>
      <c r="I7220">
        <v>1318658.7450000001</v>
      </c>
      <c r="J7220">
        <v>1764022.004</v>
      </c>
      <c r="K7220">
        <v>1003324.554</v>
      </c>
      <c r="L7220">
        <v>501565.20299999998</v>
      </c>
      <c r="M7220">
        <v>18.41</v>
      </c>
      <c r="N7220">
        <v>21.6</v>
      </c>
      <c r="O7220">
        <v>2.06</v>
      </c>
      <c r="P7220">
        <v>9.5299999999999994</v>
      </c>
      <c r="Q7220">
        <v>0.2</v>
      </c>
      <c r="R7220">
        <v>44.5</v>
      </c>
      <c r="S7220">
        <v>3.01</v>
      </c>
      <c r="T7220">
        <v>193.16</v>
      </c>
      <c r="U7220">
        <v>282.86</v>
      </c>
      <c r="V7220" s="14">
        <v>-0.2888</v>
      </c>
      <c r="W7220">
        <v>1509884.9110000001</v>
      </c>
      <c r="X7220">
        <v>13.85</v>
      </c>
      <c r="Y7220" s="12" t="str">
        <f>IFERROR(VLOOKUP(C7220,[1]Index!$D:$F,3,FALSE),"Non List")</f>
        <v>Commercial Banks</v>
      </c>
      <c r="Z7220">
        <f>IFERROR(VLOOKUP(C7220,[1]LP!$B:$C,2,FALSE),0)</f>
        <v>405</v>
      </c>
      <c r="AA7220" s="11">
        <f t="shared" si="360"/>
        <v>22</v>
      </c>
      <c r="AB7220" s="5">
        <f>IFERROR(VLOOKUP(C7220,[2]Sheet1!$B:$F,5,FALSE),0)</f>
        <v>34005373.199999996</v>
      </c>
      <c r="AC7220" s="11">
        <f>IFERROR(VLOOKUP(AE7220,[3]Sheet2!$M:$O,3,FALSE),0)</f>
        <v>0</v>
      </c>
      <c r="AD7220" s="11">
        <f>IFERROR(VLOOKUP(AE7220,[3]Sheet2!$M:$O,2,FALSE),0)</f>
        <v>0</v>
      </c>
      <c r="AE7220" s="10" t="str">
        <f t="shared" si="361"/>
        <v>82/83SBI</v>
      </c>
    </row>
    <row r="7221" spans="1:31" x14ac:dyDescent="0.45">
      <c r="A7221" t="s">
        <v>24</v>
      </c>
      <c r="B7221" t="s">
        <v>386</v>
      </c>
      <c r="C7221" t="s">
        <v>47</v>
      </c>
      <c r="D7221">
        <v>350</v>
      </c>
      <c r="E7221">
        <v>14794479.199999999</v>
      </c>
      <c r="F7221">
        <v>16633477.130000001</v>
      </c>
      <c r="G7221">
        <v>273243085.81999999</v>
      </c>
      <c r="H7221">
        <v>217985056.40000001</v>
      </c>
      <c r="I7221">
        <v>2162568.56</v>
      </c>
      <c r="J7221">
        <v>3090625.39</v>
      </c>
      <c r="K7221">
        <v>1894859.35</v>
      </c>
      <c r="L7221">
        <v>324091.36</v>
      </c>
      <c r="M7221">
        <v>8.76</v>
      </c>
      <c r="N7221">
        <v>39.950000000000003</v>
      </c>
      <c r="O7221">
        <v>1.65</v>
      </c>
      <c r="P7221">
        <v>4.12</v>
      </c>
      <c r="Q7221">
        <v>0.09</v>
      </c>
      <c r="R7221">
        <v>65.92</v>
      </c>
      <c r="S7221">
        <v>3.8</v>
      </c>
      <c r="T7221">
        <v>212.43</v>
      </c>
      <c r="U7221">
        <v>204.62</v>
      </c>
      <c r="V7221" s="14">
        <v>-0.41539999999999999</v>
      </c>
      <c r="W7221">
        <v>1616196.41</v>
      </c>
      <c r="X7221">
        <v>10.92</v>
      </c>
      <c r="Y7221" s="12" t="str">
        <f>IFERROR(VLOOKUP(C7221,[1]Index!$D:$F,3,FALSE),"Non List")</f>
        <v>Commercial Banks</v>
      </c>
      <c r="Z7221">
        <f>IFERROR(VLOOKUP(C7221,[1]LP!$B:$C,2,FALSE),0)</f>
        <v>376.8</v>
      </c>
      <c r="AA7221" s="11">
        <f t="shared" si="360"/>
        <v>43</v>
      </c>
      <c r="AB7221" s="5">
        <f>IFERROR(VLOOKUP(C7221,[2]Sheet1!$B:$F,5,FALSE),0)</f>
        <v>72492948.079999998</v>
      </c>
      <c r="AC7221" s="11">
        <f>IFERROR(VLOOKUP(AE7221,[3]Sheet2!$M:$O,3,FALSE),0)</f>
        <v>0</v>
      </c>
      <c r="AD7221" s="11">
        <f>IFERROR(VLOOKUP(AE7221,[3]Sheet2!$M:$O,2,FALSE),0)</f>
        <v>0</v>
      </c>
      <c r="AE7221" s="10" t="str">
        <f t="shared" si="361"/>
        <v>82/83SBL</v>
      </c>
    </row>
    <row r="7222" spans="1:31" x14ac:dyDescent="0.45">
      <c r="A7222" t="s">
        <v>24</v>
      </c>
      <c r="B7222" t="s">
        <v>386</v>
      </c>
      <c r="C7222" t="s">
        <v>48</v>
      </c>
      <c r="D7222">
        <v>622</v>
      </c>
      <c r="E7222">
        <v>10042368</v>
      </c>
      <c r="F7222">
        <v>12322971</v>
      </c>
      <c r="G7222">
        <v>129627210</v>
      </c>
      <c r="H7222">
        <v>70117984</v>
      </c>
      <c r="I7222">
        <v>1072450</v>
      </c>
      <c r="J7222">
        <v>1681657</v>
      </c>
      <c r="K7222">
        <v>1167993</v>
      </c>
      <c r="L7222">
        <v>692168</v>
      </c>
      <c r="M7222">
        <v>27.57</v>
      </c>
      <c r="N7222">
        <v>22.56</v>
      </c>
      <c r="O7222">
        <v>2.79</v>
      </c>
      <c r="P7222">
        <v>12.38</v>
      </c>
      <c r="Q7222">
        <v>0.42</v>
      </c>
      <c r="R7222">
        <v>62.94</v>
      </c>
      <c r="S7222">
        <v>1.71</v>
      </c>
      <c r="T7222">
        <v>222.71</v>
      </c>
      <c r="U7222">
        <v>371.69</v>
      </c>
      <c r="V7222" s="14">
        <v>-0.40239999999999998</v>
      </c>
      <c r="W7222">
        <v>2411048</v>
      </c>
      <c r="X7222">
        <v>24.01</v>
      </c>
      <c r="Y7222" s="12" t="str">
        <f>IFERROR(VLOOKUP(C7222,[1]Index!$D:$F,3,FALSE),"Non List")</f>
        <v>Commercial Banks</v>
      </c>
      <c r="Z7222">
        <f>IFERROR(VLOOKUP(C7222,[1]LP!$B:$C,2,FALSE),0)</f>
        <v>632</v>
      </c>
      <c r="AA7222" s="11">
        <f t="shared" si="360"/>
        <v>22.9</v>
      </c>
      <c r="AB7222" s="5">
        <f>IFERROR(VLOOKUP(C7222,[2]Sheet1!$B:$F,5,FALSE),0)</f>
        <v>27114394.41</v>
      </c>
      <c r="AC7222" s="11">
        <f>IFERROR(VLOOKUP(AE7222,[3]Sheet2!$M:$O,3,FALSE),0)</f>
        <v>0</v>
      </c>
      <c r="AD7222" s="11">
        <f>IFERROR(VLOOKUP(AE7222,[3]Sheet2!$M:$O,2,FALSE),0)</f>
        <v>0</v>
      </c>
      <c r="AE7222" s="10" t="str">
        <f t="shared" si="361"/>
        <v>82/83SCB</v>
      </c>
    </row>
    <row r="7223" spans="1:31" x14ac:dyDescent="0.45">
      <c r="A7223" t="s">
        <v>24</v>
      </c>
      <c r="B7223" t="s">
        <v>386</v>
      </c>
      <c r="C7223" t="s">
        <v>51</v>
      </c>
      <c r="D7223">
        <v>183.7</v>
      </c>
      <c r="E7223">
        <v>23542490</v>
      </c>
      <c r="F7223">
        <v>14556056</v>
      </c>
      <c r="G7223">
        <v>351170028</v>
      </c>
      <c r="H7223">
        <v>230856042</v>
      </c>
      <c r="I7223">
        <v>2895276</v>
      </c>
      <c r="J7223">
        <v>3825140</v>
      </c>
      <c r="K7223">
        <v>2175866</v>
      </c>
      <c r="L7223">
        <v>558483</v>
      </c>
      <c r="M7223">
        <v>9.49</v>
      </c>
      <c r="N7223">
        <v>19.36</v>
      </c>
      <c r="O7223">
        <v>1.1399999999999999</v>
      </c>
      <c r="P7223">
        <v>5.86</v>
      </c>
      <c r="Q7223">
        <v>0.13</v>
      </c>
      <c r="R7223">
        <v>22.07</v>
      </c>
      <c r="S7223">
        <v>5.78</v>
      </c>
      <c r="T7223">
        <v>161.83000000000001</v>
      </c>
      <c r="U7223">
        <v>185.89</v>
      </c>
      <c r="V7223" s="14">
        <v>1.1900000000000001E-2</v>
      </c>
      <c r="W7223">
        <v>406084</v>
      </c>
      <c r="X7223">
        <v>1.72</v>
      </c>
      <c r="Y7223" s="12" t="str">
        <f>IFERROR(VLOOKUP(C7223,[1]Index!$D:$F,3,FALSE),"Non List")</f>
        <v>Commercial Banks</v>
      </c>
      <c r="Z7223">
        <f>IFERROR(VLOOKUP(C7223,[1]LP!$B:$C,2,FALSE),0)</f>
        <v>185.2</v>
      </c>
      <c r="AA7223" s="11">
        <f t="shared" si="360"/>
        <v>19.5</v>
      </c>
      <c r="AB7223" s="5">
        <f>IFERROR(VLOOKUP(C7223,[2]Sheet1!$B:$F,5,FALSE),0)</f>
        <v>115358201</v>
      </c>
      <c r="AC7223" s="11">
        <f>IFERROR(VLOOKUP(AE7223,[3]Sheet2!$M:$O,3,FALSE),0)</f>
        <v>0</v>
      </c>
      <c r="AD7223" s="11">
        <f>IFERROR(VLOOKUP(AE7223,[3]Sheet2!$M:$O,2,FALSE),0)</f>
        <v>0</v>
      </c>
      <c r="AE7223" s="10" t="str">
        <f t="shared" si="361"/>
        <v>82/83PRVU</v>
      </c>
    </row>
    <row r="7224" spans="1:31" x14ac:dyDescent="0.45">
      <c r="A7224" t="s">
        <v>24</v>
      </c>
      <c r="B7224" t="s">
        <v>386</v>
      </c>
      <c r="C7224" t="s">
        <v>182</v>
      </c>
      <c r="D7224">
        <v>191.2</v>
      </c>
      <c r="E7224">
        <v>34128595</v>
      </c>
      <c r="F7224">
        <v>32726615</v>
      </c>
      <c r="G7224">
        <v>493851081</v>
      </c>
      <c r="H7224">
        <v>330814880</v>
      </c>
      <c r="I7224">
        <v>3243125</v>
      </c>
      <c r="J7224">
        <v>4310650</v>
      </c>
      <c r="K7224">
        <v>2950723</v>
      </c>
      <c r="L7224">
        <v>45050</v>
      </c>
      <c r="M7224">
        <v>0.53</v>
      </c>
      <c r="N7224">
        <v>360.75</v>
      </c>
      <c r="O7224">
        <v>0.98</v>
      </c>
      <c r="P7224">
        <v>0.27</v>
      </c>
      <c r="R7224">
        <v>353.53</v>
      </c>
      <c r="S7224">
        <v>6.63</v>
      </c>
      <c r="T7224">
        <v>195.89</v>
      </c>
      <c r="U7224">
        <v>48.33</v>
      </c>
      <c r="V7224" s="14">
        <v>-0.74719999999999998</v>
      </c>
      <c r="W7224">
        <v>-1169440</v>
      </c>
      <c r="X7224">
        <v>-3.43</v>
      </c>
      <c r="Y7224" s="12" t="str">
        <f>IFERROR(VLOOKUP(C7224,[1]Index!$D:$F,3,FALSE),"Non List")</f>
        <v>Commercial Banks</v>
      </c>
      <c r="Z7224">
        <f>IFERROR(VLOOKUP(C7224,[1]LP!$B:$C,2,FALSE),0)</f>
        <v>191.5</v>
      </c>
      <c r="AA7224" s="11">
        <f t="shared" si="360"/>
        <v>361.3</v>
      </c>
      <c r="AB7224" s="5">
        <f>IFERROR(VLOOKUP(C7224,[2]Sheet1!$B:$F,5,FALSE),0)</f>
        <v>71670049.5</v>
      </c>
      <c r="AC7224" s="11">
        <f>IFERROR(VLOOKUP(AE7224,[3]Sheet2!$M:$O,3,FALSE),0)</f>
        <v>0</v>
      </c>
      <c r="AD7224" s="11">
        <f>IFERROR(VLOOKUP(AE7224,[3]Sheet2!$M:$O,2,FALSE),0)</f>
        <v>0</v>
      </c>
      <c r="AE7224" s="10" t="str">
        <f t="shared" si="361"/>
        <v>82/83NIMB</v>
      </c>
    </row>
    <row r="7225" spans="1:31" x14ac:dyDescent="0.45">
      <c r="A7225" t="s">
        <v>24</v>
      </c>
      <c r="B7225" t="s">
        <v>386</v>
      </c>
      <c r="C7225" t="s">
        <v>339</v>
      </c>
      <c r="D7225">
        <v>231.3</v>
      </c>
      <c r="E7225">
        <v>24346512</v>
      </c>
      <c r="F7225">
        <v>20668608</v>
      </c>
      <c r="G7225">
        <v>375009644</v>
      </c>
      <c r="H7225">
        <v>282377407</v>
      </c>
      <c r="I7225">
        <v>2715176</v>
      </c>
      <c r="J7225">
        <v>3916982</v>
      </c>
      <c r="K7225">
        <v>2377333</v>
      </c>
      <c r="L7225">
        <v>332331</v>
      </c>
      <c r="M7225">
        <v>5.46</v>
      </c>
      <c r="N7225">
        <v>42.36</v>
      </c>
      <c r="O7225">
        <v>1.25</v>
      </c>
      <c r="P7225">
        <v>2.95</v>
      </c>
      <c r="Q7225">
        <v>7.0000000000000007E-2</v>
      </c>
      <c r="R7225">
        <v>52.95</v>
      </c>
      <c r="S7225">
        <v>5.42</v>
      </c>
      <c r="T7225">
        <v>184.89</v>
      </c>
      <c r="U7225">
        <v>150.71</v>
      </c>
      <c r="V7225" s="14">
        <v>-0.34839999999999999</v>
      </c>
      <c r="W7225">
        <v>2623779</v>
      </c>
      <c r="X7225">
        <v>10.78</v>
      </c>
      <c r="Y7225" s="12" t="str">
        <f>IFERROR(VLOOKUP(C7225,[1]Index!$D:$F,3,FALSE),"Non List")</f>
        <v>Commercial Banks</v>
      </c>
      <c r="Z7225">
        <f>IFERROR(VLOOKUP(C7225,[1]LP!$B:$C,2,FALSE),0)</f>
        <v>212.9</v>
      </c>
      <c r="AA7225" s="11">
        <f t="shared" si="360"/>
        <v>39</v>
      </c>
      <c r="AB7225" s="5">
        <f>IFERROR(VLOOKUP(C7225,[2]Sheet1!$B:$F,5,FALSE),0)</f>
        <v>131227701.64</v>
      </c>
      <c r="AC7225" s="11">
        <f>IFERROR(VLOOKUP(AE7225,[3]Sheet2!$M:$O,3,FALSE),0)</f>
        <v>0</v>
      </c>
      <c r="AD7225" s="11">
        <f>IFERROR(VLOOKUP(AE7225,[3]Sheet2!$M:$O,2,FALSE),0)</f>
        <v>0</v>
      </c>
      <c r="AE7225" s="10" t="str">
        <f t="shared" si="361"/>
        <v>82/83LSL</v>
      </c>
    </row>
    <row r="7226" spans="1:31" x14ac:dyDescent="0.45">
      <c r="A7226" t="s">
        <v>24</v>
      </c>
      <c r="B7226" t="s">
        <v>386</v>
      </c>
      <c r="C7226" t="s">
        <v>154</v>
      </c>
      <c r="D7226">
        <v>1673</v>
      </c>
      <c r="E7226">
        <v>525000</v>
      </c>
      <c r="F7226">
        <v>191827.054</v>
      </c>
      <c r="G7226">
        <v>1982253.0390000001</v>
      </c>
      <c r="H7226">
        <v>1184341.4950000001</v>
      </c>
      <c r="I7226">
        <v>23452.164000000001</v>
      </c>
      <c r="J7226">
        <v>24622.607</v>
      </c>
      <c r="K7226">
        <v>14654.463</v>
      </c>
      <c r="L7226">
        <v>2914.5340000000001</v>
      </c>
      <c r="M7226">
        <v>2.2200000000000002</v>
      </c>
      <c r="N7226">
        <v>753.6</v>
      </c>
      <c r="O7226">
        <v>12.25</v>
      </c>
      <c r="P7226">
        <v>1.63</v>
      </c>
      <c r="Q7226">
        <v>0.1</v>
      </c>
      <c r="R7226">
        <v>9231.6</v>
      </c>
      <c r="S7226">
        <v>11.77</v>
      </c>
      <c r="T7226">
        <v>136.54</v>
      </c>
      <c r="U7226">
        <v>82.58</v>
      </c>
      <c r="V7226" s="14">
        <v>-0.9506</v>
      </c>
      <c r="W7226">
        <v>-32417.463</v>
      </c>
      <c r="X7226">
        <v>-6.17</v>
      </c>
      <c r="Y7226" s="12" t="str">
        <f>IFERROR(VLOOKUP(C7226,[1]Index!$D:$F,3,FALSE),"Non List")</f>
        <v>Development Banks</v>
      </c>
      <c r="Z7226">
        <f>IFERROR(VLOOKUP(C7226,[1]LP!$B:$C,2,FALSE),0)</f>
        <v>1580</v>
      </c>
      <c r="AA7226" s="11">
        <f t="shared" ref="AA7226:AA7240" si="362">ROUND(IFERROR(Z7226/M7226,0),1)</f>
        <v>711.7</v>
      </c>
      <c r="AB7226" s="5">
        <f>IFERROR(VLOOKUP(C7226,[2]Sheet1!$B:$F,5,FALSE),0)</f>
        <v>1575000</v>
      </c>
      <c r="AC7226" s="11">
        <f>IFERROR(VLOOKUP(AE7226,[3]Sheet2!$M:$O,3,FALSE),0)</f>
        <v>0</v>
      </c>
      <c r="AD7226" s="11">
        <f>IFERROR(VLOOKUP(AE7226,[3]Sheet2!$M:$O,2,FALSE),0)</f>
        <v>0</v>
      </c>
      <c r="AE7226" s="10" t="str">
        <f t="shared" ref="AE7226:AE7240" si="363">B7226&amp;C7226</f>
        <v>82/83CORBL</v>
      </c>
    </row>
    <row r="7227" spans="1:31" x14ac:dyDescent="0.45">
      <c r="A7227" t="s">
        <v>24</v>
      </c>
      <c r="B7227" t="s">
        <v>386</v>
      </c>
      <c r="C7227" t="s">
        <v>125</v>
      </c>
      <c r="D7227">
        <v>580</v>
      </c>
      <c r="E7227">
        <v>1249694.47</v>
      </c>
      <c r="F7227">
        <v>691933.91399999999</v>
      </c>
      <c r="G7227">
        <v>16266848.921</v>
      </c>
      <c r="H7227">
        <v>12023719.312999999</v>
      </c>
      <c r="I7227">
        <v>133331.245</v>
      </c>
      <c r="J7227">
        <v>154020.973</v>
      </c>
      <c r="K7227">
        <v>68607.343999999997</v>
      </c>
      <c r="L7227">
        <v>-89796.904999999999</v>
      </c>
      <c r="M7227">
        <v>-28.74</v>
      </c>
      <c r="N7227">
        <v>-20.18</v>
      </c>
      <c r="O7227">
        <v>3.73</v>
      </c>
      <c r="P7227">
        <v>-18.5</v>
      </c>
      <c r="Q7227">
        <v>-0.48</v>
      </c>
      <c r="R7227">
        <v>-75.27</v>
      </c>
      <c r="S7227">
        <v>9.68</v>
      </c>
      <c r="T7227">
        <v>155.37</v>
      </c>
      <c r="U7227" t="s">
        <v>314</v>
      </c>
      <c r="V7227" t="s">
        <v>314</v>
      </c>
      <c r="W7227">
        <v>-65323.936000000002</v>
      </c>
      <c r="X7227">
        <v>-5.23</v>
      </c>
      <c r="Y7227" s="12" t="str">
        <f>IFERROR(VLOOKUP(C7227,[1]Index!$D:$F,3,FALSE),"Non List")</f>
        <v>Development Banks</v>
      </c>
      <c r="Z7227">
        <f>IFERROR(VLOOKUP(C7227,[1]LP!$B:$C,2,FALSE),0)</f>
        <v>576.9</v>
      </c>
      <c r="AA7227" s="11">
        <f t="shared" si="362"/>
        <v>-20.100000000000001</v>
      </c>
      <c r="AB7227" s="5">
        <f>IFERROR(VLOOKUP(C7227,[2]Sheet1!$B:$F,5,FALSE),0)</f>
        <v>6123503.0499999998</v>
      </c>
      <c r="AC7227" s="11">
        <f>IFERROR(VLOOKUP(AE7227,[3]Sheet2!$M:$O,3,FALSE),0)</f>
        <v>0</v>
      </c>
      <c r="AD7227" s="11">
        <f>IFERROR(VLOOKUP(AE7227,[3]Sheet2!$M:$O,2,FALSE),0)</f>
        <v>0</v>
      </c>
      <c r="AE7227" s="10" t="str">
        <f t="shared" si="363"/>
        <v>82/83EDBL</v>
      </c>
    </row>
    <row r="7228" spans="1:31" x14ac:dyDescent="0.45">
      <c r="A7228" t="s">
        <v>24</v>
      </c>
      <c r="B7228" t="s">
        <v>386</v>
      </c>
      <c r="C7228" t="s">
        <v>126</v>
      </c>
      <c r="D7228">
        <v>377.9</v>
      </c>
      <c r="E7228">
        <v>6021348.3679999998</v>
      </c>
      <c r="F7228">
        <v>3770845.14</v>
      </c>
      <c r="G7228">
        <v>90981141.640000001</v>
      </c>
      <c r="H7228">
        <v>69005847.359999999</v>
      </c>
      <c r="I7228">
        <v>998594.65</v>
      </c>
      <c r="J7228">
        <v>1159917.67</v>
      </c>
      <c r="K7228">
        <v>690817.92</v>
      </c>
      <c r="L7228">
        <v>250575.19</v>
      </c>
      <c r="M7228">
        <v>16.649999999999999</v>
      </c>
      <c r="N7228">
        <v>22.7</v>
      </c>
      <c r="O7228">
        <v>2.3199999999999998</v>
      </c>
      <c r="P7228">
        <v>10.24</v>
      </c>
      <c r="Q7228">
        <v>0.23</v>
      </c>
      <c r="R7228">
        <v>52.66</v>
      </c>
      <c r="S7228">
        <v>4.7300000000000004</v>
      </c>
      <c r="T7228">
        <v>162.62</v>
      </c>
      <c r="U7228">
        <v>246.82</v>
      </c>
      <c r="V7228" s="14">
        <v>-0.34689999999999999</v>
      </c>
      <c r="W7228">
        <v>632220.13</v>
      </c>
      <c r="X7228">
        <v>10.5</v>
      </c>
      <c r="Y7228" s="12" t="str">
        <f>IFERROR(VLOOKUP(C7228,[1]Index!$D:$F,3,FALSE),"Non List")</f>
        <v>Development Banks</v>
      </c>
      <c r="Z7228">
        <f>IFERROR(VLOOKUP(C7228,[1]LP!$B:$C,2,FALSE),0)</f>
        <v>383</v>
      </c>
      <c r="AA7228" s="11">
        <f t="shared" si="362"/>
        <v>23</v>
      </c>
      <c r="AB7228" s="5">
        <f>IFERROR(VLOOKUP(C7228,[2]Sheet1!$B:$F,5,FALSE),0)</f>
        <v>29504607.16</v>
      </c>
      <c r="AC7228" s="11">
        <f>IFERROR(VLOOKUP(AE7228,[3]Sheet2!$M:$O,3,FALSE),0)</f>
        <v>0</v>
      </c>
      <c r="AD7228" s="11">
        <f>IFERROR(VLOOKUP(AE7228,[3]Sheet2!$M:$O,2,FALSE),0)</f>
        <v>0</v>
      </c>
      <c r="AE7228" s="10" t="str">
        <f t="shared" si="363"/>
        <v>82/83GBBL</v>
      </c>
    </row>
    <row r="7229" spans="1:31" x14ac:dyDescent="0.45">
      <c r="A7229" t="s">
        <v>24</v>
      </c>
      <c r="B7229" t="s">
        <v>386</v>
      </c>
      <c r="C7229" t="s">
        <v>129</v>
      </c>
      <c r="D7229">
        <v>316</v>
      </c>
      <c r="E7229">
        <v>4395785.8859999999</v>
      </c>
      <c r="F7229">
        <v>2153784.358</v>
      </c>
      <c r="G7229">
        <v>62850686.358000003</v>
      </c>
      <c r="H7229">
        <v>46004998.969999999</v>
      </c>
      <c r="I7229">
        <v>525976.92200000002</v>
      </c>
      <c r="J7229">
        <v>679856.36</v>
      </c>
      <c r="K7229">
        <v>402218.50699999998</v>
      </c>
      <c r="L7229">
        <v>70334.506999999998</v>
      </c>
      <c r="M7229">
        <v>6.4</v>
      </c>
      <c r="N7229">
        <v>49.38</v>
      </c>
      <c r="O7229">
        <v>2.12</v>
      </c>
      <c r="P7229">
        <v>4.3</v>
      </c>
      <c r="Q7229">
        <v>0.09</v>
      </c>
      <c r="R7229">
        <v>104.69</v>
      </c>
      <c r="S7229">
        <v>7.97</v>
      </c>
      <c r="T7229">
        <v>149</v>
      </c>
      <c r="U7229">
        <v>146.47999999999999</v>
      </c>
      <c r="V7229" s="14">
        <v>-0.53649999999999998</v>
      </c>
      <c r="W7229">
        <v>778515.36399999994</v>
      </c>
      <c r="X7229">
        <v>17.71</v>
      </c>
      <c r="Y7229" s="12" t="str">
        <f>IFERROR(VLOOKUP(C7229,[1]Index!$D:$F,3,FALSE),"Non List")</f>
        <v>Development Banks</v>
      </c>
      <c r="Z7229">
        <f>IFERROR(VLOOKUP(C7229,[1]LP!$B:$C,2,FALSE),0)</f>
        <v>322.39999999999998</v>
      </c>
      <c r="AA7229" s="11">
        <f t="shared" si="362"/>
        <v>50.4</v>
      </c>
      <c r="AB7229" s="5">
        <f>IFERROR(VLOOKUP(C7229,[2]Sheet1!$B:$F,5,FALSE),0)</f>
        <v>21539350.91</v>
      </c>
      <c r="AC7229" s="11">
        <f>IFERROR(VLOOKUP(AE7229,[3]Sheet2!$M:$O,3,FALSE),0)</f>
        <v>0</v>
      </c>
      <c r="AD7229" s="11">
        <f>IFERROR(VLOOKUP(AE7229,[3]Sheet2!$M:$O,2,FALSE),0)</f>
        <v>0</v>
      </c>
      <c r="AE7229" s="10" t="str">
        <f t="shared" si="363"/>
        <v>82/83JBBL</v>
      </c>
    </row>
    <row r="7230" spans="1:31" x14ac:dyDescent="0.45">
      <c r="A7230" t="s">
        <v>24</v>
      </c>
      <c r="B7230" t="s">
        <v>386</v>
      </c>
      <c r="C7230" t="s">
        <v>134</v>
      </c>
      <c r="D7230">
        <v>570.79999999999995</v>
      </c>
      <c r="E7230">
        <v>1217100</v>
      </c>
      <c r="F7230">
        <v>526738.59900000005</v>
      </c>
      <c r="G7230">
        <v>7590191.8839999996</v>
      </c>
      <c r="H7230">
        <v>5663988.5889999997</v>
      </c>
      <c r="I7230">
        <v>72962.535999999993</v>
      </c>
      <c r="J7230">
        <v>86097.979000000007</v>
      </c>
      <c r="K7230">
        <v>52112.11</v>
      </c>
      <c r="L7230">
        <v>25223.269</v>
      </c>
      <c r="M7230">
        <v>8.2899999999999991</v>
      </c>
      <c r="N7230">
        <v>68.849999999999994</v>
      </c>
      <c r="O7230">
        <v>3.98</v>
      </c>
      <c r="P7230">
        <v>5.79</v>
      </c>
      <c r="Q7230">
        <v>0.26</v>
      </c>
      <c r="R7230">
        <v>274.02</v>
      </c>
      <c r="S7230">
        <v>0.55000000000000004</v>
      </c>
      <c r="T7230">
        <v>143.28</v>
      </c>
      <c r="U7230">
        <v>163.47999999999999</v>
      </c>
      <c r="V7230" s="14">
        <v>-0.71360000000000001</v>
      </c>
      <c r="W7230">
        <v>177985.348</v>
      </c>
      <c r="X7230">
        <v>14.62</v>
      </c>
      <c r="Y7230" s="12" t="str">
        <f>IFERROR(VLOOKUP(C7230,[1]Index!$D:$F,3,FALSE),"Non List")</f>
        <v>Development Banks</v>
      </c>
      <c r="Z7230">
        <f>IFERROR(VLOOKUP(C7230,[1]LP!$B:$C,2,FALSE),0)</f>
        <v>580</v>
      </c>
      <c r="AA7230" s="11">
        <f t="shared" si="362"/>
        <v>70</v>
      </c>
      <c r="AB7230" s="5">
        <f>IFERROR(VLOOKUP(C7230,[2]Sheet1!$B:$F,5,FALSE),0)</f>
        <v>5963789.5099999998</v>
      </c>
      <c r="AC7230" s="11">
        <f>IFERROR(VLOOKUP(AE7230,[3]Sheet2!$M:$O,3,FALSE),0)</f>
        <v>0</v>
      </c>
      <c r="AD7230" s="11">
        <f>IFERROR(VLOOKUP(AE7230,[3]Sheet2!$M:$O,2,FALSE),0)</f>
        <v>0</v>
      </c>
      <c r="AE7230" s="10" t="str">
        <f t="shared" si="363"/>
        <v>82/83MDB</v>
      </c>
    </row>
    <row r="7231" spans="1:31" x14ac:dyDescent="0.45">
      <c r="A7231" t="s">
        <v>24</v>
      </c>
      <c r="B7231" t="s">
        <v>386</v>
      </c>
      <c r="C7231" t="s">
        <v>136</v>
      </c>
      <c r="D7231">
        <v>344</v>
      </c>
      <c r="E7231">
        <v>8000388.9000000004</v>
      </c>
      <c r="F7231">
        <v>4934195</v>
      </c>
      <c r="G7231">
        <v>114893569</v>
      </c>
      <c r="H7231">
        <v>96650695</v>
      </c>
      <c r="I7231">
        <v>1185510</v>
      </c>
      <c r="J7231">
        <v>1378469</v>
      </c>
      <c r="K7231">
        <v>862273</v>
      </c>
      <c r="L7231">
        <v>224774</v>
      </c>
      <c r="M7231">
        <v>11.24</v>
      </c>
      <c r="N7231">
        <v>30.6</v>
      </c>
      <c r="O7231">
        <v>2.13</v>
      </c>
      <c r="P7231">
        <v>6.95</v>
      </c>
      <c r="Q7231">
        <v>0.17</v>
      </c>
      <c r="R7231">
        <v>65.180000000000007</v>
      </c>
      <c r="S7231">
        <v>4.03</v>
      </c>
      <c r="T7231">
        <v>161.66999999999999</v>
      </c>
      <c r="U7231">
        <v>202.2</v>
      </c>
      <c r="V7231" s="14">
        <v>-0.41220000000000001</v>
      </c>
      <c r="W7231">
        <v>1224904</v>
      </c>
      <c r="X7231">
        <v>15.31</v>
      </c>
      <c r="Y7231" s="12" t="str">
        <f>IFERROR(VLOOKUP(C7231,[1]Index!$D:$F,3,FALSE),"Non List")</f>
        <v>Development Banks</v>
      </c>
      <c r="Z7231">
        <f>IFERROR(VLOOKUP(C7231,[1]LP!$B:$C,2,FALSE),0)</f>
        <v>352</v>
      </c>
      <c r="AA7231" s="11">
        <f t="shared" si="362"/>
        <v>31.3</v>
      </c>
      <c r="AB7231" s="5">
        <f>IFERROR(VLOOKUP(C7231,[2]Sheet1!$B:$F,5,FALSE),0)</f>
        <v>39203570.630000003</v>
      </c>
      <c r="AC7231" s="11">
        <f>IFERROR(VLOOKUP(AE7231,[3]Sheet2!$M:$O,3,FALSE),0)</f>
        <v>0</v>
      </c>
      <c r="AD7231" s="11">
        <f>IFERROR(VLOOKUP(AE7231,[3]Sheet2!$M:$O,2,FALSE),0)</f>
        <v>0</v>
      </c>
      <c r="AE7231" s="10" t="str">
        <f t="shared" si="363"/>
        <v>82/83MNBBL</v>
      </c>
    </row>
    <row r="7232" spans="1:31" x14ac:dyDescent="0.45">
      <c r="A7232" t="s">
        <v>24</v>
      </c>
      <c r="B7232" t="s">
        <v>386</v>
      </c>
      <c r="C7232" t="s">
        <v>156</v>
      </c>
      <c r="D7232">
        <v>1025</v>
      </c>
      <c r="E7232">
        <v>524935.19999999995</v>
      </c>
      <c r="F7232">
        <v>-213121.38</v>
      </c>
      <c r="G7232">
        <v>374173.38</v>
      </c>
      <c r="H7232">
        <v>161490.74</v>
      </c>
      <c r="I7232">
        <v>-1230.1500000000001</v>
      </c>
      <c r="J7232">
        <v>1094.53</v>
      </c>
      <c r="K7232">
        <v>-9908.44</v>
      </c>
      <c r="L7232">
        <v>-22107.02</v>
      </c>
      <c r="M7232">
        <v>-16.850000000000001</v>
      </c>
      <c r="N7232">
        <v>-60.83</v>
      </c>
      <c r="O7232">
        <v>17.260000000000002</v>
      </c>
      <c r="P7232">
        <v>-28.36</v>
      </c>
      <c r="Q7232">
        <v>-5.03</v>
      </c>
      <c r="R7232">
        <v>-1049.93</v>
      </c>
      <c r="S7232">
        <v>57.04</v>
      </c>
      <c r="T7232">
        <v>59.4</v>
      </c>
      <c r="U7232" t="s">
        <v>314</v>
      </c>
      <c r="V7232" t="s">
        <v>314</v>
      </c>
      <c r="W7232">
        <v>22107.03</v>
      </c>
      <c r="X7232">
        <v>4.21</v>
      </c>
      <c r="Y7232" s="12" t="str">
        <f>IFERROR(VLOOKUP(C7232,[1]Index!$D:$F,3,FALSE),"Non List")</f>
        <v>Development Banks</v>
      </c>
      <c r="Z7232">
        <f>IFERROR(VLOOKUP(C7232,[1]LP!$B:$C,2,FALSE),0)</f>
        <v>1180</v>
      </c>
      <c r="AA7232" s="11">
        <f t="shared" si="362"/>
        <v>-70</v>
      </c>
      <c r="AB7232" s="5">
        <f>IFERROR(VLOOKUP(C7232,[2]Sheet1!$B:$F,5,FALSE),0)</f>
        <v>1522312.0799999998</v>
      </c>
      <c r="AC7232" s="11">
        <f>IFERROR(VLOOKUP(AE7232,[3]Sheet2!$M:$O,3,FALSE),0)</f>
        <v>0</v>
      </c>
      <c r="AD7232" s="11">
        <f>IFERROR(VLOOKUP(AE7232,[3]Sheet2!$M:$O,2,FALSE),0)</f>
        <v>0</v>
      </c>
      <c r="AE7232" s="10" t="str">
        <f t="shared" si="363"/>
        <v>82/83NABBC</v>
      </c>
    </row>
    <row r="7233" spans="1:31" x14ac:dyDescent="0.45">
      <c r="A7233" t="s">
        <v>24</v>
      </c>
      <c r="B7233" t="s">
        <v>386</v>
      </c>
      <c r="C7233" t="s">
        <v>139</v>
      </c>
      <c r="D7233">
        <v>379.8</v>
      </c>
      <c r="E7233">
        <v>3734068.5060000001</v>
      </c>
      <c r="F7233">
        <v>2056049.59</v>
      </c>
      <c r="G7233">
        <v>53867440.960000001</v>
      </c>
      <c r="H7233">
        <v>43080303.909999996</v>
      </c>
      <c r="I7233">
        <v>549116.65</v>
      </c>
      <c r="J7233">
        <v>651572.38</v>
      </c>
      <c r="K7233">
        <v>355057.79</v>
      </c>
      <c r="L7233">
        <v>88211.28</v>
      </c>
      <c r="M7233">
        <v>9.4499999999999993</v>
      </c>
      <c r="N7233">
        <v>40.19</v>
      </c>
      <c r="O7233">
        <v>2.4500000000000002</v>
      </c>
      <c r="P7233">
        <v>6.09</v>
      </c>
      <c r="Q7233">
        <v>0.14000000000000001</v>
      </c>
      <c r="R7233">
        <v>98.47</v>
      </c>
      <c r="S7233">
        <v>6.86</v>
      </c>
      <c r="T7233">
        <v>155.06</v>
      </c>
      <c r="U7233">
        <v>181.58</v>
      </c>
      <c r="V7233" s="14">
        <v>-0.52190000000000003</v>
      </c>
      <c r="W7233">
        <v>351481.34</v>
      </c>
      <c r="X7233">
        <v>9.41</v>
      </c>
      <c r="Y7233" s="12" t="str">
        <f>IFERROR(VLOOKUP(C7233,[1]Index!$D:$F,3,FALSE),"Non List")</f>
        <v>Development Banks</v>
      </c>
      <c r="Z7233">
        <f>IFERROR(VLOOKUP(C7233,[1]LP!$B:$C,2,FALSE),0)</f>
        <v>400</v>
      </c>
      <c r="AA7233" s="11">
        <f t="shared" si="362"/>
        <v>42.3</v>
      </c>
      <c r="AB7233" s="5">
        <f>IFERROR(VLOOKUP(C7233,[2]Sheet1!$B:$F,5,FALSE),0)</f>
        <v>18296313.84</v>
      </c>
      <c r="AC7233" s="11">
        <f>IFERROR(VLOOKUP(AE7233,[3]Sheet2!$M:$O,3,FALSE),0)</f>
        <v>0</v>
      </c>
      <c r="AD7233" s="11">
        <f>IFERROR(VLOOKUP(AE7233,[3]Sheet2!$M:$O,2,FALSE),0)</f>
        <v>0</v>
      </c>
      <c r="AE7233" s="10" t="str">
        <f t="shared" si="363"/>
        <v>82/83SADBL</v>
      </c>
    </row>
    <row r="7234" spans="1:31" x14ac:dyDescent="0.45">
      <c r="A7234" t="s">
        <v>24</v>
      </c>
      <c r="B7234" t="s">
        <v>386</v>
      </c>
      <c r="C7234" t="s">
        <v>141</v>
      </c>
      <c r="D7234">
        <v>393.8</v>
      </c>
      <c r="E7234">
        <v>5021973</v>
      </c>
      <c r="F7234">
        <v>2664196.6800000002</v>
      </c>
      <c r="G7234">
        <v>72242521.269999996</v>
      </c>
      <c r="H7234">
        <v>58326674.729999997</v>
      </c>
      <c r="I7234">
        <v>645201.49</v>
      </c>
      <c r="J7234">
        <v>740440.54</v>
      </c>
      <c r="K7234">
        <v>445442.84</v>
      </c>
      <c r="L7234">
        <v>203041.92000000001</v>
      </c>
      <c r="M7234">
        <v>16.170000000000002</v>
      </c>
      <c r="N7234">
        <v>24.35</v>
      </c>
      <c r="O7234">
        <v>2.57</v>
      </c>
      <c r="P7234">
        <v>10.57</v>
      </c>
      <c r="Q7234">
        <v>0.24</v>
      </c>
      <c r="R7234">
        <v>62.58</v>
      </c>
      <c r="S7234">
        <v>4.6100000000000003</v>
      </c>
      <c r="T7234">
        <v>153.05000000000001</v>
      </c>
      <c r="U7234">
        <v>235.97</v>
      </c>
      <c r="V7234" s="14">
        <v>-0.40079999999999999</v>
      </c>
      <c r="W7234">
        <v>696478.76</v>
      </c>
      <c r="X7234">
        <v>13.87</v>
      </c>
      <c r="Y7234" s="12" t="str">
        <f>IFERROR(VLOOKUP(C7234,[1]Index!$D:$F,3,FALSE),"Non List")</f>
        <v>Development Banks</v>
      </c>
      <c r="Z7234">
        <f>IFERROR(VLOOKUP(C7234,[1]LP!$B:$C,2,FALSE),0)</f>
        <v>398.7</v>
      </c>
      <c r="AA7234" s="11">
        <f t="shared" si="362"/>
        <v>24.7</v>
      </c>
      <c r="AB7234" s="5">
        <f>IFERROR(VLOOKUP(C7234,[2]Sheet1!$B:$F,5,FALSE),0)</f>
        <v>24607666.23</v>
      </c>
      <c r="AC7234" s="11">
        <f>IFERROR(VLOOKUP(AE7234,[3]Sheet2!$M:$O,3,FALSE),0)</f>
        <v>0</v>
      </c>
      <c r="AD7234" s="11">
        <f>IFERROR(VLOOKUP(AE7234,[3]Sheet2!$M:$O,2,FALSE),0)</f>
        <v>0</v>
      </c>
      <c r="AE7234" s="10" t="str">
        <f t="shared" si="363"/>
        <v>82/83SHINE</v>
      </c>
    </row>
    <row r="7235" spans="1:31" x14ac:dyDescent="0.45">
      <c r="A7235" t="s">
        <v>24</v>
      </c>
      <c r="B7235" t="s">
        <v>386</v>
      </c>
      <c r="C7235" t="s">
        <v>142</v>
      </c>
      <c r="D7235">
        <v>730</v>
      </c>
      <c r="E7235">
        <v>557456.06999999995</v>
      </c>
      <c r="F7235">
        <v>-58719.4</v>
      </c>
      <c r="G7235">
        <v>5542919.2800000003</v>
      </c>
      <c r="H7235">
        <v>3211827.42</v>
      </c>
      <c r="I7235">
        <v>30507.79</v>
      </c>
      <c r="J7235">
        <v>34953.17</v>
      </c>
      <c r="K7235">
        <v>-8718.39</v>
      </c>
      <c r="L7235">
        <v>-44597.69</v>
      </c>
      <c r="M7235">
        <v>-32</v>
      </c>
      <c r="N7235">
        <v>-22.81</v>
      </c>
      <c r="O7235">
        <v>8.16</v>
      </c>
      <c r="P7235">
        <v>-35.770000000000003</v>
      </c>
      <c r="Q7235">
        <v>-0.71</v>
      </c>
      <c r="R7235">
        <v>-186.13</v>
      </c>
      <c r="S7235">
        <v>8.84</v>
      </c>
      <c r="T7235">
        <v>89.47</v>
      </c>
      <c r="U7235" t="s">
        <v>314</v>
      </c>
      <c r="V7235" t="s">
        <v>314</v>
      </c>
      <c r="W7235">
        <v>-25360.11</v>
      </c>
      <c r="X7235">
        <v>-4.55</v>
      </c>
      <c r="Y7235" s="12" t="str">
        <f>IFERROR(VLOOKUP(C7235,[1]Index!$D:$F,3,FALSE),"Non List")</f>
        <v>Development Banks</v>
      </c>
      <c r="Z7235">
        <f>IFERROR(VLOOKUP(C7235,[1]LP!$B:$C,2,FALSE),0)</f>
        <v>715.1</v>
      </c>
      <c r="AA7235" s="11">
        <f t="shared" si="362"/>
        <v>-22.3</v>
      </c>
      <c r="AB7235" s="5">
        <f>IFERROR(VLOOKUP(C7235,[2]Sheet1!$B:$F,5,FALSE),0)</f>
        <v>2731534.89</v>
      </c>
      <c r="AC7235" s="11">
        <f>IFERROR(VLOOKUP(AE7235,[3]Sheet2!$M:$O,3,FALSE),0)</f>
        <v>0</v>
      </c>
      <c r="AD7235" s="11">
        <f>IFERROR(VLOOKUP(AE7235,[3]Sheet2!$M:$O,2,FALSE),0)</f>
        <v>0</v>
      </c>
      <c r="AE7235" s="10" t="str">
        <f t="shared" si="363"/>
        <v>82/83SINDU</v>
      </c>
    </row>
    <row r="7236" spans="1:31" x14ac:dyDescent="0.45">
      <c r="A7236" t="s">
        <v>24</v>
      </c>
      <c r="B7236" t="s">
        <v>386</v>
      </c>
      <c r="C7236" t="s">
        <v>144</v>
      </c>
      <c r="D7236">
        <v>1139</v>
      </c>
      <c r="E7236">
        <v>569698.5</v>
      </c>
      <c r="F7236">
        <v>98609.183999999994</v>
      </c>
      <c r="G7236">
        <v>6353341.3480000002</v>
      </c>
      <c r="H7236">
        <v>4824061.1260000002</v>
      </c>
      <c r="I7236">
        <v>46101.862000000001</v>
      </c>
      <c r="J7236">
        <v>55083.095000000001</v>
      </c>
      <c r="K7236">
        <v>25174.124</v>
      </c>
      <c r="L7236">
        <v>-30156.645</v>
      </c>
      <c r="M7236">
        <v>-21.17</v>
      </c>
      <c r="N7236">
        <v>-53.8</v>
      </c>
      <c r="O7236">
        <v>9.7100000000000009</v>
      </c>
      <c r="P7236">
        <v>-18.05</v>
      </c>
      <c r="Q7236">
        <v>-0.42</v>
      </c>
      <c r="R7236">
        <v>-522.4</v>
      </c>
      <c r="S7236">
        <v>4.93</v>
      </c>
      <c r="T7236">
        <v>117.31</v>
      </c>
      <c r="U7236" t="s">
        <v>314</v>
      </c>
      <c r="V7236" t="s">
        <v>314</v>
      </c>
      <c r="W7236">
        <v>24808.962</v>
      </c>
      <c r="X7236">
        <v>4.3499999999999996</v>
      </c>
      <c r="Y7236" s="12" t="str">
        <f>IFERROR(VLOOKUP(C7236,[1]Index!$D:$F,3,FALSE),"Non List")</f>
        <v>Development Banks</v>
      </c>
      <c r="Z7236">
        <f>IFERROR(VLOOKUP(C7236,[1]LP!$B:$C,2,FALSE),0)</f>
        <v>1143.7</v>
      </c>
      <c r="AA7236" s="11">
        <f t="shared" si="362"/>
        <v>-54</v>
      </c>
      <c r="AB7236" s="5">
        <f>IFERROR(VLOOKUP(C7236,[2]Sheet1!$B:$F,5,FALSE),0)</f>
        <v>3015950</v>
      </c>
      <c r="AC7236" s="11">
        <f>IFERROR(VLOOKUP(AE7236,[3]Sheet2!$M:$O,3,FALSE),0)</f>
        <v>0</v>
      </c>
      <c r="AD7236" s="11">
        <f>IFERROR(VLOOKUP(AE7236,[3]Sheet2!$M:$O,2,FALSE),0)</f>
        <v>0</v>
      </c>
      <c r="AE7236" s="10" t="str">
        <f t="shared" si="363"/>
        <v>82/83GRDBL</v>
      </c>
    </row>
    <row r="7237" spans="1:31" x14ac:dyDescent="0.45">
      <c r="A7237" t="s">
        <v>24</v>
      </c>
      <c r="B7237" t="s">
        <v>386</v>
      </c>
      <c r="C7237" t="s">
        <v>146</v>
      </c>
      <c r="D7237">
        <v>377.6</v>
      </c>
      <c r="E7237">
        <v>4296458.1579999998</v>
      </c>
      <c r="F7237">
        <v>2811164.273</v>
      </c>
      <c r="G7237">
        <v>54045059.050999999</v>
      </c>
      <c r="H7237">
        <v>40461633.971000001</v>
      </c>
      <c r="I7237">
        <v>508938.03700000001</v>
      </c>
      <c r="J7237">
        <v>613385.32700000005</v>
      </c>
      <c r="K7237">
        <v>338729.826</v>
      </c>
      <c r="L7237">
        <v>97512.437999999995</v>
      </c>
      <c r="M7237">
        <v>9.08</v>
      </c>
      <c r="N7237">
        <v>41.59</v>
      </c>
      <c r="O7237">
        <v>2.2799999999999998</v>
      </c>
      <c r="P7237">
        <v>5.49</v>
      </c>
      <c r="Q7237">
        <v>0.15</v>
      </c>
      <c r="R7237">
        <v>94.83</v>
      </c>
      <c r="S7237">
        <v>5.5</v>
      </c>
      <c r="T7237">
        <v>165.43</v>
      </c>
      <c r="U7237">
        <v>183.84</v>
      </c>
      <c r="V7237" s="14">
        <v>-0.5131</v>
      </c>
      <c r="W7237">
        <v>391188.55499999999</v>
      </c>
      <c r="X7237">
        <v>9.1</v>
      </c>
      <c r="Y7237" s="12" t="str">
        <f>IFERROR(VLOOKUP(C7237,[1]Index!$D:$F,3,FALSE),"Non List")</f>
        <v>Development Banks</v>
      </c>
      <c r="Z7237">
        <f>IFERROR(VLOOKUP(C7237,[1]LP!$B:$C,2,FALSE),0)</f>
        <v>359</v>
      </c>
      <c r="AA7237" s="11">
        <f t="shared" si="362"/>
        <v>39.5</v>
      </c>
      <c r="AB7237" s="5">
        <f>IFERROR(VLOOKUP(C7237,[2]Sheet1!$B:$F,5,FALSE),0)</f>
        <v>22105276.899999999</v>
      </c>
      <c r="AC7237" s="11">
        <f>IFERROR(VLOOKUP(AE7237,[3]Sheet2!$M:$O,3,FALSE),0)</f>
        <v>0</v>
      </c>
      <c r="AD7237" s="11">
        <f>IFERROR(VLOOKUP(AE7237,[3]Sheet2!$M:$O,2,FALSE),0)</f>
        <v>0</v>
      </c>
      <c r="AE7237" s="10" t="str">
        <f t="shared" si="363"/>
        <v>82/83MLBL</v>
      </c>
    </row>
    <row r="7238" spans="1:31" x14ac:dyDescent="0.45">
      <c r="A7238" t="s">
        <v>24</v>
      </c>
      <c r="B7238" t="s">
        <v>386</v>
      </c>
      <c r="C7238" t="s">
        <v>151</v>
      </c>
      <c r="D7238">
        <v>448.9</v>
      </c>
      <c r="E7238">
        <v>3623678.162</v>
      </c>
      <c r="F7238">
        <v>3127152.3459999999</v>
      </c>
      <c r="G7238">
        <v>56143223.200000003</v>
      </c>
      <c r="H7238">
        <v>46571697.269000001</v>
      </c>
      <c r="I7238">
        <v>453831.23</v>
      </c>
      <c r="J7238">
        <v>550437.57200000004</v>
      </c>
      <c r="K7238">
        <v>365980.09499999997</v>
      </c>
      <c r="L7238">
        <v>-348577.71</v>
      </c>
      <c r="M7238">
        <v>-38.479999999999997</v>
      </c>
      <c r="N7238">
        <v>-11.67</v>
      </c>
      <c r="O7238">
        <v>2.41</v>
      </c>
      <c r="P7238">
        <v>-20.65</v>
      </c>
      <c r="Q7238">
        <v>-0.52</v>
      </c>
      <c r="R7238">
        <v>-28.12</v>
      </c>
      <c r="S7238">
        <v>7.78</v>
      </c>
      <c r="T7238">
        <v>186.3</v>
      </c>
      <c r="U7238" t="s">
        <v>314</v>
      </c>
      <c r="V7238" t="s">
        <v>314</v>
      </c>
      <c r="W7238">
        <v>-173462.41399999999</v>
      </c>
      <c r="X7238">
        <v>-4.79</v>
      </c>
      <c r="Y7238" s="12" t="str">
        <f>IFERROR(VLOOKUP(C7238,[1]Index!$D:$F,3,FALSE),"Non List")</f>
        <v>Development Banks</v>
      </c>
      <c r="Z7238">
        <f>IFERROR(VLOOKUP(C7238,[1]LP!$B:$C,2,FALSE),0)</f>
        <v>460</v>
      </c>
      <c r="AA7238" s="11">
        <f t="shared" si="362"/>
        <v>-12</v>
      </c>
      <c r="AB7238" s="5">
        <f>IFERROR(VLOOKUP(C7238,[2]Sheet1!$B:$F,5,FALSE),0)</f>
        <v>17756091.780000001</v>
      </c>
      <c r="AC7238" s="11">
        <f>IFERROR(VLOOKUP(AE7238,[3]Sheet2!$M:$O,3,FALSE),0)</f>
        <v>0</v>
      </c>
      <c r="AD7238" s="11">
        <f>IFERROR(VLOOKUP(AE7238,[3]Sheet2!$M:$O,2,FALSE),0)</f>
        <v>0</v>
      </c>
      <c r="AE7238" s="10" t="str">
        <f t="shared" si="363"/>
        <v>82/83LBBL</v>
      </c>
    </row>
    <row r="7239" spans="1:31" x14ac:dyDescent="0.45">
      <c r="A7239" t="s">
        <v>24</v>
      </c>
      <c r="B7239" t="s">
        <v>386</v>
      </c>
      <c r="C7239" t="s">
        <v>147</v>
      </c>
      <c r="D7239">
        <v>429</v>
      </c>
      <c r="E7239">
        <v>3861930.8149999999</v>
      </c>
      <c r="F7239">
        <v>2020367.5530000001</v>
      </c>
      <c r="G7239">
        <v>63040703.213</v>
      </c>
      <c r="H7239">
        <v>51449026.505000003</v>
      </c>
      <c r="I7239">
        <v>617636.61300000001</v>
      </c>
      <c r="J7239">
        <v>754435.83900000004</v>
      </c>
      <c r="K7239">
        <v>395322.25300000003</v>
      </c>
      <c r="L7239">
        <v>197584.13800000001</v>
      </c>
      <c r="M7239">
        <v>20.46</v>
      </c>
      <c r="N7239">
        <v>20.97</v>
      </c>
      <c r="O7239">
        <v>2.82</v>
      </c>
      <c r="P7239">
        <v>13.44</v>
      </c>
      <c r="Q7239">
        <v>0.27</v>
      </c>
      <c r="R7239">
        <v>59.14</v>
      </c>
      <c r="S7239">
        <v>4.41</v>
      </c>
      <c r="T7239">
        <v>152.31</v>
      </c>
      <c r="U7239">
        <v>264.79000000000002</v>
      </c>
      <c r="V7239" s="14">
        <v>-0.38279999999999997</v>
      </c>
      <c r="W7239">
        <v>135221.28700000001</v>
      </c>
      <c r="X7239">
        <v>3.5</v>
      </c>
      <c r="Y7239" s="12" t="str">
        <f>IFERROR(VLOOKUP(C7239,[1]Index!$D:$F,3,FALSE),"Non List")</f>
        <v>Development Banks</v>
      </c>
      <c r="Z7239">
        <f>IFERROR(VLOOKUP(C7239,[1]LP!$B:$C,2,FALSE),0)</f>
        <v>435</v>
      </c>
      <c r="AA7239" s="11">
        <f t="shared" si="362"/>
        <v>21.3</v>
      </c>
      <c r="AB7239" s="5">
        <f>IFERROR(VLOOKUP(C7239,[2]Sheet1!$B:$F,5,FALSE),0)</f>
        <v>18923461.41</v>
      </c>
      <c r="AC7239" s="11">
        <f>IFERROR(VLOOKUP(AE7239,[3]Sheet2!$M:$O,3,FALSE),0)</f>
        <v>0</v>
      </c>
      <c r="AD7239" s="11">
        <f>IFERROR(VLOOKUP(AE7239,[3]Sheet2!$M:$O,2,FALSE),0)</f>
        <v>0</v>
      </c>
      <c r="AE7239" s="10" t="str">
        <f t="shared" si="363"/>
        <v>82/83KSBBL</v>
      </c>
    </row>
    <row r="7240" spans="1:31" x14ac:dyDescent="0.45">
      <c r="A7240" t="s">
        <v>24</v>
      </c>
      <c r="B7240" t="s">
        <v>386</v>
      </c>
      <c r="C7240" t="s">
        <v>148</v>
      </c>
      <c r="D7240">
        <v>808</v>
      </c>
      <c r="E7240">
        <v>834338.43200000003</v>
      </c>
      <c r="F7240">
        <v>-231352.929</v>
      </c>
      <c r="G7240">
        <v>7336624.6600000001</v>
      </c>
      <c r="H7240">
        <v>5032190.6710000001</v>
      </c>
      <c r="I7240">
        <v>65004.563000000002</v>
      </c>
      <c r="J7240">
        <v>75109.577999999994</v>
      </c>
      <c r="K7240">
        <v>-6311.0069999999996</v>
      </c>
      <c r="L7240">
        <v>-1215.05</v>
      </c>
      <c r="M7240">
        <v>-0.57999999999999996</v>
      </c>
      <c r="N7240">
        <v>-1393.1</v>
      </c>
      <c r="O7240">
        <v>11.18</v>
      </c>
      <c r="P7240">
        <v>-0.81</v>
      </c>
      <c r="Q7240">
        <v>-0.01</v>
      </c>
      <c r="R7240">
        <v>-15574.86</v>
      </c>
      <c r="S7240">
        <v>11.5</v>
      </c>
      <c r="T7240">
        <v>72.27</v>
      </c>
      <c r="U7240" t="s">
        <v>314</v>
      </c>
      <c r="V7240" t="s">
        <v>314</v>
      </c>
      <c r="W7240">
        <v>-601051.74600000004</v>
      </c>
      <c r="X7240">
        <v>-72.040000000000006</v>
      </c>
      <c r="Y7240" s="12" t="str">
        <f>IFERROR(VLOOKUP(C7240,[1]Index!$D:$F,3,FALSE),"Non List")</f>
        <v>Development Banks</v>
      </c>
      <c r="Z7240">
        <f>IFERROR(VLOOKUP(C7240,[1]LP!$B:$C,2,FALSE),0)</f>
        <v>890</v>
      </c>
      <c r="AA7240" s="11">
        <f t="shared" si="362"/>
        <v>-1534.5</v>
      </c>
      <c r="AB7240" s="5">
        <f>IFERROR(VLOOKUP(C7240,[2]Sheet1!$B:$F,5,FALSE),0)</f>
        <v>3587655.12</v>
      </c>
      <c r="AC7240" s="11">
        <f>IFERROR(VLOOKUP(AE7240,[3]Sheet2!$M:$O,3,FALSE),0)</f>
        <v>0</v>
      </c>
      <c r="AD7240" s="11">
        <f>IFERROR(VLOOKUP(AE7240,[3]Sheet2!$M:$O,2,FALSE),0)</f>
        <v>0</v>
      </c>
      <c r="AE7240" s="10" t="str">
        <f t="shared" si="363"/>
        <v>82/83SAPDBL</v>
      </c>
    </row>
    <row r="7241" spans="1:31" x14ac:dyDescent="0.45">
      <c r="A7241" t="s">
        <v>24</v>
      </c>
      <c r="B7241" t="s">
        <v>386</v>
      </c>
      <c r="C7241" t="s">
        <v>157</v>
      </c>
      <c r="D7241">
        <v>479</v>
      </c>
      <c r="E7241">
        <v>948875.45900000003</v>
      </c>
      <c r="F7241">
        <v>135843.37299999999</v>
      </c>
      <c r="G7241">
        <v>7837466.5729999999</v>
      </c>
      <c r="H7241">
        <v>4541447.7640000004</v>
      </c>
      <c r="I7241">
        <v>37701.328000000001</v>
      </c>
      <c r="J7241">
        <v>76477.437000000005</v>
      </c>
      <c r="K7241">
        <v>24337.835999999999</v>
      </c>
      <c r="L7241">
        <v>18444.566999999999</v>
      </c>
      <c r="M7241">
        <v>7.78</v>
      </c>
      <c r="N7241">
        <v>61.57</v>
      </c>
      <c r="O7241">
        <v>4.1900000000000004</v>
      </c>
      <c r="P7241">
        <v>6.8</v>
      </c>
      <c r="Q7241">
        <v>0.2</v>
      </c>
      <c r="R7241">
        <v>257.98</v>
      </c>
      <c r="S7241">
        <v>12.09</v>
      </c>
      <c r="T7241">
        <v>114.32</v>
      </c>
      <c r="U7241">
        <v>141.46</v>
      </c>
      <c r="V7241" s="14">
        <v>-0.70469999999999999</v>
      </c>
      <c r="W7241">
        <v>-305134.07699999999</v>
      </c>
      <c r="X7241">
        <v>-32.159999999999997</v>
      </c>
      <c r="Y7241" s="12" t="str">
        <f>IFERROR(VLOOKUP(C7241,[1]Index!$D:$F,3,FALSE),"Non List")</f>
        <v>Finance</v>
      </c>
      <c r="Z7241">
        <f>IFERROR(VLOOKUP(C7241,[1]LP!$B:$C,2,FALSE),0)</f>
        <v>470</v>
      </c>
      <c r="AA7241" s="11">
        <f t="shared" ref="AA7241:AA7304" si="364">ROUND(IFERROR(Z7241/M7241,0),1)</f>
        <v>60.4</v>
      </c>
      <c r="AB7241" s="5">
        <f>IFERROR(VLOOKUP(C7241,[2]Sheet1!$B:$F,5,FALSE),0)</f>
        <v>4649489.95</v>
      </c>
      <c r="AC7241" s="11">
        <f>IFERROR(VLOOKUP(AE7241,[3]Sheet2!$M:$O,3,FALSE),0)</f>
        <v>0</v>
      </c>
      <c r="AD7241" s="11">
        <f>IFERROR(VLOOKUP(AE7241,[3]Sheet2!$M:$O,2,FALSE),0)</f>
        <v>0</v>
      </c>
      <c r="AE7241" s="10" t="str">
        <f t="shared" ref="AE7241:AE7304" si="365">B7241&amp;C7241</f>
        <v>82/83CFCL</v>
      </c>
    </row>
    <row r="7242" spans="1:31" x14ac:dyDescent="0.45">
      <c r="A7242" t="s">
        <v>24</v>
      </c>
      <c r="B7242" t="s">
        <v>386</v>
      </c>
      <c r="C7242" t="s">
        <v>158</v>
      </c>
      <c r="D7242">
        <v>577</v>
      </c>
      <c r="E7242">
        <v>946115.2</v>
      </c>
      <c r="F7242">
        <v>948530.87</v>
      </c>
      <c r="G7242">
        <v>12413106.08</v>
      </c>
      <c r="H7242">
        <v>8340197.7199999997</v>
      </c>
      <c r="I7242">
        <v>73340.88</v>
      </c>
      <c r="J7242">
        <v>234378.05</v>
      </c>
      <c r="K7242">
        <v>-269931.07</v>
      </c>
      <c r="L7242">
        <v>37384.699999999997</v>
      </c>
      <c r="M7242">
        <v>15.81</v>
      </c>
      <c r="N7242">
        <v>36.5</v>
      </c>
      <c r="O7242">
        <v>2.88</v>
      </c>
      <c r="P7242">
        <v>7.89</v>
      </c>
      <c r="Q7242">
        <v>0.24</v>
      </c>
      <c r="R7242">
        <v>105.12</v>
      </c>
      <c r="S7242">
        <v>6.33</v>
      </c>
      <c r="T7242">
        <v>200.26</v>
      </c>
      <c r="U7242">
        <v>266.89999999999998</v>
      </c>
      <c r="V7242" s="14">
        <v>-0.53739999999999999</v>
      </c>
      <c r="W7242">
        <v>-495696.48</v>
      </c>
      <c r="X7242">
        <v>-52.39</v>
      </c>
      <c r="Y7242" s="12" t="str">
        <f>IFERROR(VLOOKUP(C7242,[1]Index!$D:$F,3,FALSE),"Non List")</f>
        <v>Finance</v>
      </c>
      <c r="Z7242">
        <f>IFERROR(VLOOKUP(C7242,[1]LP!$B:$C,2,FALSE),0)</f>
        <v>590</v>
      </c>
      <c r="AA7242" s="11">
        <f t="shared" si="364"/>
        <v>37.299999999999997</v>
      </c>
      <c r="AB7242" s="5">
        <f>IFERROR(VLOOKUP(C7242,[2]Sheet1!$B:$F,5,FALSE),0)</f>
        <v>4635964.4799999995</v>
      </c>
      <c r="AC7242" s="11">
        <f>IFERROR(VLOOKUP(AE7242,[3]Sheet2!$M:$O,3,FALSE),0)</f>
        <v>0</v>
      </c>
      <c r="AD7242" s="11">
        <f>IFERROR(VLOOKUP(AE7242,[3]Sheet2!$M:$O,2,FALSE),0)</f>
        <v>0</v>
      </c>
      <c r="AE7242" s="10" t="str">
        <f t="shared" si="365"/>
        <v>82/83GFCL</v>
      </c>
    </row>
    <row r="7243" spans="1:31" x14ac:dyDescent="0.45">
      <c r="A7243" t="s">
        <v>24</v>
      </c>
      <c r="B7243" t="s">
        <v>386</v>
      </c>
      <c r="C7243" t="s">
        <v>174</v>
      </c>
      <c r="D7243">
        <v>473</v>
      </c>
      <c r="E7243">
        <v>1012176</v>
      </c>
      <c r="F7243">
        <v>580507</v>
      </c>
      <c r="G7243">
        <v>7987461</v>
      </c>
      <c r="H7243">
        <v>5152963</v>
      </c>
      <c r="I7243">
        <v>50370</v>
      </c>
      <c r="J7243">
        <v>58141</v>
      </c>
      <c r="K7243">
        <v>14231</v>
      </c>
      <c r="L7243">
        <v>-30766</v>
      </c>
      <c r="M7243">
        <v>-12.16</v>
      </c>
      <c r="N7243">
        <v>-38.9</v>
      </c>
      <c r="O7243">
        <v>3.01</v>
      </c>
      <c r="P7243">
        <v>-7.73</v>
      </c>
      <c r="Q7243">
        <v>-0.3</v>
      </c>
      <c r="R7243">
        <v>-117.09</v>
      </c>
      <c r="S7243">
        <v>8.08</v>
      </c>
      <c r="T7243">
        <v>157.35</v>
      </c>
      <c r="U7243" t="s">
        <v>314</v>
      </c>
      <c r="V7243" t="s">
        <v>314</v>
      </c>
      <c r="W7243">
        <v>-36483</v>
      </c>
      <c r="X7243">
        <v>-3.6</v>
      </c>
      <c r="Y7243" s="12" t="str">
        <f>IFERROR(VLOOKUP(C7243,[1]Index!$D:$F,3,FALSE),"Non List")</f>
        <v>Finance</v>
      </c>
      <c r="Z7243">
        <f>IFERROR(VLOOKUP(C7243,[1]LP!$B:$C,2,FALSE),0)</f>
        <v>452.9</v>
      </c>
      <c r="AA7243" s="11">
        <f t="shared" si="364"/>
        <v>-37.200000000000003</v>
      </c>
      <c r="AB7243" s="5">
        <f>IFERROR(VLOOKUP(C7243,[2]Sheet1!$B:$F,5,FALSE),0)</f>
        <v>4858444.8</v>
      </c>
      <c r="AC7243" s="11">
        <f>IFERROR(VLOOKUP(AE7243,[3]Sheet2!$M:$O,3,FALSE),0)</f>
        <v>0</v>
      </c>
      <c r="AD7243" s="11">
        <f>IFERROR(VLOOKUP(AE7243,[3]Sheet2!$M:$O,2,FALSE),0)</f>
        <v>0</v>
      </c>
      <c r="AE7243" s="10" t="str">
        <f t="shared" si="365"/>
        <v>82/83GMFIL</v>
      </c>
    </row>
    <row r="7244" spans="1:31" x14ac:dyDescent="0.45">
      <c r="A7244" t="s">
        <v>24</v>
      </c>
      <c r="B7244" t="s">
        <v>386</v>
      </c>
      <c r="C7244" t="s">
        <v>159</v>
      </c>
      <c r="D7244">
        <v>617</v>
      </c>
      <c r="E7244">
        <v>1183470.96</v>
      </c>
      <c r="F7244">
        <v>989739.15099999995</v>
      </c>
      <c r="G7244">
        <v>20648811.043000001</v>
      </c>
      <c r="H7244">
        <v>17053647.357999999</v>
      </c>
      <c r="I7244">
        <v>159361.12</v>
      </c>
      <c r="J7244">
        <v>195245.50700000001</v>
      </c>
      <c r="K7244">
        <v>99565.721000000005</v>
      </c>
      <c r="L7244">
        <v>22455.412</v>
      </c>
      <c r="M7244">
        <v>7.59</v>
      </c>
      <c r="N7244">
        <v>81.290000000000006</v>
      </c>
      <c r="O7244">
        <v>3.36</v>
      </c>
      <c r="P7244">
        <v>4.13</v>
      </c>
      <c r="Q7244">
        <v>0.09</v>
      </c>
      <c r="R7244">
        <v>273.13</v>
      </c>
      <c r="S7244">
        <v>2.77</v>
      </c>
      <c r="T7244">
        <v>183.63</v>
      </c>
      <c r="U7244">
        <v>177.09</v>
      </c>
      <c r="V7244" s="14">
        <v>-0.71299999999999997</v>
      </c>
      <c r="W7244">
        <v>157298.41200000001</v>
      </c>
      <c r="X7244">
        <v>13.29</v>
      </c>
      <c r="Y7244" s="12" t="str">
        <f>IFERROR(VLOOKUP(C7244,[1]Index!$D:$F,3,FALSE),"Non List")</f>
        <v>Finance</v>
      </c>
      <c r="Z7244">
        <f>IFERROR(VLOOKUP(C7244,[1]LP!$B:$C,2,FALSE),0)</f>
        <v>627</v>
      </c>
      <c r="AA7244" s="11">
        <f t="shared" si="364"/>
        <v>82.6</v>
      </c>
      <c r="AB7244" s="5">
        <f>IFERROR(VLOOKUP(C7244,[2]Sheet1!$B:$F,5,FALSE),0)</f>
        <v>5799007.8999999994</v>
      </c>
      <c r="AC7244" s="11">
        <f>IFERROR(VLOOKUP(AE7244,[3]Sheet2!$M:$O,3,FALSE),0)</f>
        <v>0</v>
      </c>
      <c r="AD7244" s="11">
        <f>IFERROR(VLOOKUP(AE7244,[3]Sheet2!$M:$O,2,FALSE),0)</f>
        <v>0</v>
      </c>
      <c r="AE7244" s="10" t="str">
        <f t="shared" si="365"/>
        <v>82/83ICFC</v>
      </c>
    </row>
    <row r="7245" spans="1:31" x14ac:dyDescent="0.45">
      <c r="A7245" t="s">
        <v>24</v>
      </c>
      <c r="B7245" t="s">
        <v>386</v>
      </c>
      <c r="C7245" t="s">
        <v>161</v>
      </c>
      <c r="D7245">
        <v>415.1</v>
      </c>
      <c r="E7245">
        <v>690472.8</v>
      </c>
      <c r="F7245">
        <v>-704130.10600000003</v>
      </c>
      <c r="G7245">
        <v>2640056.6510000001</v>
      </c>
      <c r="H7245">
        <v>2477795.125</v>
      </c>
      <c r="I7245">
        <v>17424.506000000001</v>
      </c>
      <c r="J7245">
        <v>23476.248</v>
      </c>
      <c r="K7245">
        <v>10384.028</v>
      </c>
      <c r="L7245">
        <v>1845.999</v>
      </c>
      <c r="M7245">
        <v>1.07</v>
      </c>
      <c r="N7245">
        <v>387.94</v>
      </c>
      <c r="O7245">
        <v>-209.87</v>
      </c>
      <c r="P7245">
        <v>-54.07</v>
      </c>
      <c r="Q7245">
        <v>0.03</v>
      </c>
      <c r="R7245">
        <v>-81416.97</v>
      </c>
      <c r="S7245">
        <v>53.8</v>
      </c>
      <c r="T7245">
        <v>-1.98</v>
      </c>
      <c r="U7245" t="s">
        <v>314</v>
      </c>
      <c r="V7245" t="s">
        <v>314</v>
      </c>
      <c r="W7245">
        <v>1846</v>
      </c>
      <c r="X7245">
        <v>0.27</v>
      </c>
      <c r="Y7245" s="12" t="str">
        <f>IFERROR(VLOOKUP(C7245,[1]Index!$D:$F,3,FALSE),"Non List")</f>
        <v>Finance</v>
      </c>
      <c r="Z7245">
        <f>IFERROR(VLOOKUP(C7245,[1]LP!$B:$C,2,FALSE),0)</f>
        <v>410.8</v>
      </c>
      <c r="AA7245" s="11">
        <f t="shared" si="364"/>
        <v>383.9</v>
      </c>
      <c r="AB7245" s="5">
        <f>IFERROR(VLOOKUP(C7245,[2]Sheet1!$B:$F,5,FALSE),0)</f>
        <v>3383316.7199999997</v>
      </c>
      <c r="AC7245" s="11">
        <f>IFERROR(VLOOKUP(AE7245,[3]Sheet2!$M:$O,3,FALSE),0)</f>
        <v>0</v>
      </c>
      <c r="AD7245" s="11">
        <f>IFERROR(VLOOKUP(AE7245,[3]Sheet2!$M:$O,2,FALSE),0)</f>
        <v>0</v>
      </c>
      <c r="AE7245" s="10" t="str">
        <f t="shared" si="365"/>
        <v>82/83JFL</v>
      </c>
    </row>
    <row r="7246" spans="1:31" x14ac:dyDescent="0.45">
      <c r="A7246" t="s">
        <v>24</v>
      </c>
      <c r="B7246" t="s">
        <v>386</v>
      </c>
      <c r="C7246" t="s">
        <v>162</v>
      </c>
      <c r="D7246">
        <v>650</v>
      </c>
      <c r="E7246">
        <v>1351552.85</v>
      </c>
      <c r="F7246">
        <v>782166.1</v>
      </c>
      <c r="G7246">
        <v>23365747.760000002</v>
      </c>
      <c r="H7246">
        <v>19065768.16</v>
      </c>
      <c r="I7246">
        <v>227290.02</v>
      </c>
      <c r="J7246">
        <v>285889.44</v>
      </c>
      <c r="K7246">
        <v>159441.32999999999</v>
      </c>
      <c r="L7246">
        <v>46394.86</v>
      </c>
      <c r="M7246">
        <v>13.73</v>
      </c>
      <c r="N7246">
        <v>47.34</v>
      </c>
      <c r="O7246">
        <v>4.12</v>
      </c>
      <c r="P7246">
        <v>8.6999999999999993</v>
      </c>
      <c r="Q7246">
        <v>0.17</v>
      </c>
      <c r="R7246">
        <v>195.04</v>
      </c>
      <c r="S7246">
        <v>4.13</v>
      </c>
      <c r="T7246">
        <v>157.87</v>
      </c>
      <c r="U7246">
        <v>220.84</v>
      </c>
      <c r="V7246" s="14">
        <v>-0.66020000000000001</v>
      </c>
      <c r="W7246">
        <v>141533.41099999999</v>
      </c>
      <c r="X7246">
        <v>10.47</v>
      </c>
      <c r="Y7246" s="12" t="str">
        <f>IFERROR(VLOOKUP(C7246,[1]Index!$D:$F,3,FALSE),"Non List")</f>
        <v>Finance</v>
      </c>
      <c r="Z7246">
        <f>IFERROR(VLOOKUP(C7246,[1]LP!$B:$C,2,FALSE),0)</f>
        <v>718</v>
      </c>
      <c r="AA7246" s="11">
        <f t="shared" si="364"/>
        <v>52.3</v>
      </c>
      <c r="AB7246" s="5">
        <f>IFERROR(VLOOKUP(C7246,[2]Sheet1!$B:$F,5,FALSE),0)</f>
        <v>6622606.7599999998</v>
      </c>
      <c r="AC7246" s="11">
        <f>IFERROR(VLOOKUP(AE7246,[3]Sheet2!$M:$O,3,FALSE),0)</f>
        <v>0</v>
      </c>
      <c r="AD7246" s="11">
        <f>IFERROR(VLOOKUP(AE7246,[3]Sheet2!$M:$O,2,FALSE),0)</f>
        <v>0</v>
      </c>
      <c r="AE7246" s="10" t="str">
        <f t="shared" si="365"/>
        <v>82/83MFIL</v>
      </c>
    </row>
    <row r="7247" spans="1:31" x14ac:dyDescent="0.45">
      <c r="A7247" t="s">
        <v>24</v>
      </c>
      <c r="B7247" t="s">
        <v>386</v>
      </c>
      <c r="C7247" t="s">
        <v>178</v>
      </c>
      <c r="D7247">
        <v>544.20000000000005</v>
      </c>
      <c r="E7247">
        <v>610200</v>
      </c>
      <c r="F7247">
        <v>119579.213</v>
      </c>
      <c r="G7247">
        <v>3197234.3220000002</v>
      </c>
      <c r="H7247">
        <v>1947160.932</v>
      </c>
      <c r="I7247">
        <v>17691.971000000001</v>
      </c>
      <c r="J7247">
        <v>39361.18</v>
      </c>
      <c r="K7247">
        <v>19279.440999999999</v>
      </c>
      <c r="L7247">
        <v>13567.695</v>
      </c>
      <c r="M7247">
        <v>8.89</v>
      </c>
      <c r="N7247">
        <v>61.21</v>
      </c>
      <c r="O7247">
        <v>4.55</v>
      </c>
      <c r="P7247">
        <v>7.44</v>
      </c>
      <c r="Q7247">
        <v>0.34</v>
      </c>
      <c r="R7247">
        <v>278.51</v>
      </c>
      <c r="S7247">
        <v>6.93</v>
      </c>
      <c r="T7247">
        <v>119.6</v>
      </c>
      <c r="U7247">
        <v>154.66999999999999</v>
      </c>
      <c r="V7247" s="14">
        <v>-0.71579999999999999</v>
      </c>
      <c r="W7247">
        <v>13567.69</v>
      </c>
      <c r="X7247">
        <v>2.2200000000000002</v>
      </c>
      <c r="Y7247" s="12" t="str">
        <f>IFERROR(VLOOKUP(C7247,[1]Index!$D:$F,3,FALSE),"Non List")</f>
        <v>Finance</v>
      </c>
      <c r="Z7247">
        <f>IFERROR(VLOOKUP(C7247,[1]LP!$B:$C,2,FALSE),0)</f>
        <v>606.1</v>
      </c>
      <c r="AA7247" s="11">
        <f t="shared" si="364"/>
        <v>68.2</v>
      </c>
      <c r="AB7247" s="5">
        <f>IFERROR(VLOOKUP(C7247,[2]Sheet1!$B:$F,5,FALSE),0)</f>
        <v>2989980</v>
      </c>
      <c r="AC7247" s="11">
        <f>IFERROR(VLOOKUP(AE7247,[3]Sheet2!$M:$O,3,FALSE),0)</f>
        <v>0</v>
      </c>
      <c r="AD7247" s="11">
        <f>IFERROR(VLOOKUP(AE7247,[3]Sheet2!$M:$O,2,FALSE),0)</f>
        <v>0</v>
      </c>
      <c r="AE7247" s="10" t="str">
        <f t="shared" si="365"/>
        <v>82/83MPFL</v>
      </c>
    </row>
    <row r="7248" spans="1:31" x14ac:dyDescent="0.45">
      <c r="A7248" t="s">
        <v>24</v>
      </c>
      <c r="B7248" t="s">
        <v>386</v>
      </c>
      <c r="C7248" t="s">
        <v>180</v>
      </c>
      <c r="D7248">
        <v>627.9</v>
      </c>
      <c r="E7248">
        <v>759446.74699999997</v>
      </c>
      <c r="F7248">
        <v>184498.96900000001</v>
      </c>
      <c r="G7248">
        <v>3985969.8689999999</v>
      </c>
      <c r="H7248">
        <v>2387566.9</v>
      </c>
      <c r="I7248">
        <v>18004.409</v>
      </c>
      <c r="J7248">
        <v>22391.198</v>
      </c>
      <c r="K7248">
        <v>-5760.9780000000001</v>
      </c>
      <c r="L7248">
        <v>-59560.082000000002</v>
      </c>
      <c r="M7248">
        <v>-31.37</v>
      </c>
      <c r="N7248">
        <v>-20.02</v>
      </c>
      <c r="O7248">
        <v>5.05</v>
      </c>
      <c r="P7248">
        <v>-25.24</v>
      </c>
      <c r="Q7248">
        <v>-1.1399999999999999</v>
      </c>
      <c r="R7248">
        <v>-101.1</v>
      </c>
      <c r="S7248">
        <v>13.1</v>
      </c>
      <c r="T7248">
        <v>124.29</v>
      </c>
      <c r="U7248" t="s">
        <v>314</v>
      </c>
      <c r="V7248" t="s">
        <v>314</v>
      </c>
      <c r="W7248">
        <v>-332610.12099999998</v>
      </c>
      <c r="X7248">
        <v>-43.8</v>
      </c>
      <c r="Y7248" s="12" t="str">
        <f>IFERROR(VLOOKUP(C7248,[1]Index!$D:$F,3,FALSE),"Non List")</f>
        <v>Finance</v>
      </c>
      <c r="Z7248">
        <f>IFERROR(VLOOKUP(C7248,[1]LP!$B:$C,2,FALSE),0)</f>
        <v>618</v>
      </c>
      <c r="AA7248" s="11">
        <f t="shared" si="364"/>
        <v>-19.7</v>
      </c>
      <c r="AB7248" s="5">
        <f>IFERROR(VLOOKUP(C7248,[2]Sheet1!$B:$F,5,FALSE),0)</f>
        <v>3037787.2</v>
      </c>
      <c r="AC7248" s="11">
        <f>IFERROR(VLOOKUP(AE7248,[3]Sheet2!$M:$O,3,FALSE),0)</f>
        <v>0</v>
      </c>
      <c r="AD7248" s="11">
        <f>IFERROR(VLOOKUP(AE7248,[3]Sheet2!$M:$O,2,FALSE),0)</f>
        <v>0</v>
      </c>
      <c r="AE7248" s="10" t="str">
        <f t="shared" si="365"/>
        <v>82/83NFS</v>
      </c>
    </row>
    <row r="7249" spans="1:31" x14ac:dyDescent="0.45">
      <c r="A7249" t="s">
        <v>24</v>
      </c>
      <c r="B7249" t="s">
        <v>386</v>
      </c>
      <c r="C7249" t="s">
        <v>163</v>
      </c>
      <c r="D7249">
        <v>367</v>
      </c>
      <c r="E7249">
        <v>1082556.605</v>
      </c>
      <c r="F7249">
        <v>-562086.89300000004</v>
      </c>
      <c r="G7249">
        <v>7505152.8720000004</v>
      </c>
      <c r="H7249">
        <v>4342286.8810000001</v>
      </c>
      <c r="I7249">
        <v>33841.370000000003</v>
      </c>
      <c r="J7249">
        <v>35765.315000000002</v>
      </c>
      <c r="K7249">
        <v>-21435.850999999999</v>
      </c>
      <c r="L7249">
        <v>-64523.686999999998</v>
      </c>
      <c r="M7249">
        <v>-23.84</v>
      </c>
      <c r="N7249">
        <v>-15.39</v>
      </c>
      <c r="O7249">
        <v>7.63</v>
      </c>
      <c r="P7249">
        <v>-49.59</v>
      </c>
      <c r="Q7249">
        <v>-0.77</v>
      </c>
      <c r="R7249">
        <v>-117.43</v>
      </c>
      <c r="S7249">
        <v>38.11</v>
      </c>
      <c r="T7249">
        <v>48.08</v>
      </c>
      <c r="U7249" t="s">
        <v>314</v>
      </c>
      <c r="V7249" t="s">
        <v>314</v>
      </c>
      <c r="W7249">
        <v>-1619115.2649999999</v>
      </c>
      <c r="X7249">
        <v>-149.56</v>
      </c>
      <c r="Y7249" s="12" t="str">
        <f>IFERROR(VLOOKUP(C7249,[1]Index!$D:$F,3,FALSE),"Non List")</f>
        <v>Finance</v>
      </c>
      <c r="Z7249">
        <f>IFERROR(VLOOKUP(C7249,[1]LP!$B:$C,2,FALSE),0)</f>
        <v>360</v>
      </c>
      <c r="AA7249" s="11">
        <f t="shared" si="364"/>
        <v>-15.1</v>
      </c>
      <c r="AB7249" s="5">
        <f>IFERROR(VLOOKUP(C7249,[2]Sheet1!$B:$F,5,FALSE),0)</f>
        <v>4330226.4000000004</v>
      </c>
      <c r="AC7249" s="11">
        <f>IFERROR(VLOOKUP(AE7249,[3]Sheet2!$M:$O,3,FALSE),0)</f>
        <v>0</v>
      </c>
      <c r="AD7249" s="11">
        <f>IFERROR(VLOOKUP(AE7249,[3]Sheet2!$M:$O,2,FALSE),0)</f>
        <v>0</v>
      </c>
      <c r="AE7249" s="10" t="str">
        <f t="shared" si="365"/>
        <v>82/83PFL</v>
      </c>
    </row>
    <row r="7250" spans="1:31" x14ac:dyDescent="0.45">
      <c r="A7250" t="s">
        <v>24</v>
      </c>
      <c r="B7250" t="s">
        <v>386</v>
      </c>
      <c r="C7250" t="s">
        <v>164</v>
      </c>
      <c r="D7250">
        <v>457</v>
      </c>
      <c r="E7250">
        <v>848106</v>
      </c>
      <c r="F7250">
        <v>251997.024</v>
      </c>
      <c r="G7250">
        <v>7375652.8909999998</v>
      </c>
      <c r="H7250">
        <v>4952396.2189999996</v>
      </c>
      <c r="I7250">
        <v>50840.749000000003</v>
      </c>
      <c r="J7250">
        <v>75607.482999999993</v>
      </c>
      <c r="K7250">
        <v>15057.659</v>
      </c>
      <c r="L7250">
        <v>-39080.603999999999</v>
      </c>
      <c r="M7250">
        <v>-18.43</v>
      </c>
      <c r="N7250">
        <v>-24.8</v>
      </c>
      <c r="O7250">
        <v>3.52</v>
      </c>
      <c r="P7250">
        <v>-14.21</v>
      </c>
      <c r="Q7250">
        <v>-0.47</v>
      </c>
      <c r="R7250">
        <v>-87.3</v>
      </c>
      <c r="S7250">
        <v>6.67</v>
      </c>
      <c r="T7250">
        <v>129.71</v>
      </c>
      <c r="U7250" t="s">
        <v>314</v>
      </c>
      <c r="V7250" t="s">
        <v>314</v>
      </c>
      <c r="W7250">
        <v>-475937.26799999998</v>
      </c>
      <c r="X7250">
        <v>-56.12</v>
      </c>
      <c r="Y7250" s="12" t="str">
        <f>IFERROR(VLOOKUP(C7250,[1]Index!$D:$F,3,FALSE),"Non List")</f>
        <v>Finance</v>
      </c>
      <c r="Z7250">
        <f>IFERROR(VLOOKUP(C7250,[1]LP!$B:$C,2,FALSE),0)</f>
        <v>450</v>
      </c>
      <c r="AA7250" s="11">
        <f t="shared" si="364"/>
        <v>-24.4</v>
      </c>
      <c r="AB7250" s="5">
        <f>IFERROR(VLOOKUP(C7250,[2]Sheet1!$B:$F,5,FALSE),0)</f>
        <v>4155719.4</v>
      </c>
      <c r="AC7250" s="11">
        <f>IFERROR(VLOOKUP(AE7250,[3]Sheet2!$M:$O,3,FALSE),0)</f>
        <v>0</v>
      </c>
      <c r="AD7250" s="11">
        <f>IFERROR(VLOOKUP(AE7250,[3]Sheet2!$M:$O,2,FALSE),0)</f>
        <v>0</v>
      </c>
      <c r="AE7250" s="10" t="str">
        <f t="shared" si="365"/>
        <v>82/83PROFL</v>
      </c>
    </row>
    <row r="7251" spans="1:31" x14ac:dyDescent="0.45">
      <c r="A7251" t="s">
        <v>24</v>
      </c>
      <c r="B7251" t="s">
        <v>386</v>
      </c>
      <c r="C7251" t="s">
        <v>166</v>
      </c>
      <c r="D7251">
        <v>507</v>
      </c>
      <c r="E7251">
        <v>1000000</v>
      </c>
      <c r="F7251">
        <v>409845.76500000001</v>
      </c>
      <c r="G7251">
        <v>7900173.4460000005</v>
      </c>
      <c r="H7251">
        <v>6217158.3899999997</v>
      </c>
      <c r="I7251">
        <v>65349.436999999998</v>
      </c>
      <c r="J7251">
        <v>73310.252999999997</v>
      </c>
      <c r="K7251">
        <v>39897.167000000001</v>
      </c>
      <c r="L7251">
        <v>3444.7939999999999</v>
      </c>
      <c r="M7251">
        <v>1.38</v>
      </c>
      <c r="N7251">
        <v>367.39</v>
      </c>
      <c r="O7251">
        <v>3.6</v>
      </c>
      <c r="P7251">
        <v>0.98</v>
      </c>
      <c r="Q7251">
        <v>0.03</v>
      </c>
      <c r="R7251">
        <v>1322.6</v>
      </c>
      <c r="S7251">
        <v>3.34</v>
      </c>
      <c r="T7251">
        <v>140.97999999999999</v>
      </c>
      <c r="U7251">
        <v>66.16</v>
      </c>
      <c r="V7251" s="14">
        <v>-0.86950000000000005</v>
      </c>
      <c r="W7251">
        <v>64344.775000000001</v>
      </c>
      <c r="X7251">
        <v>6.43</v>
      </c>
      <c r="Y7251" s="12" t="str">
        <f>IFERROR(VLOOKUP(C7251,[1]Index!$D:$F,3,FALSE),"Non List")</f>
        <v>Finance</v>
      </c>
      <c r="Z7251">
        <f>IFERROR(VLOOKUP(C7251,[1]LP!$B:$C,2,FALSE),0)</f>
        <v>499.9</v>
      </c>
      <c r="AA7251" s="11">
        <f t="shared" si="364"/>
        <v>362.2</v>
      </c>
      <c r="AB7251" s="5">
        <f>IFERROR(VLOOKUP(C7251,[2]Sheet1!$B:$F,5,FALSE),0)</f>
        <v>4900003.43</v>
      </c>
      <c r="AC7251" s="11">
        <f>IFERROR(VLOOKUP(AE7251,[3]Sheet2!$M:$O,3,FALSE),0)</f>
        <v>0</v>
      </c>
      <c r="AD7251" s="11">
        <f>IFERROR(VLOOKUP(AE7251,[3]Sheet2!$M:$O,2,FALSE),0)</f>
        <v>0</v>
      </c>
      <c r="AE7251" s="10" t="str">
        <f t="shared" si="365"/>
        <v>82/83SIFC</v>
      </c>
    </row>
    <row r="7252" spans="1:31" x14ac:dyDescent="0.45">
      <c r="A7252" t="s">
        <v>24</v>
      </c>
      <c r="B7252" t="s">
        <v>386</v>
      </c>
      <c r="C7252" t="s">
        <v>170</v>
      </c>
      <c r="D7252">
        <v>427.5</v>
      </c>
      <c r="E7252">
        <v>1121452</v>
      </c>
      <c r="F7252">
        <v>-31333</v>
      </c>
      <c r="G7252">
        <v>8758375</v>
      </c>
      <c r="H7252">
        <v>6908416</v>
      </c>
      <c r="I7252">
        <v>65362</v>
      </c>
      <c r="J7252">
        <v>92003</v>
      </c>
      <c r="K7252">
        <v>41373</v>
      </c>
      <c r="L7252">
        <v>-164827</v>
      </c>
      <c r="M7252">
        <v>-58.79</v>
      </c>
      <c r="N7252">
        <v>-7.27</v>
      </c>
      <c r="O7252">
        <v>4.4000000000000004</v>
      </c>
      <c r="P7252">
        <v>-60.48</v>
      </c>
      <c r="Q7252">
        <v>-1.62</v>
      </c>
      <c r="R7252">
        <v>-31.99</v>
      </c>
      <c r="S7252">
        <v>10.67</v>
      </c>
      <c r="T7252">
        <v>97.21</v>
      </c>
      <c r="U7252" t="s">
        <v>314</v>
      </c>
      <c r="V7252" t="s">
        <v>314</v>
      </c>
      <c r="W7252">
        <v>-351583</v>
      </c>
      <c r="X7252">
        <v>-31.35</v>
      </c>
      <c r="Y7252" s="12" t="str">
        <f>IFERROR(VLOOKUP(C7252,[1]Index!$D:$F,3,FALSE),"Non List")</f>
        <v>Finance</v>
      </c>
      <c r="Z7252">
        <f>IFERROR(VLOOKUP(C7252,[1]LP!$B:$C,2,FALSE),0)</f>
        <v>417</v>
      </c>
      <c r="AA7252" s="11">
        <f t="shared" si="364"/>
        <v>-7.1</v>
      </c>
      <c r="AB7252" s="5">
        <f>IFERROR(VLOOKUP(C7252,[2]Sheet1!$B:$F,5,FALSE),0)</f>
        <v>5495113.8200000003</v>
      </c>
      <c r="AC7252" s="11">
        <f>IFERROR(VLOOKUP(AE7252,[3]Sheet2!$M:$O,3,FALSE),0)</f>
        <v>0</v>
      </c>
      <c r="AD7252" s="11">
        <f>IFERROR(VLOOKUP(AE7252,[3]Sheet2!$M:$O,2,FALSE),0)</f>
        <v>0</v>
      </c>
      <c r="AE7252" s="10" t="str">
        <f t="shared" si="365"/>
        <v>82/83RLFL</v>
      </c>
    </row>
    <row r="7253" spans="1:31" x14ac:dyDescent="0.45">
      <c r="A7253" t="s">
        <v>24</v>
      </c>
      <c r="B7253" t="s">
        <v>386</v>
      </c>
      <c r="C7253" t="s">
        <v>171</v>
      </c>
      <c r="D7253">
        <v>499</v>
      </c>
      <c r="E7253">
        <v>867993.8</v>
      </c>
      <c r="F7253">
        <v>296641.93699999998</v>
      </c>
      <c r="G7253">
        <v>9157410.7080000006</v>
      </c>
      <c r="H7253">
        <v>5539900.5369999995</v>
      </c>
      <c r="I7253">
        <v>80071.069000000003</v>
      </c>
      <c r="J7253">
        <v>87113.732000000004</v>
      </c>
      <c r="K7253">
        <v>24025.094000000001</v>
      </c>
      <c r="L7253">
        <v>-42415.131999999998</v>
      </c>
      <c r="M7253">
        <v>-19.55</v>
      </c>
      <c r="N7253">
        <v>-25.52</v>
      </c>
      <c r="O7253">
        <v>3.72</v>
      </c>
      <c r="P7253">
        <v>-14.57</v>
      </c>
      <c r="Q7253">
        <v>-0.4</v>
      </c>
      <c r="R7253">
        <v>-94.93</v>
      </c>
      <c r="S7253">
        <v>5.44</v>
      </c>
      <c r="T7253">
        <v>134.18</v>
      </c>
      <c r="U7253" t="s">
        <v>314</v>
      </c>
      <c r="V7253" t="s">
        <v>314</v>
      </c>
      <c r="W7253">
        <v>-660678.53300000005</v>
      </c>
      <c r="X7253">
        <v>-76.12</v>
      </c>
      <c r="Y7253" s="12" t="str">
        <f>IFERROR(VLOOKUP(C7253,[1]Index!$D:$F,3,FALSE),"Non List")</f>
        <v>Finance</v>
      </c>
      <c r="Z7253">
        <f>IFERROR(VLOOKUP(C7253,[1]LP!$B:$C,2,FALSE),0)</f>
        <v>500</v>
      </c>
      <c r="AA7253" s="11">
        <f t="shared" si="364"/>
        <v>-25.6</v>
      </c>
      <c r="AB7253" s="5">
        <f>IFERROR(VLOOKUP(C7253,[2]Sheet1!$B:$F,5,FALSE),0)</f>
        <v>4253169.62</v>
      </c>
      <c r="AC7253" s="11">
        <f>IFERROR(VLOOKUP(AE7253,[3]Sheet2!$M:$O,3,FALSE),0)</f>
        <v>0</v>
      </c>
      <c r="AD7253" s="11">
        <f>IFERROR(VLOOKUP(AE7253,[3]Sheet2!$M:$O,2,FALSE),0)</f>
        <v>0</v>
      </c>
      <c r="AE7253" s="10" t="str">
        <f t="shared" si="365"/>
        <v>82/83GUFL</v>
      </c>
    </row>
    <row r="7254" spans="1:31" x14ac:dyDescent="0.45">
      <c r="A7254" t="s">
        <v>24</v>
      </c>
      <c r="B7254" t="s">
        <v>386</v>
      </c>
      <c r="C7254" t="s">
        <v>172</v>
      </c>
      <c r="D7254">
        <v>468</v>
      </c>
      <c r="E7254">
        <v>890424.23600000003</v>
      </c>
      <c r="F7254">
        <v>165162.92300000001</v>
      </c>
      <c r="G7254">
        <v>6124414.0240000002</v>
      </c>
      <c r="H7254">
        <v>4052483.06</v>
      </c>
      <c r="I7254">
        <v>32206.093000000001</v>
      </c>
      <c r="J7254">
        <v>42130.798000000003</v>
      </c>
      <c r="K7254">
        <v>-6318.7150000000001</v>
      </c>
      <c r="L7254">
        <v>-54717.771999999997</v>
      </c>
      <c r="M7254">
        <v>-24.58</v>
      </c>
      <c r="N7254">
        <v>-19.04</v>
      </c>
      <c r="O7254">
        <v>3.95</v>
      </c>
      <c r="P7254">
        <v>-20.73</v>
      </c>
      <c r="Q7254">
        <v>-0.73</v>
      </c>
      <c r="R7254">
        <v>-75.209999999999994</v>
      </c>
      <c r="S7254">
        <v>10.19</v>
      </c>
      <c r="T7254">
        <v>118.55</v>
      </c>
      <c r="U7254" t="s">
        <v>314</v>
      </c>
      <c r="V7254" t="s">
        <v>314</v>
      </c>
      <c r="W7254">
        <v>-354349.28700000001</v>
      </c>
      <c r="X7254">
        <v>-39.799999999999997</v>
      </c>
      <c r="Y7254" s="12" t="str">
        <f>IFERROR(VLOOKUP(C7254,[1]Index!$D:$F,3,FALSE),"Non List")</f>
        <v>Finance</v>
      </c>
      <c r="Z7254">
        <f>IFERROR(VLOOKUP(C7254,[1]LP!$B:$C,2,FALSE),0)</f>
        <v>456.2</v>
      </c>
      <c r="AA7254" s="11">
        <f t="shared" si="364"/>
        <v>-18.600000000000001</v>
      </c>
      <c r="AB7254" s="5">
        <f>IFERROR(VLOOKUP(C7254,[2]Sheet1!$B:$F,5,FALSE),0)</f>
        <v>3561696.8000000003</v>
      </c>
      <c r="AC7254" s="11">
        <f>IFERROR(VLOOKUP(AE7254,[3]Sheet2!$M:$O,3,FALSE),0)</f>
        <v>0</v>
      </c>
      <c r="AD7254" s="11">
        <f>IFERROR(VLOOKUP(AE7254,[3]Sheet2!$M:$O,2,FALSE),0)</f>
        <v>0</v>
      </c>
      <c r="AE7254" s="10" t="str">
        <f t="shared" si="365"/>
        <v>82/83BFC</v>
      </c>
    </row>
    <row r="7255" spans="1:31" x14ac:dyDescent="0.45">
      <c r="A7255" t="s">
        <v>24</v>
      </c>
      <c r="B7255" t="s">
        <v>386</v>
      </c>
      <c r="C7255" t="s">
        <v>179</v>
      </c>
      <c r="D7255">
        <v>387</v>
      </c>
      <c r="E7255">
        <v>818911.4</v>
      </c>
      <c r="F7255">
        <v>-331998.91700000002</v>
      </c>
      <c r="G7255">
        <v>2790359.9610000001</v>
      </c>
      <c r="H7255">
        <v>1821517.773</v>
      </c>
      <c r="I7255">
        <v>13333.295</v>
      </c>
      <c r="J7255">
        <v>19218.47</v>
      </c>
      <c r="K7255">
        <v>-10310.616</v>
      </c>
      <c r="L7255">
        <v>-21720.52</v>
      </c>
      <c r="M7255">
        <v>-10.61</v>
      </c>
      <c r="N7255">
        <v>-36.479999999999997</v>
      </c>
      <c r="O7255">
        <v>6.51</v>
      </c>
      <c r="P7255">
        <v>-17.84</v>
      </c>
      <c r="Q7255">
        <v>-0.6</v>
      </c>
      <c r="R7255">
        <v>-237.48</v>
      </c>
      <c r="S7255">
        <v>9.67</v>
      </c>
      <c r="T7255">
        <v>59.46</v>
      </c>
      <c r="U7255" t="s">
        <v>314</v>
      </c>
      <c r="V7255" t="s">
        <v>314</v>
      </c>
      <c r="W7255">
        <v>-631115.99899999995</v>
      </c>
      <c r="X7255">
        <v>-77.069999999999993</v>
      </c>
      <c r="Y7255" s="12" t="str">
        <f>IFERROR(VLOOKUP(C7255,[1]Index!$D:$F,3,FALSE),"Non List")</f>
        <v>Finance</v>
      </c>
      <c r="Z7255">
        <f>IFERROR(VLOOKUP(C7255,[1]LP!$B:$C,2,FALSE),0)</f>
        <v>376</v>
      </c>
      <c r="AA7255" s="11">
        <f t="shared" si="364"/>
        <v>-35.4</v>
      </c>
      <c r="AB7255" s="5">
        <f>IFERROR(VLOOKUP(C7255,[2]Sheet1!$B:$F,5,FALSE),0)</f>
        <v>3357537.15</v>
      </c>
      <c r="AC7255" s="11">
        <f>IFERROR(VLOOKUP(AE7255,[3]Sheet2!$M:$O,3,FALSE),0)</f>
        <v>0</v>
      </c>
      <c r="AD7255" s="11">
        <f>IFERROR(VLOOKUP(AE7255,[3]Sheet2!$M:$O,2,FALSE),0)</f>
        <v>0</v>
      </c>
      <c r="AE7255" s="10" t="str">
        <f t="shared" si="365"/>
        <v>82/83SFCL</v>
      </c>
    </row>
    <row r="7256" spans="1:31" x14ac:dyDescent="0.45">
      <c r="A7256" t="s">
        <v>24</v>
      </c>
      <c r="B7256" t="s">
        <v>386</v>
      </c>
      <c r="C7256" t="s">
        <v>61</v>
      </c>
      <c r="D7256">
        <v>1007</v>
      </c>
      <c r="E7256">
        <v>3215345.8679999998</v>
      </c>
      <c r="F7256">
        <v>5343174.7609999999</v>
      </c>
      <c r="G7256">
        <v>40912138.851000004</v>
      </c>
      <c r="H7256">
        <v>40458231.299999997</v>
      </c>
      <c r="I7256">
        <v>755117.98400000005</v>
      </c>
      <c r="J7256">
        <v>840029.44</v>
      </c>
      <c r="K7256">
        <v>395389.79800000001</v>
      </c>
      <c r="L7256">
        <v>269002.80200000003</v>
      </c>
      <c r="M7256">
        <v>33.46</v>
      </c>
      <c r="N7256">
        <v>30.1</v>
      </c>
      <c r="O7256">
        <v>3.78</v>
      </c>
      <c r="P7256">
        <v>12.57</v>
      </c>
      <c r="Q7256">
        <v>0.5</v>
      </c>
      <c r="R7256">
        <v>113.78</v>
      </c>
      <c r="S7256">
        <v>2.5099999999999998</v>
      </c>
      <c r="T7256">
        <v>266.18</v>
      </c>
      <c r="U7256">
        <v>447.65</v>
      </c>
      <c r="V7256" s="14">
        <v>-0.55549999999999999</v>
      </c>
      <c r="W7256">
        <v>2286716.4909999999</v>
      </c>
      <c r="X7256">
        <v>71.12</v>
      </c>
      <c r="Y7256" s="12" t="str">
        <f>IFERROR(VLOOKUP(C7256,[1]Index!$D:$F,3,FALSE),"Non List")</f>
        <v>Microfinance</v>
      </c>
      <c r="Z7256">
        <f>IFERROR(VLOOKUP(C7256,[1]LP!$B:$C,2,FALSE),0)</f>
        <v>932</v>
      </c>
      <c r="AA7256" s="11">
        <f t="shared" si="364"/>
        <v>27.9</v>
      </c>
      <c r="AB7256" s="5">
        <f>IFERROR(VLOOKUP(C7256,[2]Sheet1!$B:$F,5,FALSE),0)</f>
        <v>17724594.09</v>
      </c>
      <c r="AC7256" s="11">
        <f>IFERROR(VLOOKUP(AE7256,[3]Sheet2!$M:$O,3,FALSE),0)</f>
        <v>0</v>
      </c>
      <c r="AD7256" s="11">
        <f>IFERROR(VLOOKUP(AE7256,[3]Sheet2!$M:$O,2,FALSE),0)</f>
        <v>0</v>
      </c>
      <c r="AE7256" s="10" t="str">
        <f t="shared" si="365"/>
        <v>82/83CBBL</v>
      </c>
    </row>
    <row r="7257" spans="1:31" x14ac:dyDescent="0.45">
      <c r="A7257" t="s">
        <v>24</v>
      </c>
      <c r="B7257" t="s">
        <v>386</v>
      </c>
      <c r="C7257" t="s">
        <v>62</v>
      </c>
      <c r="D7257">
        <v>874</v>
      </c>
      <c r="E7257">
        <v>1868285.696</v>
      </c>
      <c r="F7257">
        <v>2264640.2140000002</v>
      </c>
      <c r="G7257">
        <v>11392733.429</v>
      </c>
      <c r="H7257">
        <v>25502636.228</v>
      </c>
      <c r="I7257">
        <v>533543.98899999994</v>
      </c>
      <c r="J7257">
        <v>577759.31099999999</v>
      </c>
      <c r="K7257">
        <v>293688.60399999999</v>
      </c>
      <c r="L7257">
        <v>202215.58</v>
      </c>
      <c r="M7257">
        <v>43.29</v>
      </c>
      <c r="N7257">
        <v>20.190000000000001</v>
      </c>
      <c r="O7257">
        <v>3.95</v>
      </c>
      <c r="P7257">
        <v>19.57</v>
      </c>
      <c r="Q7257">
        <v>0.74</v>
      </c>
      <c r="R7257">
        <v>79.75</v>
      </c>
      <c r="S7257">
        <v>8.73</v>
      </c>
      <c r="T7257">
        <v>221.21</v>
      </c>
      <c r="U7257">
        <v>464.18</v>
      </c>
      <c r="V7257" s="14">
        <v>-0.46889999999999998</v>
      </c>
      <c r="W7257">
        <v>759096.13600000006</v>
      </c>
      <c r="X7257">
        <v>40.630000000000003</v>
      </c>
      <c r="Y7257" s="12" t="str">
        <f>IFERROR(VLOOKUP(C7257,[1]Index!$D:$F,3,FALSE),"Non List")</f>
        <v>Microfinance</v>
      </c>
      <c r="Z7257">
        <f>IFERROR(VLOOKUP(C7257,[1]LP!$B:$C,2,FALSE),0)</f>
        <v>800</v>
      </c>
      <c r="AA7257" s="11">
        <f t="shared" si="364"/>
        <v>18.5</v>
      </c>
      <c r="AB7257" s="5">
        <f>IFERROR(VLOOKUP(C7257,[2]Sheet1!$B:$F,5,FALSE),0)</f>
        <v>10070060.07</v>
      </c>
      <c r="AC7257" s="11">
        <f>IFERROR(VLOOKUP(AE7257,[3]Sheet2!$M:$O,3,FALSE),0)</f>
        <v>0</v>
      </c>
      <c r="AD7257" s="11">
        <f>IFERROR(VLOOKUP(AE7257,[3]Sheet2!$M:$O,2,FALSE),0)</f>
        <v>0</v>
      </c>
      <c r="AE7257" s="10" t="str">
        <f t="shared" si="365"/>
        <v>82/83DDBL</v>
      </c>
    </row>
    <row r="7258" spans="1:31" x14ac:dyDescent="0.45">
      <c r="A7258" t="s">
        <v>24</v>
      </c>
      <c r="B7258" t="s">
        <v>386</v>
      </c>
      <c r="C7258" t="s">
        <v>63</v>
      </c>
      <c r="D7258">
        <v>790</v>
      </c>
      <c r="E7258">
        <v>1344871.3230000001</v>
      </c>
      <c r="F7258">
        <v>437683.41100000002</v>
      </c>
      <c r="H7258">
        <v>28889.571</v>
      </c>
      <c r="I7258">
        <v>44841.811999999998</v>
      </c>
      <c r="J7258">
        <v>44171.184999999998</v>
      </c>
      <c r="K7258">
        <v>31586.862000000001</v>
      </c>
      <c r="L7258">
        <v>16840.532999999999</v>
      </c>
      <c r="M7258">
        <v>5.01</v>
      </c>
      <c r="N7258">
        <v>157.68</v>
      </c>
      <c r="O7258">
        <v>5.96</v>
      </c>
      <c r="P7258">
        <v>3.78</v>
      </c>
      <c r="Q7258">
        <v>0.28999999999999998</v>
      </c>
      <c r="R7258">
        <v>939.77</v>
      </c>
      <c r="S7258">
        <v>4.24</v>
      </c>
      <c r="T7258">
        <v>132.54</v>
      </c>
      <c r="U7258">
        <v>122.23</v>
      </c>
      <c r="V7258" s="14">
        <v>-0.84530000000000005</v>
      </c>
      <c r="W7258">
        <v>115722.527</v>
      </c>
      <c r="X7258">
        <v>8.6</v>
      </c>
      <c r="Y7258" s="12" t="str">
        <f>IFERROR(VLOOKUP(C7258,[1]Index!$D:$F,3,FALSE),"Non List")</f>
        <v>Microfinance</v>
      </c>
      <c r="Z7258">
        <f>IFERROR(VLOOKUP(C7258,[1]LP!$B:$C,2,FALSE),0)</f>
        <v>770.1</v>
      </c>
      <c r="AA7258" s="11">
        <f t="shared" si="364"/>
        <v>153.69999999999999</v>
      </c>
      <c r="AB7258" s="5">
        <f>IFERROR(VLOOKUP(C7258,[2]Sheet1!$B:$F,5,FALSE),0)</f>
        <v>6589869.3700000001</v>
      </c>
      <c r="AC7258" s="11">
        <f>IFERROR(VLOOKUP(AE7258,[3]Sheet2!$M:$O,3,FALSE),0)</f>
        <v>0</v>
      </c>
      <c r="AD7258" s="11">
        <f>IFERROR(VLOOKUP(AE7258,[3]Sheet2!$M:$O,2,FALSE),0)</f>
        <v>0</v>
      </c>
      <c r="AE7258" s="10" t="str">
        <f t="shared" si="365"/>
        <v>82/83FMDBL</v>
      </c>
    </row>
    <row r="7259" spans="1:31" x14ac:dyDescent="0.45">
      <c r="A7259" t="s">
        <v>24</v>
      </c>
      <c r="B7259" t="s">
        <v>386</v>
      </c>
      <c r="C7259" t="s">
        <v>64</v>
      </c>
      <c r="D7259">
        <v>1073</v>
      </c>
      <c r="E7259">
        <v>407692.30499999999</v>
      </c>
      <c r="F7259">
        <v>373065.72399999999</v>
      </c>
      <c r="G7259">
        <v>1669911.8529999999</v>
      </c>
      <c r="H7259">
        <v>4881902.4630000005</v>
      </c>
      <c r="I7259">
        <v>108785.80499999999</v>
      </c>
      <c r="J7259">
        <v>121984.103</v>
      </c>
      <c r="K7259">
        <v>40966.406999999999</v>
      </c>
      <c r="L7259">
        <v>20340.043000000001</v>
      </c>
      <c r="M7259">
        <v>19.96</v>
      </c>
      <c r="N7259">
        <v>53.76</v>
      </c>
      <c r="O7259">
        <v>5.6</v>
      </c>
      <c r="P7259">
        <v>10.42</v>
      </c>
      <c r="Q7259">
        <v>0.39</v>
      </c>
      <c r="R7259">
        <v>301.06</v>
      </c>
      <c r="S7259">
        <v>6.4</v>
      </c>
      <c r="T7259">
        <v>191.51</v>
      </c>
      <c r="U7259">
        <v>293.27</v>
      </c>
      <c r="V7259" s="14">
        <v>-0.72670000000000001</v>
      </c>
      <c r="W7259">
        <v>9600.26</v>
      </c>
      <c r="X7259">
        <v>2.35</v>
      </c>
      <c r="Y7259" s="12" t="str">
        <f>IFERROR(VLOOKUP(C7259,[1]Index!$D:$F,3,FALSE),"Non List")</f>
        <v>Microfinance</v>
      </c>
      <c r="Z7259">
        <f>IFERROR(VLOOKUP(C7259,[1]LP!$B:$C,2,FALSE),0)</f>
        <v>1119</v>
      </c>
      <c r="AA7259" s="11">
        <f t="shared" si="364"/>
        <v>56.1</v>
      </c>
      <c r="AB7259" s="5">
        <f>IFERROR(VLOOKUP(C7259,[2]Sheet1!$B:$F,5,FALSE),0)</f>
        <v>1426923.0499999998</v>
      </c>
      <c r="AC7259" s="11">
        <f>IFERROR(VLOOKUP(AE7259,[3]Sheet2!$M:$O,3,FALSE),0)</f>
        <v>0</v>
      </c>
      <c r="AD7259" s="11">
        <f>IFERROR(VLOOKUP(AE7259,[3]Sheet2!$M:$O,2,FALSE),0)</f>
        <v>0</v>
      </c>
      <c r="AE7259" s="10" t="str">
        <f t="shared" si="365"/>
        <v>82/83KMCDB</v>
      </c>
    </row>
    <row r="7260" spans="1:31" x14ac:dyDescent="0.45">
      <c r="A7260" t="s">
        <v>24</v>
      </c>
      <c r="B7260" t="s">
        <v>386</v>
      </c>
      <c r="C7260" t="s">
        <v>92</v>
      </c>
      <c r="D7260">
        <v>747</v>
      </c>
      <c r="E7260">
        <v>2612079.75</v>
      </c>
      <c r="F7260">
        <v>3174237.0279999999</v>
      </c>
      <c r="G7260">
        <v>21072441.469999999</v>
      </c>
      <c r="H7260">
        <v>24889492.927999999</v>
      </c>
      <c r="I7260">
        <v>433956.56699999998</v>
      </c>
      <c r="J7260">
        <v>515894.989</v>
      </c>
      <c r="K7260">
        <v>261550.42300000001</v>
      </c>
      <c r="L7260">
        <v>126176.349</v>
      </c>
      <c r="M7260">
        <v>19.32</v>
      </c>
      <c r="N7260">
        <v>38.659999999999997</v>
      </c>
      <c r="O7260">
        <v>3.37</v>
      </c>
      <c r="P7260">
        <v>8.7200000000000006</v>
      </c>
      <c r="Q7260">
        <v>0.44</v>
      </c>
      <c r="R7260">
        <v>130.28</v>
      </c>
      <c r="S7260">
        <v>10.46</v>
      </c>
      <c r="T7260">
        <v>221.52</v>
      </c>
      <c r="U7260">
        <v>310.31</v>
      </c>
      <c r="V7260" s="14">
        <v>-0.58460000000000001</v>
      </c>
      <c r="W7260">
        <v>769668.36699999997</v>
      </c>
      <c r="X7260">
        <v>29.47</v>
      </c>
      <c r="Y7260" s="12" t="str">
        <f>IFERROR(VLOOKUP(C7260,[1]Index!$D:$F,3,FALSE),"Non List")</f>
        <v>Microfinance</v>
      </c>
      <c r="Z7260">
        <f>IFERROR(VLOOKUP(C7260,[1]LP!$B:$C,2,FALSE),0)</f>
        <v>705.4</v>
      </c>
      <c r="AA7260" s="11">
        <f t="shared" si="364"/>
        <v>36.5</v>
      </c>
      <c r="AB7260" s="5">
        <f>IFERROR(VLOOKUP(C7260,[2]Sheet1!$B:$F,5,FALSE),0)</f>
        <v>13439150.129999999</v>
      </c>
      <c r="AC7260" s="11">
        <f>IFERROR(VLOOKUP(AE7260,[3]Sheet2!$M:$O,3,FALSE),0)</f>
        <v>0</v>
      </c>
      <c r="AD7260" s="11">
        <f>IFERROR(VLOOKUP(AE7260,[3]Sheet2!$M:$O,2,FALSE),0)</f>
        <v>0</v>
      </c>
      <c r="AE7260" s="10" t="str">
        <f t="shared" si="365"/>
        <v>82/83NUBL</v>
      </c>
    </row>
    <row r="7261" spans="1:31" x14ac:dyDescent="0.45">
      <c r="A7261" t="s">
        <v>24</v>
      </c>
      <c r="B7261" t="s">
        <v>386</v>
      </c>
      <c r="C7261" t="s">
        <v>68</v>
      </c>
      <c r="D7261">
        <v>869</v>
      </c>
      <c r="E7261">
        <v>4312621.5130000003</v>
      </c>
      <c r="F7261">
        <v>6223096.693</v>
      </c>
      <c r="G7261">
        <v>4299929.37</v>
      </c>
      <c r="H7261">
        <v>50247.046999999999</v>
      </c>
      <c r="I7261">
        <v>341713.02600000001</v>
      </c>
      <c r="J7261">
        <v>341782.77600000001</v>
      </c>
      <c r="K7261">
        <v>246291.80600000001</v>
      </c>
      <c r="L7261">
        <v>228498.36799999999</v>
      </c>
      <c r="M7261">
        <v>21.19</v>
      </c>
      <c r="N7261">
        <v>41.01</v>
      </c>
      <c r="O7261">
        <v>3.56</v>
      </c>
      <c r="P7261">
        <v>8.67</v>
      </c>
      <c r="Q7261">
        <v>0.56000000000000005</v>
      </c>
      <c r="R7261">
        <v>146</v>
      </c>
      <c r="S7261">
        <v>3.07</v>
      </c>
      <c r="T7261">
        <v>244.3</v>
      </c>
      <c r="U7261">
        <v>341.29</v>
      </c>
      <c r="V7261" s="14">
        <v>-0.60729999999999995</v>
      </c>
      <c r="W7261">
        <v>1997818.085</v>
      </c>
      <c r="X7261">
        <v>46.32</v>
      </c>
      <c r="Y7261" s="12" t="str">
        <f>IFERROR(VLOOKUP(C7261,[1]Index!$D:$F,3,FALSE),"Non List")</f>
        <v>Microfinance</v>
      </c>
      <c r="Z7261">
        <f>IFERROR(VLOOKUP(C7261,[1]LP!$B:$C,2,FALSE),0)</f>
        <v>776</v>
      </c>
      <c r="AA7261" s="11">
        <f t="shared" si="364"/>
        <v>36.6</v>
      </c>
      <c r="AB7261" s="5">
        <f>IFERROR(VLOOKUP(C7261,[2]Sheet1!$B:$F,5,FALSE),0)</f>
        <v>14781510.299999999</v>
      </c>
      <c r="AC7261" s="11">
        <f>IFERROR(VLOOKUP(AE7261,[3]Sheet2!$M:$O,3,FALSE),0)</f>
        <v>0</v>
      </c>
      <c r="AD7261" s="11">
        <f>IFERROR(VLOOKUP(AE7261,[3]Sheet2!$M:$O,2,FALSE),0)</f>
        <v>0</v>
      </c>
      <c r="AE7261" s="10" t="str">
        <f t="shared" si="365"/>
        <v>82/83SKBBL</v>
      </c>
    </row>
    <row r="7262" spans="1:31" x14ac:dyDescent="0.45">
      <c r="A7262" t="s">
        <v>24</v>
      </c>
      <c r="B7262" t="s">
        <v>386</v>
      </c>
      <c r="C7262" t="s">
        <v>69</v>
      </c>
      <c r="D7262">
        <v>898</v>
      </c>
      <c r="E7262">
        <v>783924.40300000005</v>
      </c>
      <c r="F7262">
        <v>517090.25300000003</v>
      </c>
      <c r="G7262">
        <v>4682406.949</v>
      </c>
      <c r="H7262">
        <v>9486784.4600000009</v>
      </c>
      <c r="I7262">
        <v>177253.96799999999</v>
      </c>
      <c r="J7262">
        <v>201288.14600000001</v>
      </c>
      <c r="K7262">
        <v>92315.989000000001</v>
      </c>
      <c r="L7262">
        <v>50647.97</v>
      </c>
      <c r="M7262">
        <v>25.84</v>
      </c>
      <c r="N7262">
        <v>34.75</v>
      </c>
      <c r="O7262">
        <v>5.41</v>
      </c>
      <c r="P7262">
        <v>15.57</v>
      </c>
      <c r="Q7262">
        <v>0.48</v>
      </c>
      <c r="R7262">
        <v>188</v>
      </c>
      <c r="S7262">
        <v>7.37</v>
      </c>
      <c r="T7262">
        <v>165.96</v>
      </c>
      <c r="U7262">
        <v>310.63</v>
      </c>
      <c r="V7262" s="14">
        <v>-0.65410000000000001</v>
      </c>
      <c r="W7262">
        <v>222605.446</v>
      </c>
      <c r="X7262">
        <v>28.4</v>
      </c>
      <c r="Y7262" s="12" t="str">
        <f>IFERROR(VLOOKUP(C7262,[1]Index!$D:$F,3,FALSE),"Non List")</f>
        <v>Microfinance</v>
      </c>
      <c r="Z7262">
        <f>IFERROR(VLOOKUP(C7262,[1]LP!$B:$C,2,FALSE),0)</f>
        <v>946</v>
      </c>
      <c r="AA7262" s="11">
        <f t="shared" si="364"/>
        <v>36.6</v>
      </c>
      <c r="AB7262" s="5">
        <f>IFERROR(VLOOKUP(C7262,[2]Sheet1!$B:$F,5,FALSE),0)</f>
        <v>3841229.56</v>
      </c>
      <c r="AC7262" s="11">
        <f>IFERROR(VLOOKUP(AE7262,[3]Sheet2!$M:$O,3,FALSE),0)</f>
        <v>0</v>
      </c>
      <c r="AD7262" s="11">
        <f>IFERROR(VLOOKUP(AE7262,[3]Sheet2!$M:$O,2,FALSE),0)</f>
        <v>0</v>
      </c>
      <c r="AE7262" s="10" t="str">
        <f t="shared" si="365"/>
        <v>82/83SLBBL</v>
      </c>
    </row>
    <row r="7263" spans="1:31" x14ac:dyDescent="0.45">
      <c r="A7263" t="s">
        <v>24</v>
      </c>
      <c r="B7263" t="s">
        <v>386</v>
      </c>
      <c r="C7263" t="s">
        <v>71</v>
      </c>
      <c r="D7263">
        <v>792.8</v>
      </c>
      <c r="E7263">
        <v>1656625</v>
      </c>
      <c r="F7263">
        <v>2118474.7799999998</v>
      </c>
      <c r="G7263">
        <v>16214373.366</v>
      </c>
      <c r="H7263">
        <v>22215042.708999999</v>
      </c>
      <c r="I7263">
        <v>541200.33400000003</v>
      </c>
      <c r="J7263">
        <v>626609.05299999996</v>
      </c>
      <c r="K7263">
        <v>259893.48300000001</v>
      </c>
      <c r="L7263">
        <v>57880.296000000002</v>
      </c>
      <c r="M7263">
        <v>13.98</v>
      </c>
      <c r="N7263">
        <v>56.71</v>
      </c>
      <c r="O7263">
        <v>3.48</v>
      </c>
      <c r="P7263">
        <v>6.13</v>
      </c>
      <c r="Q7263">
        <v>0.23</v>
      </c>
      <c r="R7263">
        <v>197.35</v>
      </c>
      <c r="S7263">
        <v>11.94</v>
      </c>
      <c r="T7263">
        <v>227.88</v>
      </c>
      <c r="U7263">
        <v>267.73</v>
      </c>
      <c r="V7263" s="14">
        <v>-0.6623</v>
      </c>
      <c r="W7263">
        <v>255425.86900000001</v>
      </c>
      <c r="X7263">
        <v>15.42</v>
      </c>
      <c r="Y7263" s="12" t="str">
        <f>IFERROR(VLOOKUP(C7263,[1]Index!$D:$F,3,FALSE),"Non List")</f>
        <v>Microfinance</v>
      </c>
      <c r="Z7263">
        <f>IFERROR(VLOOKUP(C7263,[1]LP!$B:$C,2,FALSE),0)</f>
        <v>737</v>
      </c>
      <c r="AA7263" s="11">
        <f t="shared" si="364"/>
        <v>52.7</v>
      </c>
      <c r="AB7263" s="5">
        <f>IFERROR(VLOOKUP(C7263,[2]Sheet1!$B:$F,5,FALSE),0)</f>
        <v>5250000</v>
      </c>
      <c r="AC7263" s="11">
        <f>IFERROR(VLOOKUP(AE7263,[3]Sheet2!$M:$O,3,FALSE),0)</f>
        <v>0</v>
      </c>
      <c r="AD7263" s="11">
        <f>IFERROR(VLOOKUP(AE7263,[3]Sheet2!$M:$O,2,FALSE),0)</f>
        <v>0</v>
      </c>
      <c r="AE7263" s="10" t="str">
        <f t="shared" si="365"/>
        <v>82/83SWBBL</v>
      </c>
    </row>
    <row r="7264" spans="1:31" x14ac:dyDescent="0.45">
      <c r="A7264" t="s">
        <v>24</v>
      </c>
      <c r="B7264" t="s">
        <v>386</v>
      </c>
      <c r="C7264" t="s">
        <v>72</v>
      </c>
      <c r="D7264">
        <v>1518</v>
      </c>
      <c r="E7264">
        <v>223933.14799999999</v>
      </c>
      <c r="F7264">
        <v>248263.48499999999</v>
      </c>
      <c r="G7264">
        <v>1220527.5279999999</v>
      </c>
      <c r="H7264">
        <v>2974460.9780000001</v>
      </c>
      <c r="I7264">
        <v>81440.978000000003</v>
      </c>
      <c r="J7264">
        <v>89424.313999999998</v>
      </c>
      <c r="K7264">
        <v>60078.188000000002</v>
      </c>
      <c r="L7264">
        <v>33637.919000000002</v>
      </c>
      <c r="M7264">
        <v>60.09</v>
      </c>
      <c r="N7264">
        <v>25.26</v>
      </c>
      <c r="O7264">
        <v>7.2</v>
      </c>
      <c r="P7264">
        <v>28.49</v>
      </c>
      <c r="Q7264">
        <v>0.99</v>
      </c>
      <c r="R7264">
        <v>181.87</v>
      </c>
      <c r="S7264">
        <v>8.6</v>
      </c>
      <c r="T7264">
        <v>210.87</v>
      </c>
      <c r="U7264">
        <v>533.95000000000005</v>
      </c>
      <c r="V7264" s="14">
        <v>-0.64829999999999999</v>
      </c>
      <c r="W7264">
        <v>19486.435000000001</v>
      </c>
      <c r="X7264">
        <v>8.6999999999999993</v>
      </c>
      <c r="Y7264" s="12" t="str">
        <f>IFERROR(VLOOKUP(C7264,[1]Index!$D:$F,3,FALSE),"Non List")</f>
        <v>Microfinance</v>
      </c>
      <c r="Z7264">
        <f>IFERROR(VLOOKUP(C7264,[1]LP!$B:$C,2,FALSE),0)</f>
        <v>1327</v>
      </c>
      <c r="AA7264" s="11">
        <f t="shared" si="364"/>
        <v>22.1</v>
      </c>
      <c r="AB7264" s="5">
        <f>IFERROR(VLOOKUP(C7264,[2]Sheet1!$B:$F,5,FALSE),0)</f>
        <v>1023374.4</v>
      </c>
      <c r="AC7264" s="11">
        <f>IFERROR(VLOOKUP(AE7264,[3]Sheet2!$M:$O,3,FALSE),0)</f>
        <v>0</v>
      </c>
      <c r="AD7264" s="11">
        <f>IFERROR(VLOOKUP(AE7264,[3]Sheet2!$M:$O,2,FALSE),0)</f>
        <v>0</v>
      </c>
      <c r="AE7264" s="10" t="str">
        <f t="shared" si="365"/>
        <v>82/83MLBBL</v>
      </c>
    </row>
    <row r="7265" spans="1:31" x14ac:dyDescent="0.45">
      <c r="A7265" t="s">
        <v>24</v>
      </c>
      <c r="B7265" t="s">
        <v>386</v>
      </c>
      <c r="C7265" t="s">
        <v>74</v>
      </c>
      <c r="D7265">
        <v>1033.9000000000001</v>
      </c>
      <c r="E7265">
        <v>441662.1</v>
      </c>
      <c r="F7265">
        <v>350987.31400000001</v>
      </c>
      <c r="G7265">
        <v>2643925.96</v>
      </c>
      <c r="H7265">
        <v>5660131.0439999998</v>
      </c>
      <c r="I7265">
        <v>140740.72200000001</v>
      </c>
      <c r="J7265">
        <v>152777.62</v>
      </c>
      <c r="K7265">
        <v>54931.563000000002</v>
      </c>
      <c r="L7265">
        <v>30909.026999999998</v>
      </c>
      <c r="M7265">
        <v>27.99</v>
      </c>
      <c r="N7265">
        <v>36.94</v>
      </c>
      <c r="O7265">
        <v>5.76</v>
      </c>
      <c r="P7265">
        <v>15.6</v>
      </c>
      <c r="Q7265">
        <v>0.47</v>
      </c>
      <c r="R7265">
        <v>212.77</v>
      </c>
      <c r="S7265">
        <v>11.79</v>
      </c>
      <c r="T7265">
        <v>179.47</v>
      </c>
      <c r="U7265">
        <v>336.19</v>
      </c>
      <c r="V7265" s="14">
        <v>-0.67479999999999996</v>
      </c>
      <c r="W7265">
        <v>11676.716</v>
      </c>
      <c r="X7265">
        <v>2.64</v>
      </c>
      <c r="Y7265" s="12" t="str">
        <f>IFERROR(VLOOKUP(C7265,[1]Index!$D:$F,3,FALSE),"Non List")</f>
        <v>Microfinance</v>
      </c>
      <c r="Z7265">
        <f>IFERROR(VLOOKUP(C7265,[1]LP!$B:$C,2,FALSE),0)</f>
        <v>960</v>
      </c>
      <c r="AA7265" s="11">
        <f t="shared" si="364"/>
        <v>34.299999999999997</v>
      </c>
      <c r="AB7265" s="5">
        <f>IFERROR(VLOOKUP(C7265,[2]Sheet1!$B:$F,5,FALSE),0)</f>
        <v>1324986.3</v>
      </c>
      <c r="AC7265" s="11">
        <f>IFERROR(VLOOKUP(AE7265,[3]Sheet2!$M:$O,3,FALSE),0)</f>
        <v>0</v>
      </c>
      <c r="AD7265" s="11">
        <f>IFERROR(VLOOKUP(AE7265,[3]Sheet2!$M:$O,2,FALSE),0)</f>
        <v>0</v>
      </c>
      <c r="AE7265" s="10" t="str">
        <f t="shared" si="365"/>
        <v>82/83LLBS</v>
      </c>
    </row>
    <row r="7266" spans="1:31" x14ac:dyDescent="0.45">
      <c r="A7266" t="s">
        <v>24</v>
      </c>
      <c r="B7266" t="s">
        <v>386</v>
      </c>
      <c r="C7266" t="s">
        <v>77</v>
      </c>
      <c r="D7266">
        <v>1184.8</v>
      </c>
      <c r="E7266">
        <v>170091.9</v>
      </c>
      <c r="F7266">
        <v>107953.41099999999</v>
      </c>
      <c r="G7266">
        <v>973508.36699999997</v>
      </c>
      <c r="H7266">
        <v>2067068.548</v>
      </c>
      <c r="I7266">
        <v>30083.608</v>
      </c>
      <c r="J7266">
        <v>34246.487000000001</v>
      </c>
      <c r="K7266">
        <v>4196.5820000000003</v>
      </c>
      <c r="L7266">
        <v>896.96400000000006</v>
      </c>
      <c r="M7266">
        <v>2.11</v>
      </c>
      <c r="N7266">
        <v>561.52</v>
      </c>
      <c r="O7266">
        <v>7.25</v>
      </c>
      <c r="P7266">
        <v>1.29</v>
      </c>
      <c r="Q7266">
        <v>0.03</v>
      </c>
      <c r="R7266">
        <v>4071.02</v>
      </c>
      <c r="S7266">
        <v>7.81</v>
      </c>
      <c r="T7266">
        <v>163.47</v>
      </c>
      <c r="U7266">
        <v>88.1</v>
      </c>
      <c r="V7266" s="14">
        <v>-0.92559999999999998</v>
      </c>
      <c r="W7266">
        <v>896.96</v>
      </c>
      <c r="X7266">
        <v>0.53</v>
      </c>
      <c r="Y7266" s="12" t="str">
        <f>IFERROR(VLOOKUP(C7266,[1]Index!$D:$F,3,FALSE),"Non List")</f>
        <v>Microfinance</v>
      </c>
      <c r="Z7266">
        <f>IFERROR(VLOOKUP(C7266,[1]LP!$B:$C,2,FALSE),0)</f>
        <v>1178</v>
      </c>
      <c r="AA7266" s="11">
        <f t="shared" si="364"/>
        <v>558.29999999999995</v>
      </c>
      <c r="AB7266" s="5">
        <f>IFERROR(VLOOKUP(C7266,[2]Sheet1!$B:$F,5,FALSE),0)</f>
        <v>765413.55</v>
      </c>
      <c r="AC7266" s="11">
        <f>IFERROR(VLOOKUP(AE7266,[3]Sheet2!$M:$O,3,FALSE),0)</f>
        <v>0</v>
      </c>
      <c r="AD7266" s="11">
        <f>IFERROR(VLOOKUP(AE7266,[3]Sheet2!$M:$O,2,FALSE),0)</f>
        <v>0</v>
      </c>
      <c r="AE7266" s="10" t="str">
        <f t="shared" si="365"/>
        <v>82/83JSLBB</v>
      </c>
    </row>
    <row r="7267" spans="1:31" x14ac:dyDescent="0.45">
      <c r="A7267" t="s">
        <v>24</v>
      </c>
      <c r="B7267" t="s">
        <v>386</v>
      </c>
      <c r="C7267" t="s">
        <v>80</v>
      </c>
      <c r="D7267">
        <v>775.2</v>
      </c>
      <c r="E7267">
        <v>745040.35900000005</v>
      </c>
      <c r="F7267">
        <v>521003.06400000001</v>
      </c>
      <c r="G7267">
        <v>2112889.8530000001</v>
      </c>
      <c r="H7267">
        <v>9680812.6420000009</v>
      </c>
      <c r="I7267">
        <v>173971.86499999999</v>
      </c>
      <c r="J7267">
        <v>190715.405</v>
      </c>
      <c r="K7267">
        <v>78831.528000000006</v>
      </c>
      <c r="L7267">
        <v>32011.141</v>
      </c>
      <c r="M7267">
        <v>17.190000000000001</v>
      </c>
      <c r="N7267">
        <v>45.1</v>
      </c>
      <c r="O7267">
        <v>4.5599999999999996</v>
      </c>
      <c r="P7267">
        <v>10.11</v>
      </c>
      <c r="Q7267">
        <v>0.28000000000000003</v>
      </c>
      <c r="R7267">
        <v>205.66</v>
      </c>
      <c r="S7267">
        <v>13.6</v>
      </c>
      <c r="T7267">
        <v>169.93</v>
      </c>
      <c r="U7267">
        <v>256.37</v>
      </c>
      <c r="V7267" s="14">
        <v>-0.66930000000000001</v>
      </c>
      <c r="W7267">
        <v>10418.425999999999</v>
      </c>
      <c r="X7267">
        <v>1.4</v>
      </c>
      <c r="Y7267" s="12" t="str">
        <f>IFERROR(VLOOKUP(C7267,[1]Index!$D:$F,3,FALSE),"Non List")</f>
        <v>Microfinance</v>
      </c>
      <c r="Z7267">
        <f>IFERROR(VLOOKUP(C7267,[1]LP!$B:$C,2,FALSE),0)</f>
        <v>757</v>
      </c>
      <c r="AA7267" s="11">
        <f t="shared" si="364"/>
        <v>44</v>
      </c>
      <c r="AB7267" s="5">
        <f>IFERROR(VLOOKUP(C7267,[2]Sheet1!$B:$F,5,FALSE),0)</f>
        <v>1937105.04</v>
      </c>
      <c r="AC7267" s="11">
        <f>IFERROR(VLOOKUP(AE7267,[3]Sheet2!$M:$O,3,FALSE),0)</f>
        <v>0</v>
      </c>
      <c r="AD7267" s="11">
        <f>IFERROR(VLOOKUP(AE7267,[3]Sheet2!$M:$O,2,FALSE),0)</f>
        <v>0</v>
      </c>
      <c r="AE7267" s="10" t="str">
        <f t="shared" si="365"/>
        <v>82/83VLBS</v>
      </c>
    </row>
    <row r="7268" spans="1:31" x14ac:dyDescent="0.45">
      <c r="A7268" t="s">
        <v>24</v>
      </c>
      <c r="B7268" t="s">
        <v>386</v>
      </c>
      <c r="C7268" t="s">
        <v>81</v>
      </c>
      <c r="D7268">
        <v>628</v>
      </c>
      <c r="E7268">
        <v>1034064.417</v>
      </c>
      <c r="F7268">
        <v>289961.31199999998</v>
      </c>
      <c r="H7268">
        <v>13500.867</v>
      </c>
      <c r="I7268">
        <v>44832.091</v>
      </c>
      <c r="J7268">
        <v>46939.370999999999</v>
      </c>
      <c r="K7268">
        <v>34441.347999999998</v>
      </c>
      <c r="L7268">
        <v>21107.903999999999</v>
      </c>
      <c r="M7268">
        <v>8.17</v>
      </c>
      <c r="N7268">
        <v>76.87</v>
      </c>
      <c r="O7268">
        <v>4.9000000000000004</v>
      </c>
      <c r="P7268">
        <v>6.38</v>
      </c>
      <c r="Q7268">
        <v>0.31</v>
      </c>
      <c r="R7268">
        <v>376.66</v>
      </c>
      <c r="S7268">
        <v>4.4400000000000004</v>
      </c>
      <c r="T7268">
        <v>128.04</v>
      </c>
      <c r="U7268">
        <v>153.41999999999999</v>
      </c>
      <c r="V7268" s="14">
        <v>-0.75570000000000004</v>
      </c>
      <c r="W7268">
        <v>99358.881999999998</v>
      </c>
      <c r="X7268">
        <v>9.61</v>
      </c>
      <c r="Y7268" s="12" t="str">
        <f>IFERROR(VLOOKUP(C7268,[1]Index!$D:$F,3,FALSE),"Non List")</f>
        <v>Microfinance</v>
      </c>
      <c r="Z7268">
        <f>IFERROR(VLOOKUP(C7268,[1]LP!$B:$C,2,FALSE),0)</f>
        <v>643</v>
      </c>
      <c r="AA7268" s="11">
        <f t="shared" si="364"/>
        <v>78.7</v>
      </c>
      <c r="AB7268" s="5">
        <f>IFERROR(VLOOKUP(C7268,[2]Sheet1!$B:$F,5,FALSE),0)</f>
        <v>5066915.5599999996</v>
      </c>
      <c r="AC7268" s="11">
        <f>IFERROR(VLOOKUP(AE7268,[3]Sheet2!$M:$O,3,FALSE),0)</f>
        <v>0</v>
      </c>
      <c r="AD7268" s="11">
        <f>IFERROR(VLOOKUP(AE7268,[3]Sheet2!$M:$O,2,FALSE),0)</f>
        <v>0</v>
      </c>
      <c r="AE7268" s="10" t="str">
        <f t="shared" si="365"/>
        <v>82/83RSDC</v>
      </c>
    </row>
    <row r="7269" spans="1:31" x14ac:dyDescent="0.45">
      <c r="A7269" t="s">
        <v>24</v>
      </c>
      <c r="B7269" t="s">
        <v>386</v>
      </c>
      <c r="C7269" t="s">
        <v>82</v>
      </c>
      <c r="D7269">
        <v>713</v>
      </c>
      <c r="E7269">
        <v>721449.15</v>
      </c>
      <c r="F7269">
        <v>288636.55</v>
      </c>
      <c r="G7269">
        <v>1604501.85</v>
      </c>
      <c r="H7269">
        <v>7032500.7699999996</v>
      </c>
      <c r="I7269">
        <v>136335.52499999999</v>
      </c>
      <c r="J7269">
        <v>151212.11900000001</v>
      </c>
      <c r="K7269">
        <v>37112.749000000003</v>
      </c>
      <c r="L7269">
        <v>12725.079</v>
      </c>
      <c r="M7269">
        <v>7.06</v>
      </c>
      <c r="N7269">
        <v>100.99</v>
      </c>
      <c r="O7269">
        <v>5.09</v>
      </c>
      <c r="P7269">
        <v>5.04</v>
      </c>
      <c r="Q7269">
        <v>0.16</v>
      </c>
      <c r="R7269">
        <v>514.04</v>
      </c>
      <c r="S7269">
        <v>4.63</v>
      </c>
      <c r="T7269">
        <v>140.01</v>
      </c>
      <c r="U7269">
        <v>149.13</v>
      </c>
      <c r="V7269" s="14">
        <v>-0.79079999999999995</v>
      </c>
      <c r="W7269">
        <v>4868.5259999999998</v>
      </c>
      <c r="X7269">
        <v>0.67</v>
      </c>
      <c r="Y7269" s="12" t="str">
        <f>IFERROR(VLOOKUP(C7269,[1]Index!$D:$F,3,FALSE),"Non List")</f>
        <v>Microfinance</v>
      </c>
      <c r="Z7269">
        <f>IFERROR(VLOOKUP(C7269,[1]LP!$B:$C,2,FALSE),0)</f>
        <v>694</v>
      </c>
      <c r="AA7269" s="11">
        <f t="shared" si="364"/>
        <v>98.3</v>
      </c>
      <c r="AB7269" s="5">
        <f>IFERROR(VLOOKUP(C7269,[2]Sheet1!$B:$F,5,FALSE),0)</f>
        <v>2885796.8000000003</v>
      </c>
      <c r="AC7269" s="11">
        <f>IFERROR(VLOOKUP(AE7269,[3]Sheet2!$M:$O,3,FALSE),0)</f>
        <v>0</v>
      </c>
      <c r="AD7269" s="11">
        <f>IFERROR(VLOOKUP(AE7269,[3]Sheet2!$M:$O,2,FALSE),0)</f>
        <v>0</v>
      </c>
      <c r="AE7269" s="10" t="str">
        <f t="shared" si="365"/>
        <v>82/83NMBMF</v>
      </c>
    </row>
    <row r="7270" spans="1:31" x14ac:dyDescent="0.45">
      <c r="A7270" t="s">
        <v>24</v>
      </c>
      <c r="B7270" t="s">
        <v>386</v>
      </c>
      <c r="C7270" t="s">
        <v>83</v>
      </c>
      <c r="D7270">
        <v>745.2</v>
      </c>
      <c r="E7270">
        <v>1419000</v>
      </c>
      <c r="F7270">
        <v>813765.39800000004</v>
      </c>
      <c r="G7270">
        <v>4007566.95</v>
      </c>
      <c r="H7270">
        <v>14707539.870999999</v>
      </c>
      <c r="I7270">
        <v>242638.42</v>
      </c>
      <c r="J7270">
        <v>263253.91899999999</v>
      </c>
      <c r="K7270">
        <v>72494.493000000002</v>
      </c>
      <c r="L7270">
        <v>-12177.478999999999</v>
      </c>
      <c r="M7270">
        <v>-3.43</v>
      </c>
      <c r="N7270">
        <v>-217.26</v>
      </c>
      <c r="O7270">
        <v>4.74</v>
      </c>
      <c r="P7270">
        <v>-2.1800000000000002</v>
      </c>
      <c r="Q7270">
        <v>-7.0000000000000007E-2</v>
      </c>
      <c r="R7270">
        <v>-1029.81</v>
      </c>
      <c r="S7270">
        <v>14.97</v>
      </c>
      <c r="T7270">
        <v>157.35</v>
      </c>
      <c r="U7270" t="s">
        <v>314</v>
      </c>
      <c r="V7270" t="s">
        <v>314</v>
      </c>
      <c r="W7270">
        <v>90933.467999999993</v>
      </c>
      <c r="X7270">
        <v>6.41</v>
      </c>
      <c r="Y7270" s="12" t="str">
        <f>IFERROR(VLOOKUP(C7270,[1]Index!$D:$F,3,FALSE),"Non List")</f>
        <v>Microfinance</v>
      </c>
      <c r="Z7270">
        <f>IFERROR(VLOOKUP(C7270,[1]LP!$B:$C,2,FALSE),0)</f>
        <v>745.6</v>
      </c>
      <c r="AA7270" s="11">
        <f t="shared" si="364"/>
        <v>-217.4</v>
      </c>
      <c r="AB7270" s="5">
        <f>IFERROR(VLOOKUP(C7270,[2]Sheet1!$B:$F,5,FALSE),0)</f>
        <v>5817900</v>
      </c>
      <c r="AC7270" s="11">
        <f>IFERROR(VLOOKUP(AE7270,[3]Sheet2!$M:$O,3,FALSE),0)</f>
        <v>0</v>
      </c>
      <c r="AD7270" s="11">
        <f>IFERROR(VLOOKUP(AE7270,[3]Sheet2!$M:$O,2,FALSE),0)</f>
        <v>0</v>
      </c>
      <c r="AE7270" s="10" t="str">
        <f t="shared" si="365"/>
        <v>82/83MERO</v>
      </c>
    </row>
    <row r="7271" spans="1:31" x14ac:dyDescent="0.45">
      <c r="A7271" t="s">
        <v>24</v>
      </c>
      <c r="B7271" t="s">
        <v>386</v>
      </c>
      <c r="C7271" t="s">
        <v>99</v>
      </c>
      <c r="D7271">
        <v>767</v>
      </c>
      <c r="E7271">
        <v>485760</v>
      </c>
      <c r="F7271">
        <v>263457.90500000003</v>
      </c>
      <c r="G7271">
        <v>1939927.05</v>
      </c>
      <c r="H7271">
        <v>5662734.2439999999</v>
      </c>
      <c r="I7271">
        <v>90686.395999999993</v>
      </c>
      <c r="J7271">
        <v>101460.79300000001</v>
      </c>
      <c r="K7271">
        <v>21584.338</v>
      </c>
      <c r="L7271">
        <v>5768.0839999999998</v>
      </c>
      <c r="M7271">
        <v>4.75</v>
      </c>
      <c r="N7271">
        <v>161.47</v>
      </c>
      <c r="O7271">
        <v>4.97</v>
      </c>
      <c r="P7271">
        <v>3.08</v>
      </c>
      <c r="Q7271">
        <v>0.08</v>
      </c>
      <c r="R7271">
        <v>802.51</v>
      </c>
      <c r="S7271">
        <v>15.71</v>
      </c>
      <c r="T7271">
        <v>154.24</v>
      </c>
      <c r="U7271">
        <v>128.38999999999999</v>
      </c>
      <c r="V7271" s="14">
        <v>-0.83260000000000001</v>
      </c>
      <c r="W7271">
        <v>-87667.991999999998</v>
      </c>
      <c r="X7271">
        <v>-18.05</v>
      </c>
      <c r="Y7271" s="12" t="str">
        <f>IFERROR(VLOOKUP(C7271,[1]Index!$D:$F,3,FALSE),"Non List")</f>
        <v>Microfinance</v>
      </c>
      <c r="Z7271">
        <f>IFERROR(VLOOKUP(C7271,[1]LP!$B:$C,2,FALSE),0)</f>
        <v>820</v>
      </c>
      <c r="AA7271" s="11">
        <f t="shared" si="364"/>
        <v>172.6</v>
      </c>
      <c r="AB7271" s="5">
        <f>IFERROR(VLOOKUP(C7271,[2]Sheet1!$B:$F,5,FALSE),0)</f>
        <v>1457280</v>
      </c>
      <c r="AC7271" s="11">
        <f>IFERROR(VLOOKUP(AE7271,[3]Sheet2!$M:$O,3,FALSE),0)</f>
        <v>0</v>
      </c>
      <c r="AD7271" s="11">
        <f>IFERROR(VLOOKUP(AE7271,[3]Sheet2!$M:$O,2,FALSE),0)</f>
        <v>0</v>
      </c>
      <c r="AE7271" s="10" t="str">
        <f t="shared" si="365"/>
        <v>82/83NADEP</v>
      </c>
    </row>
    <row r="7272" spans="1:31" x14ac:dyDescent="0.45">
      <c r="A7272" t="s">
        <v>24</v>
      </c>
      <c r="B7272" t="s">
        <v>386</v>
      </c>
      <c r="C7272" t="s">
        <v>103</v>
      </c>
      <c r="D7272">
        <v>1079.9000000000001</v>
      </c>
      <c r="E7272">
        <v>802685.67660000001</v>
      </c>
      <c r="F7272">
        <v>556440.23</v>
      </c>
      <c r="G7272">
        <v>3305660.52</v>
      </c>
      <c r="H7272">
        <v>10560428.689999999</v>
      </c>
      <c r="I7272">
        <v>173802.53</v>
      </c>
      <c r="J7272">
        <v>203529.29</v>
      </c>
      <c r="K7272">
        <v>88412.12</v>
      </c>
      <c r="L7272">
        <v>22322.1</v>
      </c>
      <c r="M7272">
        <v>11.12</v>
      </c>
      <c r="N7272">
        <v>97.11</v>
      </c>
      <c r="O7272">
        <v>6.38</v>
      </c>
      <c r="P7272">
        <v>6.57</v>
      </c>
      <c r="Q7272">
        <v>0.19</v>
      </c>
      <c r="R7272">
        <v>619.55999999999995</v>
      </c>
      <c r="S7272">
        <v>10.34</v>
      </c>
      <c r="T7272">
        <v>169.32</v>
      </c>
      <c r="U7272">
        <v>205.82</v>
      </c>
      <c r="V7272" s="14">
        <v>-0.80940000000000001</v>
      </c>
      <c r="W7272">
        <v>170108.44</v>
      </c>
      <c r="X7272">
        <v>21.19</v>
      </c>
      <c r="Y7272" s="12" t="str">
        <f>IFERROR(VLOOKUP(C7272,[1]Index!$D:$F,3,FALSE),"Non List")</f>
        <v>Microfinance</v>
      </c>
      <c r="Z7272">
        <f>IFERROR(VLOOKUP(C7272,[1]LP!$B:$C,2,FALSE),0)</f>
        <v>1199.9000000000001</v>
      </c>
      <c r="AA7272" s="11">
        <f t="shared" si="364"/>
        <v>107.9</v>
      </c>
      <c r="AB7272" s="5">
        <f>IFERROR(VLOOKUP(C7272,[2]Sheet1!$B:$F,5,FALSE),0)</f>
        <v>2648862.81</v>
      </c>
      <c r="AC7272" s="11">
        <f>IFERROR(VLOOKUP(AE7272,[3]Sheet2!$M:$O,3,FALSE),0)</f>
        <v>0</v>
      </c>
      <c r="AD7272" s="11">
        <f>IFERROR(VLOOKUP(AE7272,[3]Sheet2!$M:$O,2,FALSE),0)</f>
        <v>0</v>
      </c>
      <c r="AE7272" s="10" t="str">
        <f t="shared" si="365"/>
        <v>82/83ALBSL</v>
      </c>
    </row>
    <row r="7273" spans="1:31" x14ac:dyDescent="0.45">
      <c r="A7273" t="s">
        <v>24</v>
      </c>
      <c r="B7273" t="s">
        <v>386</v>
      </c>
      <c r="C7273" t="s">
        <v>84</v>
      </c>
      <c r="D7273">
        <v>1280</v>
      </c>
      <c r="E7273">
        <v>1331609</v>
      </c>
      <c r="F7273">
        <v>2075824</v>
      </c>
      <c r="G7273">
        <v>6484768</v>
      </c>
      <c r="H7273">
        <v>24507306</v>
      </c>
      <c r="I7273">
        <v>423211</v>
      </c>
      <c r="J7273">
        <v>484735</v>
      </c>
      <c r="K7273">
        <v>244799</v>
      </c>
      <c r="L7273">
        <v>144287</v>
      </c>
      <c r="M7273">
        <v>43.34</v>
      </c>
      <c r="N7273">
        <v>29.53</v>
      </c>
      <c r="O7273">
        <v>5</v>
      </c>
      <c r="P7273">
        <v>16.940000000000001</v>
      </c>
      <c r="Q7273">
        <v>0.47</v>
      </c>
      <c r="R7273">
        <v>147.65</v>
      </c>
      <c r="S7273">
        <v>4.96</v>
      </c>
      <c r="T7273">
        <v>255.89</v>
      </c>
      <c r="U7273">
        <v>499.53</v>
      </c>
      <c r="V7273" s="14">
        <v>-0.60970000000000002</v>
      </c>
      <c r="W7273">
        <v>551284</v>
      </c>
      <c r="X7273">
        <v>41.4</v>
      </c>
      <c r="Y7273" s="12" t="str">
        <f>IFERROR(VLOOKUP(C7273,[1]Index!$D:$F,3,FALSE),"Non List")</f>
        <v>Microfinance</v>
      </c>
      <c r="Z7273">
        <f>IFERROR(VLOOKUP(C7273,[1]LP!$B:$C,2,FALSE),0)</f>
        <v>1310</v>
      </c>
      <c r="AA7273" s="11">
        <f t="shared" si="364"/>
        <v>30.2</v>
      </c>
      <c r="AB7273" s="5">
        <f>IFERROR(VLOOKUP(C7273,[2]Sheet1!$B:$F,5,FALSE),0)</f>
        <v>3462181.58</v>
      </c>
      <c r="AC7273" s="11">
        <f>IFERROR(VLOOKUP(AE7273,[3]Sheet2!$M:$O,3,FALSE),0)</f>
        <v>0</v>
      </c>
      <c r="AD7273" s="11">
        <f>IFERROR(VLOOKUP(AE7273,[3]Sheet2!$M:$O,2,FALSE),0)</f>
        <v>0</v>
      </c>
      <c r="AE7273" s="10" t="str">
        <f t="shared" si="365"/>
        <v>82/83NMFBS</v>
      </c>
    </row>
    <row r="7274" spans="1:31" x14ac:dyDescent="0.45">
      <c r="A7274" t="s">
        <v>24</v>
      </c>
      <c r="B7274" t="s">
        <v>386</v>
      </c>
      <c r="C7274" t="s">
        <v>104</v>
      </c>
      <c r="D7274">
        <v>1535</v>
      </c>
      <c r="E7274">
        <v>151554.53200000001</v>
      </c>
      <c r="F7274">
        <v>144458.14499999999</v>
      </c>
      <c r="G7274">
        <v>506399.73800000001</v>
      </c>
      <c r="H7274">
        <v>2343794.1519999998</v>
      </c>
      <c r="I7274">
        <v>49041.906999999999</v>
      </c>
      <c r="J7274">
        <v>51156.684000000001</v>
      </c>
      <c r="K7274">
        <v>14530.764999999999</v>
      </c>
      <c r="L7274">
        <v>11621.771000000001</v>
      </c>
      <c r="M7274">
        <v>30.67</v>
      </c>
      <c r="N7274">
        <v>50.05</v>
      </c>
      <c r="O7274">
        <v>7.86</v>
      </c>
      <c r="P7274">
        <v>15.7</v>
      </c>
      <c r="Q7274">
        <v>0.43</v>
      </c>
      <c r="R7274">
        <v>393.39</v>
      </c>
      <c r="S7274">
        <v>4.79</v>
      </c>
      <c r="T7274">
        <v>195.32</v>
      </c>
      <c r="U7274">
        <v>367.13</v>
      </c>
      <c r="V7274" s="14">
        <v>-0.76080000000000003</v>
      </c>
      <c r="W7274">
        <v>27928.33</v>
      </c>
      <c r="X7274">
        <v>18.43</v>
      </c>
      <c r="Y7274" s="12" t="str">
        <f>IFERROR(VLOOKUP(C7274,[1]Index!$D:$F,3,FALSE),"Non List")</f>
        <v>Microfinance</v>
      </c>
      <c r="Z7274">
        <f>IFERROR(VLOOKUP(C7274,[1]LP!$B:$C,2,FALSE),0)</f>
        <v>1524</v>
      </c>
      <c r="AA7274" s="11">
        <f t="shared" si="364"/>
        <v>49.7</v>
      </c>
      <c r="AB7274" s="5">
        <f>IFERROR(VLOOKUP(C7274,[2]Sheet1!$B:$F,5,FALSE),0)</f>
        <v>484974.4</v>
      </c>
      <c r="AC7274" s="11">
        <f>IFERROR(VLOOKUP(AE7274,[3]Sheet2!$M:$O,3,FALSE),0)</f>
        <v>0</v>
      </c>
      <c r="AD7274" s="11">
        <f>IFERROR(VLOOKUP(AE7274,[3]Sheet2!$M:$O,2,FALSE),0)</f>
        <v>0</v>
      </c>
      <c r="AE7274" s="10" t="str">
        <f t="shared" si="365"/>
        <v>82/83GMFBS</v>
      </c>
    </row>
    <row r="7275" spans="1:31" x14ac:dyDescent="0.45">
      <c r="A7275" t="s">
        <v>24</v>
      </c>
      <c r="B7275" t="s">
        <v>386</v>
      </c>
      <c r="C7275" t="s">
        <v>325</v>
      </c>
      <c r="D7275">
        <v>926</v>
      </c>
      <c r="E7275">
        <v>319818.2</v>
      </c>
      <c r="F7275">
        <v>226957.36799999999</v>
      </c>
      <c r="G7275">
        <v>1124511.031</v>
      </c>
      <c r="H7275">
        <v>4975489.9869999997</v>
      </c>
      <c r="I7275">
        <v>98869.04</v>
      </c>
      <c r="J7275">
        <v>109016.75599999999</v>
      </c>
      <c r="K7275">
        <v>43478.883999999998</v>
      </c>
      <c r="L7275">
        <v>20708.173999999999</v>
      </c>
      <c r="M7275">
        <v>25.9</v>
      </c>
      <c r="N7275">
        <v>35.75</v>
      </c>
      <c r="O7275">
        <v>5.42</v>
      </c>
      <c r="P7275">
        <v>15.15</v>
      </c>
      <c r="Q7275">
        <v>0.35</v>
      </c>
      <c r="R7275">
        <v>193.76</v>
      </c>
      <c r="S7275">
        <v>6.95</v>
      </c>
      <c r="T7275">
        <v>170.96</v>
      </c>
      <c r="U7275">
        <v>315.64</v>
      </c>
      <c r="V7275" s="14">
        <v>-0.65910000000000002</v>
      </c>
      <c r="W7275">
        <v>44185.008000000002</v>
      </c>
      <c r="X7275">
        <v>13.82</v>
      </c>
      <c r="Y7275" s="12" t="str">
        <f>IFERROR(VLOOKUP(C7275,[1]Index!$D:$F,3,FALSE),"Non List")</f>
        <v>Microfinance</v>
      </c>
      <c r="Z7275">
        <f>IFERROR(VLOOKUP(C7275,[1]LP!$B:$C,2,FALSE),0)</f>
        <v>930</v>
      </c>
      <c r="AA7275" s="11">
        <f t="shared" si="364"/>
        <v>35.9</v>
      </c>
      <c r="AB7275" s="5">
        <f>IFERROR(VLOOKUP(C7275,[2]Sheet1!$B:$F,5,FALSE),0)</f>
        <v>1567109.18</v>
      </c>
      <c r="AC7275" s="11">
        <f>IFERROR(VLOOKUP(AE7275,[3]Sheet2!$M:$O,3,FALSE),0)</f>
        <v>0</v>
      </c>
      <c r="AD7275" s="11">
        <f>IFERROR(VLOOKUP(AE7275,[3]Sheet2!$M:$O,2,FALSE),0)</f>
        <v>0</v>
      </c>
      <c r="AE7275" s="10" t="str">
        <f t="shared" si="365"/>
        <v>82/83HLBSL</v>
      </c>
    </row>
    <row r="7276" spans="1:31" x14ac:dyDescent="0.45">
      <c r="A7276" t="s">
        <v>24</v>
      </c>
      <c r="B7276" t="s">
        <v>386</v>
      </c>
      <c r="C7276" t="s">
        <v>96</v>
      </c>
      <c r="D7276">
        <v>1022</v>
      </c>
      <c r="E7276">
        <v>497415.94</v>
      </c>
      <c r="F7276">
        <v>313183.88</v>
      </c>
      <c r="G7276">
        <v>1414248.37</v>
      </c>
      <c r="H7276">
        <v>5907017</v>
      </c>
      <c r="I7276">
        <v>105219.14</v>
      </c>
      <c r="J7276">
        <v>123080.13</v>
      </c>
      <c r="K7276">
        <v>47635.82</v>
      </c>
      <c r="L7276">
        <v>31477.03</v>
      </c>
      <c r="M7276">
        <v>25.31</v>
      </c>
      <c r="N7276">
        <v>40.380000000000003</v>
      </c>
      <c r="O7276">
        <v>6.27</v>
      </c>
      <c r="P7276">
        <v>15.53</v>
      </c>
      <c r="Q7276">
        <v>0.49</v>
      </c>
      <c r="R7276">
        <v>253.18</v>
      </c>
      <c r="S7276">
        <v>10.81</v>
      </c>
      <c r="T7276">
        <v>162.96</v>
      </c>
      <c r="U7276">
        <v>304.63</v>
      </c>
      <c r="V7276" s="14">
        <v>-0.70189999999999997</v>
      </c>
      <c r="W7276">
        <v>22947.662</v>
      </c>
      <c r="X7276">
        <v>4.6100000000000003</v>
      </c>
      <c r="Y7276" s="12" t="str">
        <f>IFERROR(VLOOKUP(C7276,[1]Index!$D:$F,3,FALSE),"Non List")</f>
        <v>Microfinance</v>
      </c>
      <c r="Z7276">
        <f>IFERROR(VLOOKUP(C7276,[1]LP!$B:$C,2,FALSE),0)</f>
        <v>971.9</v>
      </c>
      <c r="AA7276" s="11">
        <f t="shared" si="364"/>
        <v>38.4</v>
      </c>
      <c r="AB7276" s="5">
        <f>IFERROR(VLOOKUP(C7276,[2]Sheet1!$B:$F,5,FALSE),0)</f>
        <v>1641493.9200000002</v>
      </c>
      <c r="AC7276" s="11">
        <f>IFERROR(VLOOKUP(AE7276,[3]Sheet2!$M:$O,3,FALSE),0)</f>
        <v>0</v>
      </c>
      <c r="AD7276" s="11">
        <f>IFERROR(VLOOKUP(AE7276,[3]Sheet2!$M:$O,2,FALSE),0)</f>
        <v>0</v>
      </c>
      <c r="AE7276" s="10" t="str">
        <f t="shared" si="365"/>
        <v>82/83ILBS</v>
      </c>
    </row>
    <row r="7277" spans="1:31" x14ac:dyDescent="0.45">
      <c r="A7277" t="s">
        <v>24</v>
      </c>
      <c r="B7277" t="s">
        <v>386</v>
      </c>
      <c r="C7277" t="s">
        <v>87</v>
      </c>
      <c r="D7277">
        <v>1085</v>
      </c>
      <c r="E7277">
        <v>1195953.71</v>
      </c>
      <c r="F7277">
        <v>2054516.162</v>
      </c>
      <c r="G7277">
        <v>10344695.209000001</v>
      </c>
      <c r="H7277">
        <v>20339458.124000002</v>
      </c>
      <c r="I7277">
        <v>333955.37099999998</v>
      </c>
      <c r="J7277">
        <v>374567.35800000001</v>
      </c>
      <c r="K7277">
        <v>198466.54699999999</v>
      </c>
      <c r="L7277">
        <v>57153.544999999998</v>
      </c>
      <c r="M7277">
        <v>19.12</v>
      </c>
      <c r="N7277">
        <v>56.75</v>
      </c>
      <c r="O7277">
        <v>3.99</v>
      </c>
      <c r="P7277">
        <v>7.03</v>
      </c>
      <c r="Q7277">
        <v>0.25</v>
      </c>
      <c r="R7277">
        <v>226.43</v>
      </c>
      <c r="S7277">
        <v>8.1999999999999993</v>
      </c>
      <c r="T7277">
        <v>271.79000000000002</v>
      </c>
      <c r="U7277">
        <v>341.94</v>
      </c>
      <c r="V7277" s="14">
        <v>-0.68479999999999996</v>
      </c>
      <c r="W7277">
        <v>3558.4270000000001</v>
      </c>
      <c r="X7277">
        <v>0.3</v>
      </c>
      <c r="Y7277" s="12" t="str">
        <f>IFERROR(VLOOKUP(C7277,[1]Index!$D:$F,3,FALSE),"Non List")</f>
        <v>Microfinance</v>
      </c>
      <c r="Z7277">
        <f>IFERROR(VLOOKUP(C7277,[1]LP!$B:$C,2,FALSE),0)</f>
        <v>1084.0999999999999</v>
      </c>
      <c r="AA7277" s="11">
        <f t="shared" si="364"/>
        <v>56.7</v>
      </c>
      <c r="AB7277" s="5">
        <f>IFERROR(VLOOKUP(C7277,[2]Sheet1!$B:$F,5,FALSE),0)</f>
        <v>3587861.1</v>
      </c>
      <c r="AC7277" s="11">
        <f>IFERROR(VLOOKUP(AE7277,[3]Sheet2!$M:$O,3,FALSE),0)</f>
        <v>0</v>
      </c>
      <c r="AD7277" s="11">
        <f>IFERROR(VLOOKUP(AE7277,[3]Sheet2!$M:$O,2,FALSE),0)</f>
        <v>0</v>
      </c>
      <c r="AE7277" s="10" t="str">
        <f t="shared" si="365"/>
        <v>82/83FOWAD</v>
      </c>
    </row>
    <row r="7278" spans="1:31" x14ac:dyDescent="0.45">
      <c r="A7278" t="s">
        <v>24</v>
      </c>
      <c r="B7278" t="s">
        <v>386</v>
      </c>
      <c r="C7278" t="s">
        <v>93</v>
      </c>
      <c r="D7278">
        <v>812</v>
      </c>
      <c r="E7278">
        <v>629051.56000000006</v>
      </c>
      <c r="F7278">
        <v>297546.95</v>
      </c>
      <c r="G7278">
        <v>1623730.82</v>
      </c>
      <c r="H7278">
        <v>5784034.0599999996</v>
      </c>
      <c r="I7278">
        <v>107980.05</v>
      </c>
      <c r="J7278">
        <v>120992.35</v>
      </c>
      <c r="K7278">
        <v>53965.36</v>
      </c>
      <c r="L7278">
        <v>19716.34</v>
      </c>
      <c r="M7278">
        <v>12.54</v>
      </c>
      <c r="N7278">
        <v>64.75</v>
      </c>
      <c r="O7278">
        <v>5.51</v>
      </c>
      <c r="P7278">
        <v>8.51</v>
      </c>
      <c r="Q7278">
        <v>0.28999999999999998</v>
      </c>
      <c r="R7278">
        <v>356.77</v>
      </c>
      <c r="S7278">
        <v>11.14</v>
      </c>
      <c r="T7278">
        <v>147.30000000000001</v>
      </c>
      <c r="U7278">
        <v>203.86</v>
      </c>
      <c r="V7278" s="14">
        <v>-0.74890000000000001</v>
      </c>
      <c r="W7278">
        <v>80489.27</v>
      </c>
      <c r="X7278">
        <v>12.8</v>
      </c>
      <c r="Y7278" s="12" t="str">
        <f>IFERROR(VLOOKUP(C7278,[1]Index!$D:$F,3,FALSE),"Non List")</f>
        <v>Microfinance</v>
      </c>
      <c r="Z7278">
        <f>IFERROR(VLOOKUP(C7278,[1]LP!$B:$C,2,FALSE),0)</f>
        <v>803</v>
      </c>
      <c r="AA7278" s="11">
        <f t="shared" si="364"/>
        <v>64</v>
      </c>
      <c r="AB7278" s="5">
        <f>IFERROR(VLOOKUP(C7278,[2]Sheet1!$B:$F,5,FALSE),0)</f>
        <v>1887154.8</v>
      </c>
      <c r="AC7278" s="11">
        <f>IFERROR(VLOOKUP(AE7278,[3]Sheet2!$M:$O,3,FALSE),0)</f>
        <v>0</v>
      </c>
      <c r="AD7278" s="11">
        <f>IFERROR(VLOOKUP(AE7278,[3]Sheet2!$M:$O,2,FALSE),0)</f>
        <v>0</v>
      </c>
      <c r="AE7278" s="10" t="str">
        <f t="shared" si="365"/>
        <v>82/83SMATA</v>
      </c>
    </row>
    <row r="7279" spans="1:31" x14ac:dyDescent="0.45">
      <c r="A7279" t="s">
        <v>24</v>
      </c>
      <c r="B7279" t="s">
        <v>386</v>
      </c>
      <c r="C7279" t="s">
        <v>94</v>
      </c>
      <c r="D7279">
        <v>1396</v>
      </c>
      <c r="E7279">
        <v>369923.5</v>
      </c>
      <c r="F7279">
        <v>457227.75699999998</v>
      </c>
      <c r="G7279">
        <v>1871558.4909999999</v>
      </c>
      <c r="H7279">
        <v>5564748.2130000005</v>
      </c>
      <c r="I7279">
        <v>111373.587</v>
      </c>
      <c r="J7279">
        <v>126721.79399999999</v>
      </c>
      <c r="K7279">
        <v>56740.031999999999</v>
      </c>
      <c r="L7279">
        <v>34477.421000000002</v>
      </c>
      <c r="M7279">
        <v>37.28</v>
      </c>
      <c r="N7279">
        <v>37.450000000000003</v>
      </c>
      <c r="O7279">
        <v>6.24</v>
      </c>
      <c r="P7279">
        <v>16.670000000000002</v>
      </c>
      <c r="Q7279">
        <v>0.56999999999999995</v>
      </c>
      <c r="R7279">
        <v>233.69</v>
      </c>
      <c r="S7279">
        <v>5.95</v>
      </c>
      <c r="T7279">
        <v>223.6</v>
      </c>
      <c r="U7279">
        <v>433.08</v>
      </c>
      <c r="V7279" s="14">
        <v>-0.68979999999999997</v>
      </c>
      <c r="W7279">
        <v>138396.19200000001</v>
      </c>
      <c r="X7279">
        <v>37.409999999999997</v>
      </c>
      <c r="Y7279" s="12" t="str">
        <f>IFERROR(VLOOKUP(C7279,[1]Index!$D:$F,3,FALSE),"Non List")</f>
        <v>Microfinance</v>
      </c>
      <c r="Z7279">
        <f>IFERROR(VLOOKUP(C7279,[1]LP!$B:$C,2,FALSE),0)</f>
        <v>1272</v>
      </c>
      <c r="AA7279" s="11">
        <f t="shared" si="364"/>
        <v>34.1</v>
      </c>
      <c r="AB7279" s="5">
        <f>IFERROR(VLOOKUP(C7279,[2]Sheet1!$B:$F,5,FALSE),0)</f>
        <v>1162484.7</v>
      </c>
      <c r="AC7279" s="11">
        <f>IFERROR(VLOOKUP(AE7279,[3]Sheet2!$M:$O,3,FALSE),0)</f>
        <v>0</v>
      </c>
      <c r="AD7279" s="11">
        <f>IFERROR(VLOOKUP(AE7279,[3]Sheet2!$M:$O,2,FALSE),0)</f>
        <v>0</v>
      </c>
      <c r="AE7279" s="10" t="str">
        <f t="shared" si="365"/>
        <v>82/83MSLB</v>
      </c>
    </row>
    <row r="7280" spans="1:31" x14ac:dyDescent="0.45">
      <c r="A7280" t="s">
        <v>24</v>
      </c>
      <c r="B7280" t="s">
        <v>386</v>
      </c>
      <c r="C7280" t="s">
        <v>89</v>
      </c>
      <c r="D7280">
        <v>1270</v>
      </c>
      <c r="E7280">
        <v>618900.04500000004</v>
      </c>
      <c r="F7280">
        <v>743211.1</v>
      </c>
      <c r="G7280">
        <v>8717857.1099999994</v>
      </c>
      <c r="H7280">
        <v>10092344.387</v>
      </c>
      <c r="I7280">
        <v>227419.67600000001</v>
      </c>
      <c r="J7280">
        <v>243152.038</v>
      </c>
      <c r="K7280">
        <v>129434.427</v>
      </c>
      <c r="L7280">
        <v>62179.330999999998</v>
      </c>
      <c r="M7280">
        <v>40.19</v>
      </c>
      <c r="N7280">
        <v>31.6</v>
      </c>
      <c r="O7280">
        <v>5.77</v>
      </c>
      <c r="P7280">
        <v>18.260000000000002</v>
      </c>
      <c r="Q7280">
        <v>0.57999999999999996</v>
      </c>
      <c r="R7280">
        <v>182.33</v>
      </c>
      <c r="S7280">
        <v>3.91</v>
      </c>
      <c r="T7280">
        <v>220.09</v>
      </c>
      <c r="U7280">
        <v>446.12</v>
      </c>
      <c r="V7280" s="14">
        <v>-0.64870000000000005</v>
      </c>
      <c r="W7280">
        <v>35720.642</v>
      </c>
      <c r="X7280">
        <v>5.77</v>
      </c>
      <c r="Y7280" s="12" t="str">
        <f>IFERROR(VLOOKUP(C7280,[1]Index!$D:$F,3,FALSE),"Non List")</f>
        <v>Microfinance</v>
      </c>
      <c r="Z7280">
        <f>IFERROR(VLOOKUP(C7280,[1]LP!$B:$C,2,FALSE),0)</f>
        <v>1170</v>
      </c>
      <c r="AA7280" s="11">
        <f t="shared" si="364"/>
        <v>29.1</v>
      </c>
      <c r="AB7280" s="5">
        <f>IFERROR(VLOOKUP(C7280,[2]Sheet1!$B:$F,5,FALSE),0)</f>
        <v>1856700</v>
      </c>
      <c r="AC7280" s="11">
        <f>IFERROR(VLOOKUP(AE7280,[3]Sheet2!$M:$O,3,FALSE),0)</f>
        <v>0</v>
      </c>
      <c r="AD7280" s="11">
        <f>IFERROR(VLOOKUP(AE7280,[3]Sheet2!$M:$O,2,FALSE),0)</f>
        <v>0</v>
      </c>
      <c r="AE7280" s="10" t="str">
        <f t="shared" si="365"/>
        <v>82/83GILB</v>
      </c>
    </row>
    <row r="7281" spans="1:31" x14ac:dyDescent="0.45">
      <c r="A7281" t="s">
        <v>24</v>
      </c>
      <c r="B7281" t="s">
        <v>386</v>
      </c>
      <c r="C7281" t="s">
        <v>90</v>
      </c>
      <c r="D7281">
        <v>2015</v>
      </c>
      <c r="E7281">
        <v>122443.45</v>
      </c>
      <c r="F7281">
        <v>110871.42</v>
      </c>
      <c r="G7281">
        <v>1846149.45</v>
      </c>
      <c r="H7281">
        <v>2063801.03</v>
      </c>
      <c r="I7281">
        <v>44950.52</v>
      </c>
      <c r="J7281">
        <v>55925.29</v>
      </c>
      <c r="K7281">
        <v>24178.69</v>
      </c>
      <c r="L7281">
        <v>16200.33</v>
      </c>
      <c r="M7281">
        <v>52.92</v>
      </c>
      <c r="N7281">
        <v>38.08</v>
      </c>
      <c r="O7281">
        <v>10.57</v>
      </c>
      <c r="P7281">
        <v>27.77</v>
      </c>
      <c r="Q7281">
        <v>0.75</v>
      </c>
      <c r="R7281">
        <v>402.51</v>
      </c>
      <c r="S7281">
        <v>1.63</v>
      </c>
      <c r="T7281">
        <v>190.55</v>
      </c>
      <c r="U7281">
        <v>476.33</v>
      </c>
      <c r="V7281" s="14">
        <v>-0.76359999999999995</v>
      </c>
      <c r="W7281">
        <v>48660.095999999998</v>
      </c>
      <c r="X7281">
        <v>39.74</v>
      </c>
      <c r="Y7281" s="12" t="str">
        <f>IFERROR(VLOOKUP(C7281,[1]Index!$D:$F,3,FALSE),"Non List")</f>
        <v>Microfinance</v>
      </c>
      <c r="Z7281">
        <f>IFERROR(VLOOKUP(C7281,[1]LP!$B:$C,2,FALSE),0)</f>
        <v>1745</v>
      </c>
      <c r="AA7281" s="11">
        <f t="shared" si="364"/>
        <v>33</v>
      </c>
      <c r="AB7281" s="5">
        <f>IFERROR(VLOOKUP(C7281,[2]Sheet1!$B:$F,5,FALSE),0)</f>
        <v>402226.8</v>
      </c>
      <c r="AC7281" s="11">
        <f>IFERROR(VLOOKUP(AE7281,[3]Sheet2!$M:$O,3,FALSE),0)</f>
        <v>0</v>
      </c>
      <c r="AD7281" s="11">
        <f>IFERROR(VLOOKUP(AE7281,[3]Sheet2!$M:$O,2,FALSE),0)</f>
        <v>0</v>
      </c>
      <c r="AE7281" s="10" t="str">
        <f t="shared" si="365"/>
        <v>82/83SMB</v>
      </c>
    </row>
    <row r="7282" spans="1:31" x14ac:dyDescent="0.45">
      <c r="A7282" t="s">
        <v>24</v>
      </c>
      <c r="B7282" t="s">
        <v>386</v>
      </c>
      <c r="C7282" t="s">
        <v>91</v>
      </c>
      <c r="D7282">
        <v>780</v>
      </c>
      <c r="E7282">
        <v>982500</v>
      </c>
      <c r="F7282">
        <v>1772925.5330000001</v>
      </c>
      <c r="G7282">
        <v>3597990.773</v>
      </c>
      <c r="H7282">
        <v>12721650.98</v>
      </c>
      <c r="I7282">
        <v>335561.89399999997</v>
      </c>
      <c r="J7282">
        <v>356377.56300000002</v>
      </c>
      <c r="K7282">
        <v>128615.143</v>
      </c>
      <c r="L7282">
        <v>122027.523</v>
      </c>
      <c r="M7282">
        <v>49.68</v>
      </c>
      <c r="N7282">
        <v>15.7</v>
      </c>
      <c r="O7282">
        <v>2.78</v>
      </c>
      <c r="P7282">
        <v>17.71</v>
      </c>
      <c r="Q7282">
        <v>0.84</v>
      </c>
      <c r="R7282">
        <v>43.65</v>
      </c>
      <c r="S7282">
        <v>4.6900000000000004</v>
      </c>
      <c r="T7282">
        <v>280.45</v>
      </c>
      <c r="U7282">
        <v>559.9</v>
      </c>
      <c r="V7282" s="14">
        <v>-0.28220000000000001</v>
      </c>
      <c r="W7282">
        <v>-104153.327</v>
      </c>
      <c r="X7282">
        <v>-10.6</v>
      </c>
      <c r="Y7282" s="12" t="str">
        <f>IFERROR(VLOOKUP(C7282,[1]Index!$D:$F,3,FALSE),"Non List")</f>
        <v>Microfinance</v>
      </c>
      <c r="Z7282">
        <f>IFERROR(VLOOKUP(C7282,[1]LP!$B:$C,2,FALSE),0)</f>
        <v>787</v>
      </c>
      <c r="AA7282" s="11">
        <f t="shared" si="364"/>
        <v>15.8</v>
      </c>
      <c r="AB7282" s="5">
        <f>IFERROR(VLOOKUP(C7282,[2]Sheet1!$B:$F,5,FALSE),0)</f>
        <v>2714445</v>
      </c>
      <c r="AC7282" s="11">
        <f>IFERROR(VLOOKUP(AE7282,[3]Sheet2!$M:$O,3,FALSE),0)</f>
        <v>0</v>
      </c>
      <c r="AD7282" s="11">
        <f>IFERROR(VLOOKUP(AE7282,[3]Sheet2!$M:$O,2,FALSE),0)</f>
        <v>0</v>
      </c>
      <c r="AE7282" s="10" t="str">
        <f t="shared" si="365"/>
        <v>82/83GBLBS</v>
      </c>
    </row>
    <row r="7283" spans="1:31" x14ac:dyDescent="0.45">
      <c r="A7283" t="s">
        <v>24</v>
      </c>
      <c r="B7283" t="s">
        <v>386</v>
      </c>
      <c r="C7283" t="s">
        <v>122</v>
      </c>
      <c r="D7283">
        <v>1525</v>
      </c>
      <c r="E7283">
        <v>291337.5</v>
      </c>
      <c r="F7283">
        <v>502419.50099999999</v>
      </c>
      <c r="G7283">
        <v>2444361.432</v>
      </c>
      <c r="H7283">
        <v>3052999.0780000002</v>
      </c>
      <c r="I7283">
        <v>71889.448000000004</v>
      </c>
      <c r="J7283">
        <v>89238.195000000007</v>
      </c>
      <c r="K7283">
        <v>40270.474000000002</v>
      </c>
      <c r="L7283">
        <v>32629.91</v>
      </c>
      <c r="M7283">
        <v>44.8</v>
      </c>
      <c r="N7283">
        <v>34.04</v>
      </c>
      <c r="O7283">
        <v>5.6</v>
      </c>
      <c r="P7283">
        <v>16.440000000000001</v>
      </c>
      <c r="Q7283">
        <v>0.76</v>
      </c>
      <c r="R7283">
        <v>190.62</v>
      </c>
      <c r="S7283">
        <v>20.94</v>
      </c>
      <c r="T7283">
        <v>272.45</v>
      </c>
      <c r="U7283">
        <v>524.04999999999995</v>
      </c>
      <c r="V7283" s="14">
        <v>-0.65639999999999998</v>
      </c>
      <c r="W7283">
        <v>194216.26199999999</v>
      </c>
      <c r="X7283">
        <v>66.66</v>
      </c>
      <c r="Y7283" s="12" t="str">
        <f>IFERROR(VLOOKUP(C7283,[1]Index!$D:$F,3,FALSE),"Non List")</f>
        <v>Microfinance</v>
      </c>
      <c r="Z7283">
        <f>IFERROR(VLOOKUP(C7283,[1]LP!$B:$C,2,FALSE),0)</f>
        <v>1491</v>
      </c>
      <c r="AA7283" s="11">
        <f t="shared" si="364"/>
        <v>33.299999999999997</v>
      </c>
      <c r="AB7283" s="5">
        <f>IFERROR(VLOOKUP(C7283,[2]Sheet1!$B:$F,5,FALSE),0)</f>
        <v>961413.75</v>
      </c>
      <c r="AC7283" s="11">
        <f>IFERROR(VLOOKUP(AE7283,[3]Sheet2!$M:$O,3,FALSE),0)</f>
        <v>0</v>
      </c>
      <c r="AD7283" s="11">
        <f>IFERROR(VLOOKUP(AE7283,[3]Sheet2!$M:$O,2,FALSE),0)</f>
        <v>0</v>
      </c>
      <c r="AE7283" s="10" t="str">
        <f t="shared" si="365"/>
        <v>82/83NESDO</v>
      </c>
    </row>
    <row r="7284" spans="1:31" x14ac:dyDescent="0.45">
      <c r="A7284" t="s">
        <v>24</v>
      </c>
      <c r="B7284" t="s">
        <v>386</v>
      </c>
      <c r="C7284" t="s">
        <v>120</v>
      </c>
      <c r="D7284">
        <v>1970</v>
      </c>
      <c r="E7284">
        <v>217562.5</v>
      </c>
      <c r="F7284">
        <v>329022.37900000002</v>
      </c>
      <c r="G7284">
        <v>2024570.5989999999</v>
      </c>
      <c r="H7284">
        <v>5521756.7740000002</v>
      </c>
      <c r="I7284">
        <v>88146.036999999997</v>
      </c>
      <c r="J7284">
        <v>104244.68399999999</v>
      </c>
      <c r="K7284">
        <v>35565.61</v>
      </c>
      <c r="L7284">
        <v>20248.526000000002</v>
      </c>
      <c r="M7284">
        <v>37.229999999999997</v>
      </c>
      <c r="N7284">
        <v>52.91</v>
      </c>
      <c r="O7284">
        <v>7.84</v>
      </c>
      <c r="P7284">
        <v>14.82</v>
      </c>
      <c r="Q7284">
        <v>0.35</v>
      </c>
      <c r="R7284">
        <v>414.81</v>
      </c>
      <c r="S7284">
        <v>2.2400000000000002</v>
      </c>
      <c r="T7284">
        <v>251.23</v>
      </c>
      <c r="U7284">
        <v>458.75</v>
      </c>
      <c r="V7284" s="14">
        <v>-0.7671</v>
      </c>
      <c r="W7284">
        <v>13739.322</v>
      </c>
      <c r="X7284">
        <v>6.32</v>
      </c>
      <c r="Y7284" s="12" t="str">
        <f>IFERROR(VLOOKUP(C7284,[1]Index!$D:$F,3,FALSE),"Non List")</f>
        <v>Microfinance</v>
      </c>
      <c r="Z7284">
        <f>IFERROR(VLOOKUP(C7284,[1]LP!$B:$C,2,FALSE),0)</f>
        <v>1955</v>
      </c>
      <c r="AA7284" s="11">
        <f t="shared" si="364"/>
        <v>52.5</v>
      </c>
      <c r="AB7284" s="5">
        <f>IFERROR(VLOOKUP(C7284,[2]Sheet1!$B:$F,5,FALSE),0)</f>
        <v>870250</v>
      </c>
      <c r="AC7284" s="11">
        <f>IFERROR(VLOOKUP(AE7284,[3]Sheet2!$M:$O,3,FALSE),0)</f>
        <v>0</v>
      </c>
      <c r="AD7284" s="11">
        <f>IFERROR(VLOOKUP(AE7284,[3]Sheet2!$M:$O,2,FALSE),0)</f>
        <v>0</v>
      </c>
      <c r="AE7284" s="10" t="str">
        <f t="shared" si="365"/>
        <v>82/83MLBSL</v>
      </c>
    </row>
    <row r="7285" spans="1:31" x14ac:dyDescent="0.45">
      <c r="A7285" t="s">
        <v>24</v>
      </c>
      <c r="B7285" t="s">
        <v>386</v>
      </c>
      <c r="C7285" t="s">
        <v>106</v>
      </c>
      <c r="D7285">
        <v>1938</v>
      </c>
      <c r="E7285">
        <v>132358.05379999999</v>
      </c>
      <c r="F7285">
        <v>83724.03</v>
      </c>
      <c r="G7285">
        <v>497352.46</v>
      </c>
      <c r="H7285">
        <v>2040355.66</v>
      </c>
      <c r="I7285">
        <v>42946.76</v>
      </c>
      <c r="J7285">
        <v>47896.1</v>
      </c>
      <c r="K7285">
        <v>19257.64</v>
      </c>
      <c r="L7285">
        <v>14488.98</v>
      </c>
      <c r="M7285">
        <v>43.79</v>
      </c>
      <c r="N7285">
        <v>44.26</v>
      </c>
      <c r="O7285">
        <v>11.87</v>
      </c>
      <c r="P7285">
        <v>26.82</v>
      </c>
      <c r="Q7285">
        <v>0.64</v>
      </c>
      <c r="R7285">
        <v>525.37</v>
      </c>
      <c r="S7285">
        <v>3.13</v>
      </c>
      <c r="T7285">
        <v>163.26</v>
      </c>
      <c r="U7285">
        <v>401.07</v>
      </c>
      <c r="V7285" s="14">
        <v>-0.79310000000000003</v>
      </c>
      <c r="W7285">
        <v>6422.38</v>
      </c>
      <c r="X7285">
        <v>4.8499999999999996</v>
      </c>
      <c r="Y7285" s="12" t="str">
        <f>IFERROR(VLOOKUP(C7285,[1]Index!$D:$F,3,FALSE),"Non List")</f>
        <v>Microfinance</v>
      </c>
      <c r="Z7285">
        <f>IFERROR(VLOOKUP(C7285,[1]LP!$B:$C,2,FALSE),0)</f>
        <v>1959.7</v>
      </c>
      <c r="AA7285" s="11">
        <f t="shared" si="364"/>
        <v>44.8</v>
      </c>
      <c r="AB7285" s="5">
        <f>IFERROR(VLOOKUP(C7285,[2]Sheet1!$B:$F,5,FALSE),0)</f>
        <v>370729.60000000003</v>
      </c>
      <c r="AC7285" s="11">
        <f>IFERROR(VLOOKUP(AE7285,[3]Sheet2!$M:$O,3,FALSE),0)</f>
        <v>0</v>
      </c>
      <c r="AD7285" s="11">
        <f>IFERROR(VLOOKUP(AE7285,[3]Sheet2!$M:$O,2,FALSE),0)</f>
        <v>0</v>
      </c>
      <c r="AE7285" s="10" t="str">
        <f t="shared" si="365"/>
        <v>82/83GLBSL</v>
      </c>
    </row>
    <row r="7286" spans="1:31" x14ac:dyDescent="0.45">
      <c r="A7286" t="s">
        <v>24</v>
      </c>
      <c r="B7286" t="s">
        <v>386</v>
      </c>
      <c r="C7286" t="s">
        <v>112</v>
      </c>
      <c r="D7286">
        <v>563</v>
      </c>
      <c r="E7286">
        <v>1739440</v>
      </c>
      <c r="F7286">
        <v>832237.21</v>
      </c>
      <c r="G7286">
        <v>2340092.67</v>
      </c>
      <c r="H7286">
        <v>18062222.829999998</v>
      </c>
      <c r="I7286">
        <v>370960.77</v>
      </c>
      <c r="J7286">
        <v>399721.04</v>
      </c>
      <c r="K7286">
        <v>160786.35999999999</v>
      </c>
      <c r="L7286">
        <v>9090.66</v>
      </c>
      <c r="M7286">
        <v>2.09</v>
      </c>
      <c r="N7286">
        <v>269.38</v>
      </c>
      <c r="O7286">
        <v>3.81</v>
      </c>
      <c r="P7286">
        <v>1.41</v>
      </c>
      <c r="Q7286">
        <v>0.04</v>
      </c>
      <c r="R7286">
        <v>1026.3399999999999</v>
      </c>
      <c r="S7286">
        <v>17.059999999999999</v>
      </c>
      <c r="T7286">
        <v>147.85</v>
      </c>
      <c r="U7286">
        <v>83.38</v>
      </c>
      <c r="V7286" s="14">
        <v>-0.85189999999999999</v>
      </c>
      <c r="W7286">
        <v>-453493.12599999999</v>
      </c>
      <c r="X7286">
        <v>-26.07</v>
      </c>
      <c r="Y7286" s="12" t="str">
        <f>IFERROR(VLOOKUP(C7286,[1]Index!$D:$F,3,FALSE),"Non List")</f>
        <v>Microfinance</v>
      </c>
      <c r="Z7286">
        <f>IFERROR(VLOOKUP(C7286,[1]LP!$B:$C,2,FALSE),0)</f>
        <v>555</v>
      </c>
      <c r="AA7286" s="11">
        <f t="shared" si="364"/>
        <v>265.60000000000002</v>
      </c>
      <c r="AB7286" s="5">
        <f>IFERROR(VLOOKUP(C7286,[2]Sheet1!$B:$F,5,FALSE),0)</f>
        <v>5566208</v>
      </c>
      <c r="AC7286" s="11">
        <f>IFERROR(VLOOKUP(AE7286,[3]Sheet2!$M:$O,3,FALSE),0)</f>
        <v>0</v>
      </c>
      <c r="AD7286" s="11">
        <f>IFERROR(VLOOKUP(AE7286,[3]Sheet2!$M:$O,2,FALSE),0)</f>
        <v>0</v>
      </c>
      <c r="AE7286" s="10" t="str">
        <f t="shared" si="365"/>
        <v>82/83NICLBSL</v>
      </c>
    </row>
    <row r="7287" spans="1:31" x14ac:dyDescent="0.45">
      <c r="A7287" t="s">
        <v>24</v>
      </c>
      <c r="B7287" t="s">
        <v>386</v>
      </c>
      <c r="C7287" t="s">
        <v>95</v>
      </c>
      <c r="D7287">
        <v>1325</v>
      </c>
      <c r="E7287">
        <v>170805</v>
      </c>
      <c r="F7287">
        <v>37675.656999999999</v>
      </c>
      <c r="G7287">
        <v>733495.34199999995</v>
      </c>
      <c r="H7287">
        <v>1949145.639</v>
      </c>
      <c r="I7287">
        <v>45599.385000000002</v>
      </c>
      <c r="J7287">
        <v>51282.673000000003</v>
      </c>
      <c r="K7287">
        <v>10614.328</v>
      </c>
      <c r="L7287">
        <v>9088.5589999999993</v>
      </c>
      <c r="M7287">
        <v>21.28</v>
      </c>
      <c r="N7287">
        <v>62.27</v>
      </c>
      <c r="O7287">
        <v>10.86</v>
      </c>
      <c r="P7287">
        <v>17.440000000000001</v>
      </c>
      <c r="Q7287">
        <v>0.42</v>
      </c>
      <c r="R7287">
        <v>676.25</v>
      </c>
      <c r="S7287">
        <v>4.97</v>
      </c>
      <c r="T7287">
        <v>122.06</v>
      </c>
      <c r="U7287">
        <v>241.75</v>
      </c>
      <c r="V7287" s="14">
        <v>-0.8175</v>
      </c>
      <c r="W7287">
        <v>-60118.322999999997</v>
      </c>
      <c r="X7287">
        <v>-35.200000000000003</v>
      </c>
      <c r="Y7287" s="12" t="str">
        <f>IFERROR(VLOOKUP(C7287,[1]Index!$D:$F,3,FALSE),"Non List")</f>
        <v>Microfinance</v>
      </c>
      <c r="Z7287">
        <f>IFERROR(VLOOKUP(C7287,[1]LP!$B:$C,2,FALSE),0)</f>
        <v>1292</v>
      </c>
      <c r="AA7287" s="11">
        <f t="shared" si="364"/>
        <v>60.7</v>
      </c>
      <c r="AB7287" s="5">
        <f>IFERROR(VLOOKUP(C7287,[2]Sheet1!$B:$F,5,FALSE),0)</f>
        <v>512415</v>
      </c>
      <c r="AC7287" s="11">
        <f>IFERROR(VLOOKUP(AE7287,[3]Sheet2!$M:$O,3,FALSE),0)</f>
        <v>0</v>
      </c>
      <c r="AD7287" s="11">
        <f>IFERROR(VLOOKUP(AE7287,[3]Sheet2!$M:$O,2,FALSE),0)</f>
        <v>0</v>
      </c>
      <c r="AE7287" s="10" t="str">
        <f t="shared" si="365"/>
        <v>82/83SLBSL</v>
      </c>
    </row>
    <row r="7288" spans="1:31" x14ac:dyDescent="0.45">
      <c r="A7288" t="s">
        <v>24</v>
      </c>
      <c r="B7288" t="s">
        <v>386</v>
      </c>
      <c r="C7288" t="s">
        <v>183</v>
      </c>
      <c r="D7288">
        <v>1975</v>
      </c>
      <c r="E7288">
        <v>148575</v>
      </c>
      <c r="F7288">
        <v>255755.11300000001</v>
      </c>
      <c r="G7288">
        <v>2980162.97</v>
      </c>
      <c r="H7288">
        <v>3159741.0449999999</v>
      </c>
      <c r="I7288">
        <v>72883.687999999995</v>
      </c>
      <c r="J7288">
        <v>84500.562999999995</v>
      </c>
      <c r="K7288">
        <v>49989.574999999997</v>
      </c>
      <c r="L7288">
        <v>18598.058000000001</v>
      </c>
      <c r="M7288">
        <v>50.07</v>
      </c>
      <c r="N7288">
        <v>39.44</v>
      </c>
      <c r="O7288">
        <v>7.26</v>
      </c>
      <c r="P7288">
        <v>18.399999999999999</v>
      </c>
      <c r="Q7288">
        <v>0.49</v>
      </c>
      <c r="R7288">
        <v>286.33</v>
      </c>
      <c r="S7288">
        <v>12.67</v>
      </c>
      <c r="T7288">
        <v>272.14</v>
      </c>
      <c r="U7288">
        <v>553.70000000000005</v>
      </c>
      <c r="V7288" s="14">
        <v>-0.71960000000000002</v>
      </c>
      <c r="W7288">
        <v>61817.231</v>
      </c>
      <c r="X7288">
        <v>41.61</v>
      </c>
      <c r="Y7288" s="12" t="str">
        <f>IFERROR(VLOOKUP(C7288,[1]Index!$D:$F,3,FALSE),"Non List")</f>
        <v>Microfinance</v>
      </c>
      <c r="Z7288">
        <f>IFERROR(VLOOKUP(C7288,[1]LP!$B:$C,2,FALSE),0)</f>
        <v>1889</v>
      </c>
      <c r="AA7288" s="11">
        <f t="shared" si="364"/>
        <v>37.700000000000003</v>
      </c>
      <c r="AB7288" s="5">
        <f>IFERROR(VLOOKUP(C7288,[2]Sheet1!$B:$F,5,FALSE),0)</f>
        <v>713160</v>
      </c>
      <c r="AC7288" s="11">
        <f>IFERROR(VLOOKUP(AE7288,[3]Sheet2!$M:$O,3,FALSE),0)</f>
        <v>0</v>
      </c>
      <c r="AD7288" s="11">
        <f>IFERROR(VLOOKUP(AE7288,[3]Sheet2!$M:$O,2,FALSE),0)</f>
        <v>0</v>
      </c>
      <c r="AE7288" s="10" t="str">
        <f t="shared" si="365"/>
        <v>82/83UNLB</v>
      </c>
    </row>
    <row r="7289" spans="1:31" x14ac:dyDescent="0.45">
      <c r="A7289" t="s">
        <v>24</v>
      </c>
      <c r="B7289" t="s">
        <v>386</v>
      </c>
      <c r="C7289" t="s">
        <v>387</v>
      </c>
      <c r="D7289">
        <v>1923.2</v>
      </c>
      <c r="E7289">
        <v>57750</v>
      </c>
      <c r="F7289">
        <v>28890.289000000001</v>
      </c>
      <c r="G7289">
        <v>92337.150999999998</v>
      </c>
      <c r="H7289">
        <v>629780.79799999995</v>
      </c>
      <c r="I7289">
        <v>20428.288</v>
      </c>
      <c r="J7289">
        <v>23542.076000000001</v>
      </c>
      <c r="K7289">
        <v>13315.617</v>
      </c>
      <c r="L7289">
        <v>3991.3670000000002</v>
      </c>
      <c r="M7289">
        <v>27.65</v>
      </c>
      <c r="N7289">
        <v>69.56</v>
      </c>
      <c r="O7289">
        <v>12.82</v>
      </c>
      <c r="P7289">
        <v>18.43</v>
      </c>
      <c r="Q7289">
        <v>0.5</v>
      </c>
      <c r="R7289">
        <v>891.76</v>
      </c>
      <c r="S7289">
        <v>12.76</v>
      </c>
      <c r="T7289">
        <v>150.03</v>
      </c>
      <c r="U7289">
        <v>305.51</v>
      </c>
      <c r="V7289" s="14">
        <v>-0.84109999999999996</v>
      </c>
      <c r="W7289">
        <v>18083.019</v>
      </c>
      <c r="X7289">
        <v>31.31</v>
      </c>
      <c r="Y7289" s="12" t="str">
        <f>IFERROR(VLOOKUP(C7289,[1]Index!$D:$F,3,FALSE),"Non List")</f>
        <v>Microfinance</v>
      </c>
      <c r="Z7289">
        <f>IFERROR(VLOOKUP(C7289,[1]LP!$B:$C,2,FALSE),0)</f>
        <v>2770</v>
      </c>
      <c r="AA7289" s="11">
        <f t="shared" si="364"/>
        <v>100.2</v>
      </c>
      <c r="AB7289" s="5">
        <f>IFERROR(VLOOKUP(C7289,[2]Sheet1!$B:$F,5,FALSE),0)</f>
        <v>231000</v>
      </c>
      <c r="AC7289" s="11">
        <f>IFERROR(VLOOKUP(AE7289,[3]Sheet2!$M:$O,3,FALSE),0)</f>
        <v>0</v>
      </c>
      <c r="AD7289" s="11">
        <f>IFERROR(VLOOKUP(AE7289,[3]Sheet2!$M:$O,2,FALSE),0)</f>
        <v>0</v>
      </c>
      <c r="AE7289" s="10" t="str">
        <f t="shared" si="365"/>
        <v>82/83SWASTIK</v>
      </c>
    </row>
    <row r="7290" spans="1:31" x14ac:dyDescent="0.45">
      <c r="A7290" t="s">
        <v>24</v>
      </c>
      <c r="B7290" t="s">
        <v>386</v>
      </c>
      <c r="C7290" t="s">
        <v>117</v>
      </c>
      <c r="D7290">
        <v>1467</v>
      </c>
      <c r="E7290">
        <v>1536171.5460000001</v>
      </c>
      <c r="F7290">
        <v>2977163.8760000002</v>
      </c>
      <c r="G7290">
        <v>12919676.673</v>
      </c>
      <c r="H7290">
        <v>27551830.261</v>
      </c>
      <c r="I7290">
        <v>557316.71600000001</v>
      </c>
      <c r="J7290">
        <v>630615.29799999995</v>
      </c>
      <c r="K7290">
        <v>287043.05900000001</v>
      </c>
      <c r="L7290">
        <v>145859.05600000001</v>
      </c>
      <c r="M7290">
        <v>37.979999999999997</v>
      </c>
      <c r="N7290">
        <v>38.630000000000003</v>
      </c>
      <c r="O7290">
        <v>4.99</v>
      </c>
      <c r="P7290">
        <v>12.93</v>
      </c>
      <c r="Q7290">
        <v>0.47</v>
      </c>
      <c r="R7290">
        <v>192.76</v>
      </c>
      <c r="S7290">
        <v>4.62</v>
      </c>
      <c r="T7290">
        <v>293.8</v>
      </c>
      <c r="U7290">
        <v>501.07</v>
      </c>
      <c r="V7290" s="14">
        <v>-0.65839999999999999</v>
      </c>
      <c r="W7290">
        <v>1041304.336</v>
      </c>
      <c r="X7290">
        <v>67.790000000000006</v>
      </c>
      <c r="Y7290" s="12" t="str">
        <f>IFERROR(VLOOKUP(C7290,[1]Index!$D:$F,3,FALSE),"Non List")</f>
        <v>Microfinance</v>
      </c>
      <c r="Z7290">
        <f>IFERROR(VLOOKUP(C7290,[1]LP!$B:$C,2,FALSE),0)</f>
        <v>1470.1</v>
      </c>
      <c r="AA7290" s="11">
        <f t="shared" si="364"/>
        <v>38.700000000000003</v>
      </c>
      <c r="AB7290" s="5">
        <f>IFERROR(VLOOKUP(C7290,[2]Sheet1!$B:$F,5,FALSE),0)</f>
        <v>5069335.26</v>
      </c>
      <c r="AC7290" s="11">
        <f>IFERROR(VLOOKUP(AE7290,[3]Sheet2!$M:$O,3,FALSE),0)</f>
        <v>0</v>
      </c>
      <c r="AD7290" s="11">
        <f>IFERROR(VLOOKUP(AE7290,[3]Sheet2!$M:$O,2,FALSE),0)</f>
        <v>0</v>
      </c>
      <c r="AE7290" s="10" t="str">
        <f t="shared" si="365"/>
        <v>82/83JBLB</v>
      </c>
    </row>
    <row r="7291" spans="1:31" x14ac:dyDescent="0.45">
      <c r="A7291" t="s">
        <v>24</v>
      </c>
      <c r="B7291" t="s">
        <v>386</v>
      </c>
      <c r="C7291" t="s">
        <v>184</v>
      </c>
      <c r="D7291">
        <v>1694</v>
      </c>
      <c r="E7291">
        <v>109375</v>
      </c>
      <c r="F7291">
        <v>153422.78</v>
      </c>
      <c r="G7291">
        <v>868624.53</v>
      </c>
      <c r="H7291">
        <v>2697677.02</v>
      </c>
      <c r="I7291">
        <v>42241.13</v>
      </c>
      <c r="J7291">
        <v>48480.97</v>
      </c>
      <c r="K7291">
        <v>19187.82</v>
      </c>
      <c r="L7291">
        <v>-19345.52</v>
      </c>
      <c r="M7291">
        <v>-70.75</v>
      </c>
      <c r="N7291">
        <v>-23.94</v>
      </c>
      <c r="O7291">
        <v>7.05</v>
      </c>
      <c r="P7291">
        <v>-29.45</v>
      </c>
      <c r="Q7291">
        <v>-0.66</v>
      </c>
      <c r="R7291">
        <v>-168.78</v>
      </c>
      <c r="S7291">
        <v>11.93</v>
      </c>
      <c r="T7291">
        <v>240.27</v>
      </c>
      <c r="U7291" t="s">
        <v>314</v>
      </c>
      <c r="V7291" t="s">
        <v>314</v>
      </c>
      <c r="W7291">
        <v>-19345.52</v>
      </c>
      <c r="X7291">
        <v>-17.690000000000001</v>
      </c>
      <c r="Y7291" s="12" t="str">
        <f>IFERROR(VLOOKUP(C7291,[1]Index!$D:$F,3,FALSE),"Non List")</f>
        <v>Microfinance</v>
      </c>
      <c r="Z7291">
        <f>IFERROR(VLOOKUP(C7291,[1]LP!$B:$C,2,FALSE),0)</f>
        <v>1579</v>
      </c>
      <c r="AA7291" s="11">
        <f t="shared" si="364"/>
        <v>-22.3</v>
      </c>
      <c r="AB7291" s="5">
        <f>IFERROR(VLOOKUP(C7291,[2]Sheet1!$B:$F,5,FALSE),0)</f>
        <v>393750</v>
      </c>
      <c r="AC7291" s="11">
        <f>IFERROR(VLOOKUP(AE7291,[3]Sheet2!$M:$O,3,FALSE),0)</f>
        <v>0</v>
      </c>
      <c r="AD7291" s="11">
        <f>IFERROR(VLOOKUP(AE7291,[3]Sheet2!$M:$O,2,FALSE),0)</f>
        <v>0</v>
      </c>
      <c r="AE7291" s="10" t="str">
        <f t="shared" si="365"/>
        <v>82/83SHLB</v>
      </c>
    </row>
    <row r="7292" spans="1:31" x14ac:dyDescent="0.45">
      <c r="A7292" t="s">
        <v>24</v>
      </c>
      <c r="B7292" t="s">
        <v>386</v>
      </c>
      <c r="C7292" t="s">
        <v>185</v>
      </c>
      <c r="D7292">
        <v>3606</v>
      </c>
      <c r="E7292">
        <v>106148.2</v>
      </c>
      <c r="F7292">
        <v>139401.29999999999</v>
      </c>
      <c r="G7292">
        <v>1447830.85</v>
      </c>
      <c r="H7292">
        <v>2583883.34</v>
      </c>
      <c r="I7292">
        <v>42778.53</v>
      </c>
      <c r="J7292">
        <v>50609.43</v>
      </c>
      <c r="K7292">
        <v>18801.580000000002</v>
      </c>
      <c r="L7292">
        <v>7727.08</v>
      </c>
      <c r="M7292">
        <v>29.12</v>
      </c>
      <c r="N7292">
        <v>123.83</v>
      </c>
      <c r="O7292">
        <v>15.59</v>
      </c>
      <c r="P7292">
        <v>12.59</v>
      </c>
      <c r="Q7292">
        <v>0.26</v>
      </c>
      <c r="R7292">
        <v>1930.51</v>
      </c>
      <c r="S7292">
        <v>5.45</v>
      </c>
      <c r="T7292">
        <v>231.33</v>
      </c>
      <c r="U7292">
        <v>389.32</v>
      </c>
      <c r="V7292" s="14">
        <v>-0.89200000000000002</v>
      </c>
      <c r="W7292">
        <v>12012.04</v>
      </c>
      <c r="X7292">
        <v>11.32</v>
      </c>
      <c r="Y7292" s="12" t="str">
        <f>IFERROR(VLOOKUP(C7292,[1]Index!$D:$F,3,FALSE),"Non List")</f>
        <v>Microfinance</v>
      </c>
      <c r="Z7292">
        <f>IFERROR(VLOOKUP(C7292,[1]LP!$B:$C,2,FALSE),0)</f>
        <v>3480</v>
      </c>
      <c r="AA7292" s="11">
        <f t="shared" si="364"/>
        <v>119.5</v>
      </c>
      <c r="AB7292" s="5">
        <f>IFERROR(VLOOKUP(C7292,[2]Sheet1!$B:$F,5,FALSE),0)</f>
        <v>382132.8</v>
      </c>
      <c r="AC7292" s="11">
        <f>IFERROR(VLOOKUP(AE7292,[3]Sheet2!$M:$O,3,FALSE),0)</f>
        <v>0</v>
      </c>
      <c r="AD7292" s="11">
        <f>IFERROR(VLOOKUP(AE7292,[3]Sheet2!$M:$O,2,FALSE),0)</f>
        <v>0</v>
      </c>
      <c r="AE7292" s="10" t="str">
        <f t="shared" si="365"/>
        <v>82/83ULBSL</v>
      </c>
    </row>
    <row r="7293" spans="1:31" x14ac:dyDescent="0.45">
      <c r="A7293" t="s">
        <v>24</v>
      </c>
      <c r="B7293" t="s">
        <v>386</v>
      </c>
      <c r="C7293" t="s">
        <v>109</v>
      </c>
      <c r="D7293">
        <v>1770</v>
      </c>
      <c r="E7293">
        <v>153445.50899999999</v>
      </c>
      <c r="F7293">
        <v>141711.08100000001</v>
      </c>
      <c r="G7293">
        <v>855930.85</v>
      </c>
      <c r="H7293">
        <v>2869845.3059999999</v>
      </c>
      <c r="I7293">
        <v>52672.544999999998</v>
      </c>
      <c r="J7293">
        <v>68911.892999999996</v>
      </c>
      <c r="K7293">
        <v>18443.896000000001</v>
      </c>
      <c r="L7293">
        <v>8027.1030000000001</v>
      </c>
      <c r="M7293">
        <v>20.92</v>
      </c>
      <c r="N7293">
        <v>84.61</v>
      </c>
      <c r="O7293">
        <v>9.1999999999999993</v>
      </c>
      <c r="P7293">
        <v>10.88</v>
      </c>
      <c r="Q7293">
        <v>0.26</v>
      </c>
      <c r="R7293">
        <v>778.41</v>
      </c>
      <c r="S7293">
        <v>8.41</v>
      </c>
      <c r="T7293">
        <v>192.35</v>
      </c>
      <c r="U7293">
        <v>300.89999999999998</v>
      </c>
      <c r="V7293" s="15">
        <v>-0.83</v>
      </c>
      <c r="W7293">
        <v>53997.245999999999</v>
      </c>
      <c r="X7293">
        <v>35.19</v>
      </c>
      <c r="Y7293" s="12" t="str">
        <f>IFERROR(VLOOKUP(C7293,[1]Index!$D:$F,3,FALSE),"Non List")</f>
        <v>Microfinance</v>
      </c>
      <c r="Z7293">
        <f>IFERROR(VLOOKUP(C7293,[1]LP!$B:$C,2,FALSE),0)</f>
        <v>1700</v>
      </c>
      <c r="AA7293" s="11">
        <f t="shared" si="364"/>
        <v>81.3</v>
      </c>
      <c r="AB7293" s="5">
        <f>IFERROR(VLOOKUP(C7293,[2]Sheet1!$B:$F,5,FALSE),0)</f>
        <v>491021.12</v>
      </c>
      <c r="AC7293" s="11">
        <f>IFERROR(VLOOKUP(AE7293,[3]Sheet2!$M:$O,3,FALSE),0)</f>
        <v>0</v>
      </c>
      <c r="AD7293" s="11">
        <f>IFERROR(VLOOKUP(AE7293,[3]Sheet2!$M:$O,2,FALSE),0)</f>
        <v>0</v>
      </c>
      <c r="AE7293" s="10" t="str">
        <f t="shared" si="365"/>
        <v>82/83SMFBS</v>
      </c>
    </row>
    <row r="7294" spans="1:31" x14ac:dyDescent="0.45">
      <c r="A7294" t="s">
        <v>24</v>
      </c>
      <c r="B7294" t="s">
        <v>386</v>
      </c>
      <c r="C7294" t="s">
        <v>121</v>
      </c>
      <c r="D7294">
        <v>1949.9</v>
      </c>
      <c r="E7294">
        <v>84340.55</v>
      </c>
      <c r="F7294">
        <v>32845.184000000001</v>
      </c>
      <c r="G7294">
        <v>177100.67</v>
      </c>
      <c r="H7294">
        <v>850237.72699999996</v>
      </c>
      <c r="I7294">
        <v>14135.044</v>
      </c>
      <c r="J7294">
        <v>16150.655000000001</v>
      </c>
      <c r="K7294">
        <v>3722.07</v>
      </c>
      <c r="L7294">
        <v>937.82</v>
      </c>
      <c r="M7294">
        <v>4.45</v>
      </c>
      <c r="N7294">
        <v>438.18</v>
      </c>
      <c r="O7294">
        <v>14.03</v>
      </c>
      <c r="P7294">
        <v>3.2</v>
      </c>
      <c r="Q7294">
        <v>0.09</v>
      </c>
      <c r="R7294">
        <v>6147.67</v>
      </c>
      <c r="S7294">
        <v>5.78</v>
      </c>
      <c r="T7294">
        <v>138.94</v>
      </c>
      <c r="U7294">
        <v>117.95</v>
      </c>
      <c r="V7294" s="14">
        <v>-0.9395</v>
      </c>
      <c r="W7294">
        <v>-18939.524000000001</v>
      </c>
      <c r="X7294">
        <v>-22.46</v>
      </c>
      <c r="Y7294" s="12" t="str">
        <f>IFERROR(VLOOKUP(C7294,[1]Index!$D:$F,3,FALSE),"Non List")</f>
        <v>Microfinance</v>
      </c>
      <c r="Z7294">
        <f>IFERROR(VLOOKUP(C7294,[1]LP!$B:$C,2,FALSE),0)</f>
        <v>1481.1</v>
      </c>
      <c r="AA7294" s="11">
        <f t="shared" si="364"/>
        <v>332.8</v>
      </c>
      <c r="AB7294" s="5">
        <f>IFERROR(VLOOKUP(C7294,[2]Sheet1!$B:$F,5,FALSE),0)</f>
        <v>253021.8</v>
      </c>
      <c r="AC7294" s="11">
        <f>IFERROR(VLOOKUP(AE7294,[3]Sheet2!$M:$O,3,FALSE),0)</f>
        <v>0</v>
      </c>
      <c r="AD7294" s="11">
        <f>IFERROR(VLOOKUP(AE7294,[3]Sheet2!$M:$O,2,FALSE),0)</f>
        <v>0</v>
      </c>
      <c r="AE7294" s="10" t="str">
        <f t="shared" si="365"/>
        <v>82/83WNLB</v>
      </c>
    </row>
    <row r="7295" spans="1:31" x14ac:dyDescent="0.45">
      <c r="A7295" t="s">
        <v>24</v>
      </c>
      <c r="B7295" t="s">
        <v>386</v>
      </c>
      <c r="C7295" t="s">
        <v>187</v>
      </c>
      <c r="D7295">
        <v>1331</v>
      </c>
      <c r="E7295">
        <v>133100</v>
      </c>
      <c r="F7295">
        <v>94427.9</v>
      </c>
      <c r="G7295">
        <v>863919.78</v>
      </c>
      <c r="H7295">
        <v>2234621.14</v>
      </c>
      <c r="I7295">
        <v>34600.269999999997</v>
      </c>
      <c r="J7295">
        <v>41986.53</v>
      </c>
      <c r="K7295">
        <v>12098.47</v>
      </c>
      <c r="L7295">
        <v>2595.13</v>
      </c>
      <c r="M7295">
        <v>7.8</v>
      </c>
      <c r="N7295">
        <v>170.64</v>
      </c>
      <c r="O7295">
        <v>7.79</v>
      </c>
      <c r="P7295">
        <v>4.5599999999999996</v>
      </c>
      <c r="Q7295">
        <v>0.09</v>
      </c>
      <c r="R7295">
        <v>1329.29</v>
      </c>
      <c r="S7295">
        <v>9.77</v>
      </c>
      <c r="T7295">
        <v>170.95</v>
      </c>
      <c r="U7295">
        <v>173.21</v>
      </c>
      <c r="V7295" s="14">
        <v>-0.86990000000000001</v>
      </c>
      <c r="W7295">
        <v>1070.9979000000001</v>
      </c>
      <c r="X7295">
        <v>0.8</v>
      </c>
      <c r="Y7295" s="12" t="str">
        <f>IFERROR(VLOOKUP(C7295,[1]Index!$D:$F,3,FALSE),"Non List")</f>
        <v>Microfinance</v>
      </c>
      <c r="Z7295">
        <f>IFERROR(VLOOKUP(C7295,[1]LP!$B:$C,2,FALSE),0)</f>
        <v>1314.2</v>
      </c>
      <c r="AA7295" s="11">
        <f t="shared" si="364"/>
        <v>168.5</v>
      </c>
      <c r="AB7295" s="5">
        <f>IFERROR(VLOOKUP(C7295,[2]Sheet1!$B:$F,5,FALSE),0)</f>
        <v>425920</v>
      </c>
      <c r="AC7295" s="11">
        <f>IFERROR(VLOOKUP(AE7295,[3]Sheet2!$M:$O,3,FALSE),0)</f>
        <v>0</v>
      </c>
      <c r="AD7295" s="11">
        <f>IFERROR(VLOOKUP(AE7295,[3]Sheet2!$M:$O,2,FALSE),0)</f>
        <v>0</v>
      </c>
      <c r="AE7295" s="10" t="str">
        <f t="shared" si="365"/>
        <v>82/83DLBS</v>
      </c>
    </row>
    <row r="7296" spans="1:31" x14ac:dyDescent="0.45">
      <c r="A7296" t="s">
        <v>24</v>
      </c>
      <c r="B7296" t="s">
        <v>386</v>
      </c>
      <c r="C7296" t="s">
        <v>315</v>
      </c>
      <c r="D7296">
        <v>6150</v>
      </c>
      <c r="E7296">
        <v>78343.28</v>
      </c>
      <c r="F7296">
        <v>239190.72</v>
      </c>
      <c r="G7296">
        <v>1011598.2</v>
      </c>
      <c r="H7296">
        <v>1547806.87</v>
      </c>
      <c r="I7296">
        <v>35706.53</v>
      </c>
      <c r="J7296">
        <v>39527.25</v>
      </c>
      <c r="K7296">
        <v>21398.3</v>
      </c>
      <c r="L7296">
        <v>11464.43</v>
      </c>
      <c r="M7296">
        <v>58.53</v>
      </c>
      <c r="N7296">
        <v>105.07</v>
      </c>
      <c r="O7296">
        <v>15.17</v>
      </c>
      <c r="P7296">
        <v>14.44</v>
      </c>
      <c r="Q7296">
        <v>0.62</v>
      </c>
      <c r="R7296">
        <v>1593.91</v>
      </c>
      <c r="S7296">
        <v>12.83</v>
      </c>
      <c r="T7296">
        <v>405.31</v>
      </c>
      <c r="U7296">
        <v>730.59</v>
      </c>
      <c r="V7296" s="14">
        <v>-0.88119999999999998</v>
      </c>
      <c r="W7296">
        <v>11464.43</v>
      </c>
      <c r="X7296">
        <v>14.63</v>
      </c>
      <c r="Y7296" s="12" t="str">
        <f>IFERROR(VLOOKUP(C7296,[1]Index!$D:$F,3,FALSE),"Non List")</f>
        <v>Microfinance</v>
      </c>
      <c r="Z7296">
        <f>IFERROR(VLOOKUP(C7296,[1]LP!$B:$C,2,FALSE),0)</f>
        <v>6079.9</v>
      </c>
      <c r="AA7296" s="11">
        <f t="shared" si="364"/>
        <v>103.9</v>
      </c>
      <c r="AB7296" s="5">
        <f>IFERROR(VLOOKUP(C7296,[2]Sheet1!$B:$F,5,FALSE),0)</f>
        <v>258532.89</v>
      </c>
      <c r="AC7296" s="11">
        <f>IFERROR(VLOOKUP(AE7296,[3]Sheet2!$M:$O,3,FALSE),0)</f>
        <v>0</v>
      </c>
      <c r="AD7296" s="11">
        <f>IFERROR(VLOOKUP(AE7296,[3]Sheet2!$M:$O,2,FALSE),0)</f>
        <v>0</v>
      </c>
      <c r="AE7296" s="10" t="str">
        <f t="shared" si="365"/>
        <v>82/83ANLB</v>
      </c>
    </row>
    <row r="7297" spans="1:31" x14ac:dyDescent="0.45">
      <c r="A7297" t="s">
        <v>24</v>
      </c>
      <c r="B7297" t="s">
        <v>386</v>
      </c>
      <c r="C7297" t="s">
        <v>118</v>
      </c>
      <c r="D7297">
        <v>1486.1</v>
      </c>
      <c r="E7297">
        <v>109375</v>
      </c>
      <c r="F7297">
        <v>36816.213000000003</v>
      </c>
      <c r="G7297">
        <v>1125459.28</v>
      </c>
      <c r="H7297">
        <v>1414722.87</v>
      </c>
      <c r="I7297">
        <v>24369.65</v>
      </c>
      <c r="J7297">
        <v>33690.47</v>
      </c>
      <c r="K7297">
        <v>10170.883</v>
      </c>
      <c r="L7297">
        <v>4291.0280000000002</v>
      </c>
      <c r="M7297">
        <v>15.69</v>
      </c>
      <c r="N7297">
        <v>94.72</v>
      </c>
      <c r="O7297">
        <v>11.12</v>
      </c>
      <c r="P7297">
        <v>11.74</v>
      </c>
      <c r="Q7297">
        <v>0.26</v>
      </c>
      <c r="R7297">
        <v>1053.29</v>
      </c>
      <c r="S7297">
        <v>6.14</v>
      </c>
      <c r="T7297">
        <v>133.66</v>
      </c>
      <c r="U7297">
        <v>217.22</v>
      </c>
      <c r="V7297" s="14">
        <v>-0.8538</v>
      </c>
      <c r="W7297">
        <v>-20494.067999999999</v>
      </c>
      <c r="X7297">
        <v>-18.739999999999998</v>
      </c>
      <c r="Y7297" s="12" t="str">
        <f>IFERROR(VLOOKUP(C7297,[1]Index!$D:$F,3,FALSE),"Non List")</f>
        <v>Microfinance</v>
      </c>
      <c r="Z7297">
        <f>IFERROR(VLOOKUP(C7297,[1]LP!$B:$C,2,FALSE),0)</f>
        <v>1450</v>
      </c>
      <c r="AA7297" s="11">
        <f t="shared" si="364"/>
        <v>92.4</v>
      </c>
      <c r="AB7297" s="5">
        <f>IFERROR(VLOOKUP(C7297,[2]Sheet1!$B:$F,5,FALSE),0)</f>
        <v>393750</v>
      </c>
      <c r="AC7297" s="11">
        <f>IFERROR(VLOOKUP(AE7297,[3]Sheet2!$M:$O,3,FALSE),0)</f>
        <v>0</v>
      </c>
      <c r="AD7297" s="11">
        <f>IFERROR(VLOOKUP(AE7297,[3]Sheet2!$M:$O,2,FALSE),0)</f>
        <v>0</v>
      </c>
      <c r="AE7297" s="10" t="str">
        <f t="shared" si="365"/>
        <v>82/83MLBS</v>
      </c>
    </row>
    <row r="7298" spans="1:31" x14ac:dyDescent="0.45">
      <c r="A7298" t="s">
        <v>24</v>
      </c>
      <c r="B7298" t="s">
        <v>386</v>
      </c>
      <c r="C7298" t="s">
        <v>188</v>
      </c>
      <c r="D7298">
        <v>975</v>
      </c>
      <c r="E7298">
        <v>250000</v>
      </c>
      <c r="F7298">
        <v>65386.345000000001</v>
      </c>
      <c r="G7298">
        <v>356466.38099999999</v>
      </c>
      <c r="H7298">
        <v>3563852.014</v>
      </c>
      <c r="I7298">
        <v>50952.591999999997</v>
      </c>
      <c r="J7298">
        <v>57903.281999999999</v>
      </c>
      <c r="K7298">
        <v>21838.966</v>
      </c>
      <c r="L7298">
        <v>8111.4639999999999</v>
      </c>
      <c r="M7298">
        <v>12.98</v>
      </c>
      <c r="N7298">
        <v>75.12</v>
      </c>
      <c r="O7298">
        <v>7.73</v>
      </c>
      <c r="P7298">
        <v>10.29</v>
      </c>
      <c r="Q7298">
        <v>0.21</v>
      </c>
      <c r="R7298">
        <v>580.67999999999995</v>
      </c>
      <c r="S7298">
        <v>7.69</v>
      </c>
      <c r="T7298">
        <v>126.15</v>
      </c>
      <c r="U7298">
        <v>191.94</v>
      </c>
      <c r="V7298" s="14">
        <v>-0.80310000000000004</v>
      </c>
      <c r="W7298">
        <v>-4509.1639999999998</v>
      </c>
      <c r="X7298">
        <v>-1.8</v>
      </c>
      <c r="Y7298" s="12" t="str">
        <f>IFERROR(VLOOKUP(C7298,[1]Index!$D:$F,3,FALSE),"Non List")</f>
        <v>Microfinance</v>
      </c>
      <c r="Z7298">
        <f>IFERROR(VLOOKUP(C7298,[1]LP!$B:$C,2,FALSE),0)</f>
        <v>920.6</v>
      </c>
      <c r="AA7298" s="11">
        <f t="shared" si="364"/>
        <v>70.900000000000006</v>
      </c>
      <c r="AB7298" s="5">
        <f>IFERROR(VLOOKUP(C7298,[2]Sheet1!$B:$F,5,FALSE),0)</f>
        <v>975000</v>
      </c>
      <c r="AC7298" s="11">
        <f>IFERROR(VLOOKUP(AE7298,[3]Sheet2!$M:$O,3,FALSE),0)</f>
        <v>0</v>
      </c>
      <c r="AD7298" s="11">
        <f>IFERROR(VLOOKUP(AE7298,[3]Sheet2!$M:$O,2,FALSE),0)</f>
        <v>0</v>
      </c>
      <c r="AE7298" s="10" t="str">
        <f t="shared" si="365"/>
        <v>82/83AVYAN</v>
      </c>
    </row>
    <row r="7299" spans="1:31" x14ac:dyDescent="0.45">
      <c r="A7299" t="s">
        <v>24</v>
      </c>
      <c r="B7299" t="s">
        <v>386</v>
      </c>
      <c r="C7299" t="s">
        <v>114</v>
      </c>
      <c r="D7299">
        <v>991</v>
      </c>
      <c r="E7299">
        <v>367143.40899999999</v>
      </c>
      <c r="F7299">
        <v>210858.72099999999</v>
      </c>
      <c r="G7299">
        <v>1894461.4210000001</v>
      </c>
      <c r="H7299">
        <v>5601620.5750000002</v>
      </c>
      <c r="I7299">
        <v>111339.647</v>
      </c>
      <c r="J7299">
        <v>124465.175</v>
      </c>
      <c r="K7299">
        <v>29298.484</v>
      </c>
      <c r="L7299">
        <v>8206.5349999999999</v>
      </c>
      <c r="M7299">
        <v>8.94</v>
      </c>
      <c r="N7299">
        <v>110.85</v>
      </c>
      <c r="O7299">
        <v>6.29</v>
      </c>
      <c r="P7299">
        <v>5.68</v>
      </c>
      <c r="Q7299">
        <v>0.12</v>
      </c>
      <c r="R7299">
        <v>697.25</v>
      </c>
      <c r="S7299">
        <v>4.22</v>
      </c>
      <c r="T7299">
        <v>157.43</v>
      </c>
      <c r="U7299">
        <v>177.95</v>
      </c>
      <c r="V7299" s="14">
        <v>-0.82040000000000002</v>
      </c>
      <c r="W7299">
        <v>45737.84</v>
      </c>
      <c r="X7299">
        <v>12.46</v>
      </c>
      <c r="Y7299" s="12" t="str">
        <f>IFERROR(VLOOKUP(C7299,[1]Index!$D:$F,3,FALSE),"Non List")</f>
        <v>Microfinance</v>
      </c>
      <c r="Z7299">
        <f>IFERROR(VLOOKUP(C7299,[1]LP!$B:$C,2,FALSE),0)</f>
        <v>925</v>
      </c>
      <c r="AA7299" s="11">
        <f t="shared" si="364"/>
        <v>103.5</v>
      </c>
      <c r="AB7299" s="5">
        <f>IFERROR(VLOOKUP(C7299,[2]Sheet1!$B:$F,5,FALSE),0)</f>
        <v>1468573.6</v>
      </c>
      <c r="AC7299" s="11">
        <f>IFERROR(VLOOKUP(AE7299,[3]Sheet2!$M:$O,3,FALSE),0)</f>
        <v>0</v>
      </c>
      <c r="AD7299" s="11">
        <f>IFERROR(VLOOKUP(AE7299,[3]Sheet2!$M:$O,2,FALSE),0)</f>
        <v>0</v>
      </c>
      <c r="AE7299" s="10" t="str">
        <f t="shared" si="365"/>
        <v>82/83ACLBSL</v>
      </c>
    </row>
    <row r="7300" spans="1:31" x14ac:dyDescent="0.45">
      <c r="A7300" t="s">
        <v>24</v>
      </c>
      <c r="B7300" t="s">
        <v>386</v>
      </c>
      <c r="C7300" t="s">
        <v>98</v>
      </c>
      <c r="D7300">
        <v>1518</v>
      </c>
      <c r="E7300">
        <v>246865.73629999999</v>
      </c>
      <c r="F7300">
        <v>123303.024</v>
      </c>
      <c r="G7300">
        <v>1201004.2</v>
      </c>
      <c r="H7300">
        <v>3760039.9983000001</v>
      </c>
      <c r="I7300">
        <v>66354.929600000003</v>
      </c>
      <c r="J7300">
        <v>73290.824099999998</v>
      </c>
      <c r="K7300">
        <v>20483.294099999999</v>
      </c>
      <c r="L7300">
        <v>4286.6365999999998</v>
      </c>
      <c r="M7300">
        <v>6.95</v>
      </c>
      <c r="N7300">
        <v>218.42</v>
      </c>
      <c r="O7300">
        <v>10.119999999999999</v>
      </c>
      <c r="P7300">
        <v>4.63</v>
      </c>
      <c r="Q7300">
        <v>0.1</v>
      </c>
      <c r="R7300">
        <v>2210.41</v>
      </c>
      <c r="S7300">
        <v>9.57</v>
      </c>
      <c r="T7300">
        <v>149.94999999999999</v>
      </c>
      <c r="U7300">
        <v>153.13</v>
      </c>
      <c r="V7300" s="14">
        <v>-0.89910000000000001</v>
      </c>
      <c r="W7300">
        <v>3343.5765000000001</v>
      </c>
      <c r="X7300">
        <v>1.35</v>
      </c>
      <c r="Y7300" s="12" t="str">
        <f>IFERROR(VLOOKUP(C7300,[1]Index!$D:$F,3,FALSE),"Non List")</f>
        <v>Microfinance</v>
      </c>
      <c r="Z7300">
        <f>IFERROR(VLOOKUP(C7300,[1]LP!$B:$C,2,FALSE),0)</f>
        <v>1460</v>
      </c>
      <c r="AA7300" s="11">
        <f t="shared" si="364"/>
        <v>210.1</v>
      </c>
      <c r="AB7300" s="5">
        <f>IFERROR(VLOOKUP(C7300,[2]Sheet1!$B:$F,5,FALSE),0)</f>
        <v>938089.66</v>
      </c>
      <c r="AC7300" s="11">
        <f>IFERROR(VLOOKUP(AE7300,[3]Sheet2!$M:$O,3,FALSE),0)</f>
        <v>0</v>
      </c>
      <c r="AD7300" s="11">
        <f>IFERROR(VLOOKUP(AE7300,[3]Sheet2!$M:$O,2,FALSE),0)</f>
        <v>0</v>
      </c>
      <c r="AE7300" s="10" t="str">
        <f t="shared" si="365"/>
        <v>82/83USLB</v>
      </c>
    </row>
    <row r="7301" spans="1:31" x14ac:dyDescent="0.45">
      <c r="A7301" t="s">
        <v>24</v>
      </c>
      <c r="B7301" t="s">
        <v>386</v>
      </c>
      <c r="C7301" t="s">
        <v>189</v>
      </c>
      <c r="D7301">
        <v>1519</v>
      </c>
      <c r="E7301">
        <v>266424.39</v>
      </c>
      <c r="F7301">
        <v>424258.62</v>
      </c>
      <c r="G7301">
        <v>2761380.42</v>
      </c>
      <c r="H7301">
        <v>6340382.3200000003</v>
      </c>
      <c r="I7301">
        <v>75502.789999999994</v>
      </c>
      <c r="J7301">
        <v>91291.6</v>
      </c>
      <c r="K7301">
        <v>6666.06</v>
      </c>
      <c r="L7301">
        <v>-14573.82</v>
      </c>
      <c r="M7301">
        <v>-21.88</v>
      </c>
      <c r="N7301">
        <v>-69.42</v>
      </c>
      <c r="O7301">
        <v>5.86</v>
      </c>
      <c r="P7301">
        <v>-8.44</v>
      </c>
      <c r="Q7301">
        <v>-0.19</v>
      </c>
      <c r="R7301">
        <v>-406.8</v>
      </c>
      <c r="S7301">
        <v>9.4</v>
      </c>
      <c r="T7301">
        <v>259.24</v>
      </c>
      <c r="U7301" t="s">
        <v>314</v>
      </c>
      <c r="V7301" t="s">
        <v>314</v>
      </c>
      <c r="W7301">
        <v>-14573.83</v>
      </c>
      <c r="X7301">
        <v>-5.47</v>
      </c>
      <c r="Y7301" s="12" t="str">
        <f>IFERROR(VLOOKUP(C7301,[1]Index!$D:$F,3,FALSE),"Non List")</f>
        <v>Microfinance</v>
      </c>
      <c r="Z7301">
        <f>IFERROR(VLOOKUP(C7301,[1]LP!$B:$C,2,FALSE),0)</f>
        <v>1639</v>
      </c>
      <c r="AA7301" s="11">
        <f t="shared" si="364"/>
        <v>-74.900000000000006</v>
      </c>
      <c r="AB7301" s="5">
        <f>IFERROR(VLOOKUP(C7301,[2]Sheet1!$B:$F,5,FALSE),0)</f>
        <v>879200.52</v>
      </c>
      <c r="AC7301" s="11">
        <f>IFERROR(VLOOKUP(AE7301,[3]Sheet2!$M:$O,3,FALSE),0)</f>
        <v>0</v>
      </c>
      <c r="AD7301" s="11">
        <f>IFERROR(VLOOKUP(AE7301,[3]Sheet2!$M:$O,2,FALSE),0)</f>
        <v>0</v>
      </c>
      <c r="AE7301" s="10" t="str">
        <f t="shared" si="365"/>
        <v>82/83CYCL</v>
      </c>
    </row>
    <row r="7302" spans="1:31" x14ac:dyDescent="0.45">
      <c r="A7302" t="s">
        <v>24</v>
      </c>
      <c r="B7302" t="s">
        <v>386</v>
      </c>
      <c r="C7302" t="s">
        <v>191</v>
      </c>
      <c r="D7302">
        <v>682.5</v>
      </c>
      <c r="E7302">
        <v>1106286.2960000001</v>
      </c>
      <c r="F7302">
        <v>563270.15500000003</v>
      </c>
      <c r="G7302">
        <v>5730325.8839999996</v>
      </c>
      <c r="H7302">
        <v>11996863.679</v>
      </c>
      <c r="I7302">
        <v>207530.87299999999</v>
      </c>
      <c r="J7302">
        <v>238698.77299999999</v>
      </c>
      <c r="K7302">
        <v>95003.536999999997</v>
      </c>
      <c r="L7302">
        <v>62452.404000000002</v>
      </c>
      <c r="M7302">
        <v>22.58</v>
      </c>
      <c r="N7302">
        <v>30.23</v>
      </c>
      <c r="O7302">
        <v>4.5199999999999996</v>
      </c>
      <c r="P7302">
        <v>14.96</v>
      </c>
      <c r="Q7302">
        <v>0.48</v>
      </c>
      <c r="R7302">
        <v>136.63999999999999</v>
      </c>
      <c r="S7302">
        <v>5.64</v>
      </c>
      <c r="T7302">
        <v>150.91999999999999</v>
      </c>
      <c r="U7302">
        <v>276.89999999999998</v>
      </c>
      <c r="V7302" s="14">
        <v>-0.59430000000000005</v>
      </c>
      <c r="W7302">
        <v>48400.612999999998</v>
      </c>
      <c r="X7302">
        <v>4.38</v>
      </c>
      <c r="Y7302" s="12" t="str">
        <f>IFERROR(VLOOKUP(C7302,[1]Index!$D:$F,3,FALSE),"Non List")</f>
        <v>Microfinance</v>
      </c>
      <c r="Z7302">
        <f>IFERROR(VLOOKUP(C7302,[1]LP!$B:$C,2,FALSE),0)</f>
        <v>673</v>
      </c>
      <c r="AA7302" s="11">
        <f t="shared" si="364"/>
        <v>29.8</v>
      </c>
      <c r="AB7302" s="5">
        <f>IFERROR(VLOOKUP(C7302,[2]Sheet1!$B:$F,5,FALSE),0)</f>
        <v>5420802.8700000001</v>
      </c>
      <c r="AC7302" s="11">
        <f>IFERROR(VLOOKUP(AE7302,[3]Sheet2!$M:$O,3,FALSE),0)</f>
        <v>0</v>
      </c>
      <c r="AD7302" s="11">
        <f>IFERROR(VLOOKUP(AE7302,[3]Sheet2!$M:$O,2,FALSE),0)</f>
        <v>0</v>
      </c>
      <c r="AE7302" s="10" t="str">
        <f t="shared" si="365"/>
        <v>82/83SWMF</v>
      </c>
    </row>
    <row r="7303" spans="1:31" x14ac:dyDescent="0.45">
      <c r="A7303" t="s">
        <v>24</v>
      </c>
      <c r="B7303" t="s">
        <v>386</v>
      </c>
      <c r="C7303" t="s">
        <v>362</v>
      </c>
      <c r="D7303">
        <v>652</v>
      </c>
      <c r="E7303">
        <v>1397764.2720000001</v>
      </c>
      <c r="F7303">
        <v>1554496.55</v>
      </c>
      <c r="G7303">
        <v>6447794.7539999997</v>
      </c>
      <c r="H7303">
        <v>19870497.462000001</v>
      </c>
      <c r="I7303">
        <v>403300.41200000001</v>
      </c>
      <c r="J7303">
        <v>440989.18300000002</v>
      </c>
      <c r="K7303">
        <v>164410.11300000001</v>
      </c>
      <c r="L7303">
        <v>55368.510999999999</v>
      </c>
      <c r="M7303">
        <v>15.84</v>
      </c>
      <c r="N7303">
        <v>41.16</v>
      </c>
      <c r="O7303">
        <v>3.09</v>
      </c>
      <c r="P7303">
        <v>7.5</v>
      </c>
      <c r="Q7303">
        <v>0.26</v>
      </c>
      <c r="R7303">
        <v>127.18</v>
      </c>
      <c r="S7303">
        <v>15.7</v>
      </c>
      <c r="T7303">
        <v>211.21</v>
      </c>
      <c r="U7303">
        <v>274.36</v>
      </c>
      <c r="V7303" s="14">
        <v>-0.57920000000000005</v>
      </c>
      <c r="W7303">
        <v>79163.884000000005</v>
      </c>
      <c r="X7303">
        <v>5.66</v>
      </c>
      <c r="Y7303" s="12" t="str">
        <f>IFERROR(VLOOKUP(C7303,[1]Index!$D:$F,3,FALSE),"Non List")</f>
        <v>Microfinance</v>
      </c>
      <c r="Z7303">
        <f>IFERROR(VLOOKUP(C7303,[1]LP!$B:$C,2,FALSE),0)</f>
        <v>639.79999999999995</v>
      </c>
      <c r="AA7303" s="11">
        <f t="shared" si="364"/>
        <v>40.4</v>
      </c>
      <c r="AB7303" s="5">
        <f>IFERROR(VLOOKUP(C7303,[2]Sheet1!$B:$F,5,FALSE),0)</f>
        <v>6849045.0700000003</v>
      </c>
      <c r="AC7303" s="11">
        <f>IFERROR(VLOOKUP(AE7303,[3]Sheet2!$M:$O,3,FALSE),0)</f>
        <v>0</v>
      </c>
      <c r="AD7303" s="11">
        <f>IFERROR(VLOOKUP(AE7303,[3]Sheet2!$M:$O,2,FALSE),0)</f>
        <v>0</v>
      </c>
      <c r="AE7303" s="10" t="str">
        <f t="shared" si="365"/>
        <v>82/83NMLBBL</v>
      </c>
    </row>
    <row r="7304" spans="1:31" x14ac:dyDescent="0.45">
      <c r="A7304" t="s">
        <v>24</v>
      </c>
      <c r="B7304" t="s">
        <v>386</v>
      </c>
      <c r="C7304" t="s">
        <v>374</v>
      </c>
      <c r="D7304">
        <v>948.9</v>
      </c>
      <c r="E7304">
        <v>628357.34</v>
      </c>
      <c r="F7304">
        <v>534969.43999999994</v>
      </c>
      <c r="G7304">
        <v>4345453.99</v>
      </c>
      <c r="H7304">
        <v>10653831.119999999</v>
      </c>
      <c r="I7304">
        <v>105911.87</v>
      </c>
      <c r="J7304">
        <v>129497.78</v>
      </c>
      <c r="K7304">
        <v>13771.31</v>
      </c>
      <c r="L7304">
        <v>-19707.919999999998</v>
      </c>
      <c r="M7304">
        <v>-12.55</v>
      </c>
      <c r="N7304">
        <v>-75.61</v>
      </c>
      <c r="O7304">
        <v>5.13</v>
      </c>
      <c r="P7304">
        <v>-6.78</v>
      </c>
      <c r="Q7304">
        <v>-0.16</v>
      </c>
      <c r="R7304">
        <v>-387.88</v>
      </c>
      <c r="S7304">
        <v>10.029999999999999</v>
      </c>
      <c r="T7304">
        <v>185.14</v>
      </c>
      <c r="U7304" t="s">
        <v>314</v>
      </c>
      <c r="V7304" t="s">
        <v>314</v>
      </c>
      <c r="W7304">
        <v>-97760.24</v>
      </c>
      <c r="X7304">
        <v>-15.56</v>
      </c>
      <c r="Y7304" s="12" t="str">
        <f>IFERROR(VLOOKUP(C7304,[1]Index!$D:$F,3,FALSE),"Non List")</f>
        <v>Microfinance</v>
      </c>
      <c r="Z7304">
        <f>IFERROR(VLOOKUP(C7304,[1]LP!$B:$C,2,FALSE),0)</f>
        <v>1008</v>
      </c>
      <c r="AA7304" s="11">
        <f t="shared" si="364"/>
        <v>-80.3</v>
      </c>
      <c r="AB7304" s="5">
        <f>IFERROR(VLOOKUP(C7304,[2]Sheet1!$B:$F,5,FALSE),0)</f>
        <v>1885072.2</v>
      </c>
      <c r="AC7304" s="11">
        <f>IFERROR(VLOOKUP(AE7304,[3]Sheet2!$M:$O,3,FALSE),0)</f>
        <v>0</v>
      </c>
      <c r="AD7304" s="11">
        <f>IFERROR(VLOOKUP(AE7304,[3]Sheet2!$M:$O,2,FALSE),0)</f>
        <v>0</v>
      </c>
      <c r="AE7304" s="10" t="str">
        <f t="shared" si="365"/>
        <v>82/83MATRI</v>
      </c>
    </row>
    <row r="7305" spans="1:31" x14ac:dyDescent="0.45">
      <c r="A7305" t="s">
        <v>24</v>
      </c>
      <c r="B7305" t="s">
        <v>386</v>
      </c>
      <c r="C7305" t="s">
        <v>376</v>
      </c>
      <c r="D7305">
        <v>909.8</v>
      </c>
      <c r="E7305">
        <v>700858.34499999997</v>
      </c>
      <c r="F7305">
        <v>606778.80099999998</v>
      </c>
      <c r="G7305">
        <v>2750999.1189999999</v>
      </c>
      <c r="H7305">
        <v>10086956.01</v>
      </c>
      <c r="I7305">
        <v>168069.04199999999</v>
      </c>
      <c r="J7305">
        <v>190966.81599999999</v>
      </c>
      <c r="K7305">
        <v>85504.418000000005</v>
      </c>
      <c r="L7305">
        <v>54276.491000000002</v>
      </c>
      <c r="M7305">
        <v>30.98</v>
      </c>
      <c r="N7305">
        <v>29.37</v>
      </c>
      <c r="O7305">
        <v>4.88</v>
      </c>
      <c r="P7305">
        <v>16.600000000000001</v>
      </c>
      <c r="Q7305">
        <v>0.48</v>
      </c>
      <c r="R7305">
        <v>143.33000000000001</v>
      </c>
      <c r="S7305">
        <v>6.82</v>
      </c>
      <c r="T7305">
        <v>186.58</v>
      </c>
      <c r="U7305">
        <v>360.63</v>
      </c>
      <c r="V7305" s="14">
        <v>-0.60360000000000003</v>
      </c>
      <c r="W7305">
        <v>27827.34</v>
      </c>
      <c r="X7305">
        <v>3.97</v>
      </c>
      <c r="Y7305" s="12" t="str">
        <f>IFERROR(VLOOKUP(C7305,[1]Index!$D:$F,3,FALSE),"Non List")</f>
        <v>Microfinance</v>
      </c>
      <c r="Z7305">
        <f>IFERROR(VLOOKUP(C7305,[1]LP!$B:$C,2,FALSE),0)</f>
        <v>884</v>
      </c>
      <c r="AA7305" s="11">
        <f t="shared" ref="AA7305:AA7320" si="366">ROUND(IFERROR(Z7305/M7305,0),1)</f>
        <v>28.5</v>
      </c>
      <c r="AB7305" s="5">
        <f>IFERROR(VLOOKUP(C7305,[2]Sheet1!$B:$F,5,FALSE),0)</f>
        <v>2242746.88</v>
      </c>
      <c r="AC7305" s="11">
        <f>IFERROR(VLOOKUP(AE7305,[3]Sheet2!$M:$O,3,FALSE),0)</f>
        <v>0</v>
      </c>
      <c r="AD7305" s="11">
        <f>IFERROR(VLOOKUP(AE7305,[3]Sheet2!$M:$O,2,FALSE),0)</f>
        <v>0</v>
      </c>
      <c r="AE7305" s="10" t="str">
        <f t="shared" ref="AE7305:AE7320" si="367">B7305&amp;C7305</f>
        <v>82/83SMPDA</v>
      </c>
    </row>
    <row r="7306" spans="1:31" x14ac:dyDescent="0.45">
      <c r="A7306" t="s">
        <v>24</v>
      </c>
      <c r="B7306" t="s">
        <v>386</v>
      </c>
      <c r="C7306" t="s">
        <v>256</v>
      </c>
      <c r="D7306">
        <v>464.5</v>
      </c>
      <c r="E7306">
        <v>5001159.3</v>
      </c>
      <c r="F7306">
        <v>1454177.2</v>
      </c>
      <c r="L7306">
        <v>152513.04999999999</v>
      </c>
      <c r="M7306">
        <v>12.2</v>
      </c>
      <c r="N7306">
        <v>38.07</v>
      </c>
      <c r="O7306">
        <v>3.6</v>
      </c>
      <c r="P7306">
        <v>9.4499999999999993</v>
      </c>
      <c r="R7306">
        <v>137.05000000000001</v>
      </c>
      <c r="T7306">
        <v>129.08000000000001</v>
      </c>
      <c r="U7306">
        <v>188.24</v>
      </c>
      <c r="V7306" s="14">
        <v>-0.5948</v>
      </c>
      <c r="Y7306" s="12" t="str">
        <f>IFERROR(VLOOKUP(C7306,[1]Index!$D:$F,3,FALSE),"Non List")</f>
        <v>Life Insurance</v>
      </c>
      <c r="Z7306">
        <f>IFERROR(VLOOKUP(C7306,[1]LP!$B:$C,2,FALSE),0)</f>
        <v>465.5</v>
      </c>
      <c r="AA7306" s="11">
        <f t="shared" si="366"/>
        <v>38.200000000000003</v>
      </c>
      <c r="AB7306" s="5">
        <f>IFERROR(VLOOKUP(C7306,[2]Sheet1!$B:$F,5,FALSE),0)</f>
        <v>24505679.59</v>
      </c>
      <c r="AC7306" s="11">
        <f>IFERROR(VLOOKUP(AE7306,[3]Sheet2!$M:$O,3,FALSE),0)</f>
        <v>0</v>
      </c>
      <c r="AD7306" s="11">
        <f>IFERROR(VLOOKUP(AE7306,[3]Sheet2!$M:$O,2,FALSE),0)</f>
        <v>0</v>
      </c>
      <c r="AE7306" s="10" t="str">
        <f t="shared" si="367"/>
        <v>82/83ALICL</v>
      </c>
    </row>
    <row r="7307" spans="1:31" x14ac:dyDescent="0.45">
      <c r="A7307" t="s">
        <v>24</v>
      </c>
      <c r="B7307" t="s">
        <v>386</v>
      </c>
      <c r="C7307" t="s">
        <v>258</v>
      </c>
      <c r="D7307">
        <v>917</v>
      </c>
      <c r="E7307">
        <v>5500000</v>
      </c>
      <c r="F7307">
        <v>4582438.47</v>
      </c>
      <c r="L7307">
        <v>108370.088</v>
      </c>
      <c r="M7307">
        <v>7.88</v>
      </c>
      <c r="N7307">
        <v>116.37</v>
      </c>
      <c r="O7307">
        <v>5</v>
      </c>
      <c r="P7307">
        <v>4.3</v>
      </c>
      <c r="R7307">
        <v>581.85</v>
      </c>
      <c r="T7307">
        <v>183.32</v>
      </c>
      <c r="U7307">
        <v>180.28</v>
      </c>
      <c r="V7307" s="14">
        <v>-0.8034</v>
      </c>
      <c r="Y7307" s="12" t="str">
        <f>IFERROR(VLOOKUP(C7307,[1]Index!$D:$F,3,FALSE),"Non List")</f>
        <v>Life Insurance</v>
      </c>
      <c r="Z7307">
        <f>IFERROR(VLOOKUP(C7307,[1]LP!$B:$C,2,FALSE),0)</f>
        <v>887</v>
      </c>
      <c r="AA7307" s="11">
        <f t="shared" si="366"/>
        <v>112.6</v>
      </c>
      <c r="AB7307" s="5">
        <f>IFERROR(VLOOKUP(C7307,[2]Sheet1!$B:$F,5,FALSE),0)</f>
        <v>18150000</v>
      </c>
      <c r="AC7307" s="11">
        <f>IFERROR(VLOOKUP(AE7307,[3]Sheet2!$M:$O,3,FALSE),0)</f>
        <v>0</v>
      </c>
      <c r="AD7307" s="11">
        <f>IFERROR(VLOOKUP(AE7307,[3]Sheet2!$M:$O,2,FALSE),0)</f>
        <v>0</v>
      </c>
      <c r="AE7307" s="10" t="str">
        <f t="shared" si="367"/>
        <v>82/83LICN</v>
      </c>
    </row>
    <row r="7308" spans="1:31" x14ac:dyDescent="0.45">
      <c r="A7308" t="s">
        <v>24</v>
      </c>
      <c r="B7308" t="s">
        <v>386</v>
      </c>
      <c r="C7308" t="s">
        <v>259</v>
      </c>
      <c r="D7308">
        <v>820</v>
      </c>
      <c r="E7308">
        <v>9028763.2090000007</v>
      </c>
      <c r="F7308">
        <v>3443184.0180000002</v>
      </c>
      <c r="L7308">
        <v>215551.66399999999</v>
      </c>
      <c r="M7308">
        <v>9.5500000000000007</v>
      </c>
      <c r="N7308">
        <v>85.86</v>
      </c>
      <c r="O7308">
        <v>5.94</v>
      </c>
      <c r="P7308">
        <v>6.91</v>
      </c>
      <c r="R7308">
        <v>510.01</v>
      </c>
      <c r="T7308">
        <v>138.13999999999999</v>
      </c>
      <c r="U7308">
        <v>172.29</v>
      </c>
      <c r="V7308" s="14">
        <v>-0.78990000000000005</v>
      </c>
      <c r="Y7308" s="12" t="str">
        <f>IFERROR(VLOOKUP(C7308,[1]Index!$D:$F,3,FALSE),"Non List")</f>
        <v>Life Insurance</v>
      </c>
      <c r="Z7308">
        <f>IFERROR(VLOOKUP(C7308,[1]LP!$B:$C,2,FALSE),0)</f>
        <v>771</v>
      </c>
      <c r="AA7308" s="11">
        <f t="shared" si="366"/>
        <v>80.7</v>
      </c>
      <c r="AB7308" s="5">
        <f>IFERROR(VLOOKUP(C7308,[2]Sheet1!$B:$F,5,FALSE),0)</f>
        <v>46452986.859999999</v>
      </c>
      <c r="AC7308" s="11">
        <f>IFERROR(VLOOKUP(AE7308,[3]Sheet2!$M:$O,3,FALSE),0)</f>
        <v>0</v>
      </c>
      <c r="AD7308" s="11">
        <f>IFERROR(VLOOKUP(AE7308,[3]Sheet2!$M:$O,2,FALSE),0)</f>
        <v>0</v>
      </c>
      <c r="AE7308" s="10" t="str">
        <f t="shared" si="367"/>
        <v>82/83NLIC</v>
      </c>
    </row>
    <row r="7309" spans="1:31" x14ac:dyDescent="0.45">
      <c r="A7309" t="s">
        <v>24</v>
      </c>
      <c r="B7309" t="s">
        <v>386</v>
      </c>
      <c r="C7309" t="s">
        <v>260</v>
      </c>
      <c r="D7309">
        <v>611.79999999999995</v>
      </c>
      <c r="E7309">
        <v>5472739.7359999996</v>
      </c>
      <c r="F7309">
        <v>1726088.567</v>
      </c>
      <c r="L7309">
        <v>140885.658</v>
      </c>
      <c r="M7309">
        <v>10.3</v>
      </c>
      <c r="N7309">
        <v>59.4</v>
      </c>
      <c r="O7309">
        <v>4.6500000000000004</v>
      </c>
      <c r="P7309">
        <v>7.83</v>
      </c>
      <c r="R7309">
        <v>276.20999999999998</v>
      </c>
      <c r="T7309">
        <v>131.54</v>
      </c>
      <c r="U7309">
        <v>174.6</v>
      </c>
      <c r="V7309" s="14">
        <v>-0.71460000000000001</v>
      </c>
      <c r="Y7309" s="12" t="str">
        <f>IFERROR(VLOOKUP(C7309,[1]Index!$D:$F,3,FALSE),"Non List")</f>
        <v>Life Insurance</v>
      </c>
      <c r="Z7309">
        <f>IFERROR(VLOOKUP(C7309,[1]LP!$B:$C,2,FALSE),0)</f>
        <v>578</v>
      </c>
      <c r="AA7309" s="11">
        <f t="shared" si="366"/>
        <v>56.1</v>
      </c>
      <c r="AB7309" s="5">
        <f>IFERROR(VLOOKUP(C7309,[2]Sheet1!$B:$F,5,FALSE),0)</f>
        <v>19920772.549999997</v>
      </c>
      <c r="AC7309" s="11">
        <f>IFERROR(VLOOKUP(AE7309,[3]Sheet2!$M:$O,3,FALSE),0)</f>
        <v>0</v>
      </c>
      <c r="AD7309" s="11">
        <f>IFERROR(VLOOKUP(AE7309,[3]Sheet2!$M:$O,2,FALSE),0)</f>
        <v>0</v>
      </c>
      <c r="AE7309" s="10" t="str">
        <f t="shared" si="367"/>
        <v>82/83NLICL</v>
      </c>
    </row>
    <row r="7310" spans="1:31" x14ac:dyDescent="0.45">
      <c r="A7310" t="s">
        <v>24</v>
      </c>
      <c r="B7310" t="s">
        <v>386</v>
      </c>
      <c r="C7310" t="s">
        <v>354</v>
      </c>
      <c r="D7310">
        <v>499.7</v>
      </c>
      <c r="E7310">
        <v>5000000</v>
      </c>
      <c r="F7310">
        <v>2446438.4369999999</v>
      </c>
      <c r="L7310">
        <v>131489.58499999999</v>
      </c>
      <c r="M7310">
        <v>10.52</v>
      </c>
      <c r="N7310">
        <v>47.5</v>
      </c>
      <c r="O7310">
        <v>3.36</v>
      </c>
      <c r="P7310">
        <v>7.06</v>
      </c>
      <c r="R7310">
        <v>159.6</v>
      </c>
      <c r="T7310">
        <v>148.93</v>
      </c>
      <c r="U7310">
        <v>187.75</v>
      </c>
      <c r="V7310" s="14">
        <v>-0.62429999999999997</v>
      </c>
      <c r="Y7310" s="12" t="str">
        <f>IFERROR(VLOOKUP(C7310,[1]Index!$D:$F,3,FALSE),"Non List")</f>
        <v>Life Insurance</v>
      </c>
      <c r="Z7310">
        <f>IFERROR(VLOOKUP(C7310,[1]LP!$B:$C,2,FALSE),0)</f>
        <v>467</v>
      </c>
      <c r="AA7310" s="11">
        <f t="shared" si="366"/>
        <v>44.4</v>
      </c>
      <c r="AB7310" s="5">
        <f>IFERROR(VLOOKUP(C7310,[2]Sheet1!$B:$F,5,FALSE),0)</f>
        <v>15000000</v>
      </c>
      <c r="AC7310" s="11">
        <f>IFERROR(VLOOKUP(AE7310,[3]Sheet2!$M:$O,3,FALSE),0)</f>
        <v>0</v>
      </c>
      <c r="AD7310" s="11">
        <f>IFERROR(VLOOKUP(AE7310,[3]Sheet2!$M:$O,2,FALSE),0)</f>
        <v>0</v>
      </c>
      <c r="AE7310" s="10" t="str">
        <f t="shared" si="367"/>
        <v>82/83CLI</v>
      </c>
    </row>
    <row r="7311" spans="1:31" x14ac:dyDescent="0.45">
      <c r="A7311" t="s">
        <v>24</v>
      </c>
      <c r="B7311" t="s">
        <v>386</v>
      </c>
      <c r="C7311" t="s">
        <v>355</v>
      </c>
      <c r="D7311">
        <v>491</v>
      </c>
      <c r="E7311">
        <v>5196800</v>
      </c>
      <c r="F7311">
        <v>2821586.1889999998</v>
      </c>
      <c r="L7311">
        <v>258502.16699999999</v>
      </c>
      <c r="M7311">
        <v>19.899999999999999</v>
      </c>
      <c r="N7311">
        <v>24.67</v>
      </c>
      <c r="O7311">
        <v>3.18</v>
      </c>
      <c r="P7311">
        <v>12.9</v>
      </c>
      <c r="R7311">
        <v>78.45</v>
      </c>
      <c r="T7311">
        <v>154.29</v>
      </c>
      <c r="U7311">
        <v>262.83999999999997</v>
      </c>
      <c r="V7311" s="14">
        <v>-0.4647</v>
      </c>
      <c r="Y7311" s="12" t="str">
        <f>IFERROR(VLOOKUP(C7311,[1]Index!$D:$F,3,FALSE),"Non List")</f>
        <v>Life Insurance</v>
      </c>
      <c r="Z7311">
        <f>IFERROR(VLOOKUP(C7311,[1]LP!$B:$C,2,FALSE),0)</f>
        <v>475.9</v>
      </c>
      <c r="AA7311" s="11">
        <f t="shared" si="366"/>
        <v>23.9</v>
      </c>
      <c r="AB7311" s="5">
        <f>IFERROR(VLOOKUP(C7311,[2]Sheet1!$B:$F,5,FALSE),0)</f>
        <v>15590400</v>
      </c>
      <c r="AC7311" s="11">
        <f>IFERROR(VLOOKUP(AE7311,[3]Sheet2!$M:$O,3,FALSE),0)</f>
        <v>0</v>
      </c>
      <c r="AD7311" s="11">
        <f>IFERROR(VLOOKUP(AE7311,[3]Sheet2!$M:$O,2,FALSE),0)</f>
        <v>0</v>
      </c>
      <c r="AE7311" s="10" t="str">
        <f t="shared" si="367"/>
        <v>82/83RNLI</v>
      </c>
    </row>
    <row r="7312" spans="1:31" x14ac:dyDescent="0.45">
      <c r="A7312" t="s">
        <v>24</v>
      </c>
      <c r="B7312" t="s">
        <v>386</v>
      </c>
      <c r="C7312" t="s">
        <v>331</v>
      </c>
      <c r="D7312">
        <v>472</v>
      </c>
      <c r="E7312">
        <v>5000000</v>
      </c>
      <c r="F7312">
        <v>1870393.1040000001</v>
      </c>
      <c r="L7312">
        <v>158314.06299999999</v>
      </c>
      <c r="M7312">
        <v>12.67</v>
      </c>
      <c r="N7312">
        <v>37.25</v>
      </c>
      <c r="O7312">
        <v>3.44</v>
      </c>
      <c r="P7312">
        <v>9.2200000000000006</v>
      </c>
      <c r="R7312">
        <v>128.13999999999999</v>
      </c>
      <c r="T7312">
        <v>137.41</v>
      </c>
      <c r="U7312">
        <v>197.92</v>
      </c>
      <c r="V7312" s="14">
        <v>-0.58069999999999999</v>
      </c>
      <c r="Y7312" s="12" t="str">
        <f>IFERROR(VLOOKUP(C7312,[1]Index!$D:$F,3,FALSE),"Non List")</f>
        <v>Life Insurance</v>
      </c>
      <c r="Z7312">
        <f>IFERROR(VLOOKUP(C7312,[1]LP!$B:$C,2,FALSE),0)</f>
        <v>440</v>
      </c>
      <c r="AA7312" s="11">
        <f t="shared" si="366"/>
        <v>34.700000000000003</v>
      </c>
      <c r="AB7312" s="5">
        <f>IFERROR(VLOOKUP(C7312,[2]Sheet1!$B:$F,5,FALSE),0)</f>
        <v>15000000</v>
      </c>
      <c r="AC7312" s="11">
        <f>IFERROR(VLOOKUP(AE7312,[3]Sheet2!$M:$O,3,FALSE),0)</f>
        <v>0</v>
      </c>
      <c r="AD7312" s="11">
        <f>IFERROR(VLOOKUP(AE7312,[3]Sheet2!$M:$O,2,FALSE),0)</f>
        <v>0</v>
      </c>
      <c r="AE7312" s="10" t="str">
        <f t="shared" si="367"/>
        <v>82/83ILI</v>
      </c>
    </row>
    <row r="7313" spans="1:31" x14ac:dyDescent="0.45">
      <c r="A7313" t="s">
        <v>24</v>
      </c>
      <c r="B7313" t="s">
        <v>386</v>
      </c>
      <c r="C7313" t="s">
        <v>356</v>
      </c>
      <c r="D7313">
        <v>510</v>
      </c>
      <c r="E7313">
        <v>5031226.5</v>
      </c>
      <c r="F7313">
        <v>3113694.1009999998</v>
      </c>
      <c r="L7313">
        <v>239277.61499999999</v>
      </c>
      <c r="M7313">
        <v>19.02</v>
      </c>
      <c r="N7313">
        <v>26.81</v>
      </c>
      <c r="O7313">
        <v>3.15</v>
      </c>
      <c r="P7313">
        <v>11.75</v>
      </c>
      <c r="R7313">
        <v>84.45</v>
      </c>
      <c r="T7313">
        <v>161.88999999999999</v>
      </c>
      <c r="U7313">
        <v>263.20999999999998</v>
      </c>
      <c r="V7313" s="14">
        <v>-0.4839</v>
      </c>
      <c r="Y7313" s="12" t="str">
        <f>IFERROR(VLOOKUP(C7313,[1]Index!$D:$F,3,FALSE),"Non List")</f>
        <v>Life Insurance</v>
      </c>
      <c r="Z7313">
        <f>IFERROR(VLOOKUP(C7313,[1]LP!$B:$C,2,FALSE),0)</f>
        <v>468</v>
      </c>
      <c r="AA7313" s="11">
        <f t="shared" si="366"/>
        <v>24.6</v>
      </c>
      <c r="AB7313" s="5">
        <f>IFERROR(VLOOKUP(C7313,[2]Sheet1!$B:$F,5,FALSE),0)</f>
        <v>15848363.399999999</v>
      </c>
      <c r="AC7313" s="11">
        <f>IFERROR(VLOOKUP(AE7313,[3]Sheet2!$M:$O,3,FALSE),0)</f>
        <v>0</v>
      </c>
      <c r="AD7313" s="11">
        <f>IFERROR(VLOOKUP(AE7313,[3]Sheet2!$M:$O,2,FALSE),0)</f>
        <v>0</v>
      </c>
      <c r="AE7313" s="10" t="str">
        <f t="shared" si="367"/>
        <v>82/83SNLI</v>
      </c>
    </row>
    <row r="7314" spans="1:31" x14ac:dyDescent="0.45">
      <c r="A7314" t="s">
        <v>24</v>
      </c>
      <c r="B7314" t="s">
        <v>386</v>
      </c>
      <c r="C7314" t="s">
        <v>286</v>
      </c>
      <c r="D7314">
        <v>465</v>
      </c>
      <c r="E7314">
        <v>5011947.8</v>
      </c>
      <c r="F7314">
        <v>1725041.1</v>
      </c>
      <c r="L7314">
        <v>128020.58</v>
      </c>
      <c r="M7314">
        <v>10.220000000000001</v>
      </c>
      <c r="N7314">
        <v>45.5</v>
      </c>
      <c r="O7314">
        <v>3.46</v>
      </c>
      <c r="P7314">
        <v>7.6</v>
      </c>
      <c r="R7314">
        <v>157.43</v>
      </c>
      <c r="T7314">
        <v>134.41999999999999</v>
      </c>
      <c r="U7314">
        <v>175.81</v>
      </c>
      <c r="V7314" s="14">
        <v>-0.62190000000000001</v>
      </c>
      <c r="Y7314" s="12" t="str">
        <f>IFERROR(VLOOKUP(C7314,[1]Index!$D:$F,3,FALSE),"Non List")</f>
        <v>Life Insurance</v>
      </c>
      <c r="Z7314">
        <f>IFERROR(VLOOKUP(C7314,[1]LP!$B:$C,2,FALSE),0)</f>
        <v>465.1</v>
      </c>
      <c r="AA7314" s="11">
        <f t="shared" si="366"/>
        <v>45.5</v>
      </c>
      <c r="AB7314" s="5">
        <f>IFERROR(VLOOKUP(C7314,[2]Sheet1!$B:$F,5,FALSE),0)</f>
        <v>24558544.219999999</v>
      </c>
      <c r="AC7314" s="11">
        <f>IFERROR(VLOOKUP(AE7314,[3]Sheet2!$M:$O,3,FALSE),0)</f>
        <v>0</v>
      </c>
      <c r="AD7314" s="11">
        <f>IFERROR(VLOOKUP(AE7314,[3]Sheet2!$M:$O,2,FALSE),0)</f>
        <v>0</v>
      </c>
      <c r="AE7314" s="10" t="str">
        <f t="shared" si="367"/>
        <v>82/83SJLIC</v>
      </c>
    </row>
    <row r="7315" spans="1:31" x14ac:dyDescent="0.45">
      <c r="A7315" t="s">
        <v>24</v>
      </c>
      <c r="B7315" t="s">
        <v>386</v>
      </c>
      <c r="C7315" t="s">
        <v>332</v>
      </c>
      <c r="D7315">
        <v>400</v>
      </c>
      <c r="E7315">
        <v>5014924.0559999999</v>
      </c>
      <c r="F7315">
        <v>529948.06700000004</v>
      </c>
      <c r="L7315">
        <v>149608.04800000001</v>
      </c>
      <c r="M7315">
        <v>11.93</v>
      </c>
      <c r="N7315">
        <v>33.53</v>
      </c>
      <c r="O7315">
        <v>3.62</v>
      </c>
      <c r="P7315">
        <v>10.79</v>
      </c>
      <c r="R7315">
        <v>121.38</v>
      </c>
      <c r="T7315">
        <v>110.57</v>
      </c>
      <c r="U7315">
        <v>172.28</v>
      </c>
      <c r="V7315" s="14">
        <v>-0.56930000000000003</v>
      </c>
      <c r="Y7315" s="12" t="str">
        <f>IFERROR(VLOOKUP(C7315,[1]Index!$D:$F,3,FALSE),"Non List")</f>
        <v>Life Insurance</v>
      </c>
      <c r="Z7315">
        <f>IFERROR(VLOOKUP(C7315,[1]LP!$B:$C,2,FALSE),0)</f>
        <v>392.5</v>
      </c>
      <c r="AA7315" s="11">
        <f t="shared" si="366"/>
        <v>32.9</v>
      </c>
      <c r="AB7315" s="5">
        <f>IFERROR(VLOOKUP(C7315,[2]Sheet1!$B:$F,5,FALSE),0)</f>
        <v>24573128.09</v>
      </c>
      <c r="AC7315" s="11">
        <f>IFERROR(VLOOKUP(AE7315,[3]Sheet2!$M:$O,3,FALSE),0)</f>
        <v>0</v>
      </c>
      <c r="AD7315" s="11">
        <f>IFERROR(VLOOKUP(AE7315,[3]Sheet2!$M:$O,2,FALSE),0)</f>
        <v>0</v>
      </c>
      <c r="AE7315" s="10" t="str">
        <f t="shared" si="367"/>
        <v>82/83SRLI</v>
      </c>
    </row>
    <row r="7316" spans="1:31" x14ac:dyDescent="0.45">
      <c r="A7316" t="s">
        <v>24</v>
      </c>
      <c r="B7316" t="s">
        <v>386</v>
      </c>
      <c r="C7316" t="s">
        <v>333</v>
      </c>
      <c r="D7316">
        <v>375.1</v>
      </c>
      <c r="E7316">
        <v>9143237.3059999999</v>
      </c>
      <c r="F7316">
        <v>516976.30800000002</v>
      </c>
      <c r="L7316">
        <v>127759.535</v>
      </c>
      <c r="M7316">
        <v>5.59</v>
      </c>
      <c r="N7316">
        <v>67.099999999999994</v>
      </c>
      <c r="O7316">
        <v>3.55</v>
      </c>
      <c r="P7316">
        <v>5.29</v>
      </c>
      <c r="R7316">
        <v>238.2</v>
      </c>
      <c r="T7316">
        <v>105.65</v>
      </c>
      <c r="U7316">
        <v>115.27</v>
      </c>
      <c r="V7316" s="14">
        <v>-0.69269999999999998</v>
      </c>
      <c r="Y7316" s="12" t="str">
        <f>IFERROR(VLOOKUP(C7316,[1]Index!$D:$F,3,FALSE),"Non List")</f>
        <v>Life Insurance</v>
      </c>
      <c r="Z7316">
        <f>IFERROR(VLOOKUP(C7316,[1]LP!$B:$C,2,FALSE),0)</f>
        <v>369.1</v>
      </c>
      <c r="AA7316" s="11">
        <f t="shared" si="366"/>
        <v>66</v>
      </c>
      <c r="AB7316" s="5">
        <f>IFERROR(VLOOKUP(C7316,[2]Sheet1!$B:$F,5,FALSE),0)</f>
        <v>44801862.769999996</v>
      </c>
      <c r="AC7316" s="11">
        <f>IFERROR(VLOOKUP(AE7316,[3]Sheet2!$M:$O,3,FALSE),0)</f>
        <v>0</v>
      </c>
      <c r="AD7316" s="11">
        <f>IFERROR(VLOOKUP(AE7316,[3]Sheet2!$M:$O,2,FALSE),0)</f>
        <v>0</v>
      </c>
      <c r="AE7316" s="10" t="str">
        <f t="shared" si="367"/>
        <v>82/83HLI</v>
      </c>
    </row>
    <row r="7317" spans="1:31" x14ac:dyDescent="0.45">
      <c r="A7317" t="s">
        <v>24</v>
      </c>
      <c r="B7317" t="s">
        <v>386</v>
      </c>
      <c r="C7317" t="s">
        <v>357</v>
      </c>
      <c r="D7317">
        <v>499</v>
      </c>
      <c r="E7317">
        <v>5103648</v>
      </c>
      <c r="F7317">
        <v>845188.16500000004</v>
      </c>
      <c r="L7317">
        <v>63774.902000000002</v>
      </c>
      <c r="M7317">
        <v>5</v>
      </c>
      <c r="N7317">
        <v>99.8</v>
      </c>
      <c r="O7317">
        <v>4.28</v>
      </c>
      <c r="P7317">
        <v>4.29</v>
      </c>
      <c r="R7317">
        <v>427.14</v>
      </c>
      <c r="T7317">
        <v>116.56</v>
      </c>
      <c r="U7317">
        <v>114.51</v>
      </c>
      <c r="V7317" s="14">
        <v>-0.77049999999999996</v>
      </c>
      <c r="Y7317" s="12" t="str">
        <f>IFERROR(VLOOKUP(C7317,[1]Index!$D:$F,3,FALSE),"Non List")</f>
        <v>Life Insurance</v>
      </c>
      <c r="Z7317">
        <f>IFERROR(VLOOKUP(C7317,[1]LP!$B:$C,2,FALSE),0)</f>
        <v>497</v>
      </c>
      <c r="AA7317" s="11">
        <f t="shared" si="366"/>
        <v>99.4</v>
      </c>
      <c r="AB7317" s="5">
        <f>IFERROR(VLOOKUP(C7317,[2]Sheet1!$B:$F,5,FALSE),0)</f>
        <v>7655472</v>
      </c>
      <c r="AC7317" s="11">
        <f>IFERROR(VLOOKUP(AE7317,[3]Sheet2!$M:$O,3,FALSE),0)</f>
        <v>0</v>
      </c>
      <c r="AD7317" s="11">
        <f>IFERROR(VLOOKUP(AE7317,[3]Sheet2!$M:$O,2,FALSE),0)</f>
        <v>0</v>
      </c>
      <c r="AE7317" s="10" t="str">
        <f t="shared" si="367"/>
        <v>82/83PMLI</v>
      </c>
    </row>
    <row r="7318" spans="1:31" x14ac:dyDescent="0.45">
      <c r="A7318" t="s">
        <v>24</v>
      </c>
      <c r="B7318" t="s">
        <v>386</v>
      </c>
      <c r="C7318" t="s">
        <v>379</v>
      </c>
      <c r="D7318">
        <v>1777</v>
      </c>
      <c r="E7318">
        <v>750000</v>
      </c>
      <c r="F7318">
        <v>45631.000999999997</v>
      </c>
      <c r="L7318">
        <v>7084.6220000000003</v>
      </c>
      <c r="M7318">
        <v>3.78</v>
      </c>
      <c r="N7318">
        <v>470.11</v>
      </c>
      <c r="O7318">
        <v>16.75</v>
      </c>
      <c r="P7318">
        <v>3.56</v>
      </c>
      <c r="R7318">
        <v>7874.34</v>
      </c>
      <c r="T7318">
        <v>106.08</v>
      </c>
      <c r="U7318">
        <v>94.98</v>
      </c>
      <c r="V7318" s="14">
        <v>-0.94650000000000001</v>
      </c>
      <c r="Y7318" s="12" t="str">
        <f>IFERROR(VLOOKUP(C7318,[1]Index!$D:$F,3,FALSE),"Non List")</f>
        <v>Life Insurance</v>
      </c>
      <c r="Z7318">
        <f>IFERROR(VLOOKUP(C7318,[1]LP!$B:$C,2,FALSE),0)</f>
        <v>1720</v>
      </c>
      <c r="AA7318" s="11">
        <f t="shared" si="366"/>
        <v>455</v>
      </c>
      <c r="AB7318" s="5">
        <f>IFERROR(VLOOKUP(C7318,[2]Sheet1!$B:$F,5,FALSE),0)</f>
        <v>2250000</v>
      </c>
      <c r="AC7318" s="11">
        <f>IFERROR(VLOOKUP(AE7318,[3]Sheet2!$M:$O,3,FALSE),0)</f>
        <v>0</v>
      </c>
      <c r="AD7318" s="11">
        <f>IFERROR(VLOOKUP(AE7318,[3]Sheet2!$M:$O,2,FALSE),0)</f>
        <v>0</v>
      </c>
      <c r="AE7318" s="10" t="str">
        <f t="shared" si="367"/>
        <v>82/83GMLI</v>
      </c>
    </row>
    <row r="7319" spans="1:31" x14ac:dyDescent="0.45">
      <c r="A7319" t="s">
        <v>24</v>
      </c>
      <c r="B7319" t="s">
        <v>386</v>
      </c>
      <c r="C7319" t="s">
        <v>380</v>
      </c>
      <c r="D7319">
        <v>1270</v>
      </c>
      <c r="E7319">
        <v>750000</v>
      </c>
      <c r="F7319">
        <v>77258.55</v>
      </c>
      <c r="L7319">
        <v>5595.848</v>
      </c>
      <c r="M7319">
        <v>2.98</v>
      </c>
      <c r="N7319">
        <v>426.17</v>
      </c>
      <c r="O7319">
        <v>11.51</v>
      </c>
      <c r="P7319">
        <v>2.71</v>
      </c>
      <c r="R7319">
        <v>4905.22</v>
      </c>
      <c r="T7319">
        <v>110.3</v>
      </c>
      <c r="U7319">
        <v>86</v>
      </c>
      <c r="V7319" s="14">
        <v>-0.93230000000000002</v>
      </c>
      <c r="Y7319" s="12" t="str">
        <f>IFERROR(VLOOKUP(C7319,[1]Index!$D:$F,3,FALSE),"Non List")</f>
        <v>Life Insurance</v>
      </c>
      <c r="Z7319">
        <f>IFERROR(VLOOKUP(C7319,[1]LP!$B:$C,2,FALSE),0)</f>
        <v>1197</v>
      </c>
      <c r="AA7319" s="11">
        <f t="shared" si="366"/>
        <v>401.7</v>
      </c>
      <c r="AB7319" s="5">
        <f>IFERROR(VLOOKUP(C7319,[2]Sheet1!$B:$F,5,FALSE),0)</f>
        <v>2250000</v>
      </c>
      <c r="AC7319" s="11">
        <f>IFERROR(VLOOKUP(AE7319,[3]Sheet2!$M:$O,3,FALSE),0)</f>
        <v>0</v>
      </c>
      <c r="AD7319" s="11">
        <f>IFERROR(VLOOKUP(AE7319,[3]Sheet2!$M:$O,2,FALSE),0)</f>
        <v>0</v>
      </c>
      <c r="AE7319" s="10" t="str">
        <f t="shared" si="367"/>
        <v>82/83CREST</v>
      </c>
    </row>
    <row r="7320" spans="1:31" x14ac:dyDescent="0.45">
      <c r="A7320" t="s">
        <v>24</v>
      </c>
      <c r="B7320" t="s">
        <v>386</v>
      </c>
      <c r="C7320" t="s">
        <v>271</v>
      </c>
      <c r="D7320">
        <v>516.20000000000005</v>
      </c>
      <c r="E7320">
        <v>2548575.0049999999</v>
      </c>
      <c r="F7320">
        <v>1824287.3030000001</v>
      </c>
      <c r="L7320">
        <v>-96378.673999999999</v>
      </c>
      <c r="M7320">
        <v>-15.13</v>
      </c>
      <c r="N7320">
        <v>-34.119999999999997</v>
      </c>
      <c r="O7320">
        <v>3.01</v>
      </c>
      <c r="P7320">
        <v>-8.82</v>
      </c>
      <c r="R7320">
        <v>-102.7</v>
      </c>
      <c r="T7320">
        <v>171.58</v>
      </c>
      <c r="U7320" t="s">
        <v>314</v>
      </c>
      <c r="V7320" t="s">
        <v>314</v>
      </c>
      <c r="Y7320" s="12" t="str">
        <f>IFERROR(VLOOKUP(C7320,[1]Index!$D:$F,3,FALSE),"Non List")</f>
        <v>Non Life Insurance</v>
      </c>
      <c r="Z7320">
        <f>IFERROR(VLOOKUP(C7320,[1]LP!$B:$C,2,FALSE),0)</f>
        <v>500.2</v>
      </c>
      <c r="AA7320" s="11">
        <f t="shared" si="366"/>
        <v>-33.1</v>
      </c>
      <c r="AB7320" s="5">
        <f>IFERROR(VLOOKUP(C7320,[2]Sheet1!$B:$F,5,FALSE),0)</f>
        <v>12488017.5</v>
      </c>
      <c r="AC7320" s="11">
        <f>IFERROR(VLOOKUP(AE7320,[3]Sheet2!$M:$O,3,FALSE),0)</f>
        <v>0</v>
      </c>
      <c r="AD7320" s="11">
        <f>IFERROR(VLOOKUP(AE7320,[3]Sheet2!$M:$O,2,FALSE),0)</f>
        <v>0</v>
      </c>
      <c r="AE7320" s="10" t="str">
        <f t="shared" si="367"/>
        <v>82/83NICL</v>
      </c>
    </row>
    <row r="7321" spans="1:31" x14ac:dyDescent="0.45">
      <c r="A7321" t="s">
        <v>24</v>
      </c>
      <c r="B7321" t="s">
        <v>386</v>
      </c>
      <c r="C7321" t="s">
        <v>272</v>
      </c>
      <c r="D7321">
        <v>608.6</v>
      </c>
      <c r="E7321">
        <v>2691532.3280000002</v>
      </c>
      <c r="F7321">
        <v>3422237.645</v>
      </c>
      <c r="L7321">
        <v>-83134.663</v>
      </c>
      <c r="M7321">
        <v>-12.35</v>
      </c>
      <c r="N7321">
        <v>-49.28</v>
      </c>
      <c r="O7321">
        <v>2.68</v>
      </c>
      <c r="P7321">
        <v>-5.44</v>
      </c>
      <c r="R7321">
        <v>-132.07</v>
      </c>
      <c r="T7321">
        <v>227.15</v>
      </c>
      <c r="U7321" t="s">
        <v>314</v>
      </c>
      <c r="V7321" t="s">
        <v>314</v>
      </c>
      <c r="Y7321" s="12" t="str">
        <f>IFERROR(VLOOKUP(C7321,[1]Index!$D:$F,3,FALSE),"Non List")</f>
        <v>Non Life Insurance</v>
      </c>
      <c r="Z7321">
        <f>IFERROR(VLOOKUP(C7321,[1]LP!$B:$C,2,FALSE),0)</f>
        <v>618.5</v>
      </c>
      <c r="AA7321" s="11">
        <f t="shared" ref="AA7321:AA7332" si="368">ROUND(IFERROR(Z7321/M7321,0),1)</f>
        <v>-50.1</v>
      </c>
      <c r="AB7321" s="5">
        <f>IFERROR(VLOOKUP(C7321,[2]Sheet1!$B:$F,5,FALSE),0)</f>
        <v>10766129.200000001</v>
      </c>
      <c r="AC7321" s="11">
        <f>IFERROR(VLOOKUP(AE7321,[3]Sheet2!$M:$O,3,FALSE),0)</f>
        <v>0</v>
      </c>
      <c r="AD7321" s="11">
        <f>IFERROR(VLOOKUP(AE7321,[3]Sheet2!$M:$O,2,FALSE),0)</f>
        <v>0</v>
      </c>
      <c r="AE7321" s="10" t="str">
        <f t="shared" ref="AE7321:AE7332" si="369">B7321&amp;C7321</f>
        <v>82/83NIL</v>
      </c>
    </row>
    <row r="7322" spans="1:31" x14ac:dyDescent="0.45">
      <c r="A7322" t="s">
        <v>24</v>
      </c>
      <c r="B7322" t="s">
        <v>386</v>
      </c>
      <c r="C7322" t="s">
        <v>273</v>
      </c>
      <c r="D7322">
        <v>680</v>
      </c>
      <c r="E7322">
        <v>2565224.4300000002</v>
      </c>
      <c r="F7322">
        <v>1763873.85</v>
      </c>
      <c r="L7322">
        <v>-101052.292</v>
      </c>
      <c r="M7322">
        <v>-15.76</v>
      </c>
      <c r="N7322">
        <v>-43.15</v>
      </c>
      <c r="O7322">
        <v>4.03</v>
      </c>
      <c r="P7322">
        <v>-9.34</v>
      </c>
      <c r="R7322">
        <v>-173.89</v>
      </c>
      <c r="T7322">
        <v>168.76</v>
      </c>
      <c r="U7322" t="s">
        <v>314</v>
      </c>
      <c r="V7322" t="s">
        <v>314</v>
      </c>
      <c r="Y7322" s="12" t="str">
        <f>IFERROR(VLOOKUP(C7322,[1]Index!$D:$F,3,FALSE),"Non List")</f>
        <v>Non Life Insurance</v>
      </c>
      <c r="Z7322">
        <f>IFERROR(VLOOKUP(C7322,[1]LP!$B:$C,2,FALSE),0)</f>
        <v>695</v>
      </c>
      <c r="AA7322" s="11">
        <f t="shared" si="368"/>
        <v>-44.1</v>
      </c>
      <c r="AB7322" s="5">
        <f>IFERROR(VLOOKUP(C7322,[2]Sheet1!$B:$F,5,FALSE),0)</f>
        <v>12569599.07</v>
      </c>
      <c r="AC7322" s="11">
        <f>IFERROR(VLOOKUP(AE7322,[3]Sheet2!$M:$O,3,FALSE),0)</f>
        <v>0</v>
      </c>
      <c r="AD7322" s="11">
        <f>IFERROR(VLOOKUP(AE7322,[3]Sheet2!$M:$O,2,FALSE),0)</f>
        <v>0</v>
      </c>
      <c r="AE7322" s="10" t="str">
        <f t="shared" si="369"/>
        <v>82/83NLG</v>
      </c>
    </row>
    <row r="7323" spans="1:31" x14ac:dyDescent="0.45">
      <c r="A7323" t="s">
        <v>24</v>
      </c>
      <c r="B7323" t="s">
        <v>386</v>
      </c>
      <c r="C7323" t="s">
        <v>277</v>
      </c>
      <c r="D7323">
        <v>628</v>
      </c>
      <c r="E7323">
        <v>2923099</v>
      </c>
      <c r="F7323">
        <v>2707669.5550000002</v>
      </c>
      <c r="L7323">
        <v>-158586.421</v>
      </c>
      <c r="M7323">
        <v>-21.7</v>
      </c>
      <c r="N7323">
        <v>-28.94</v>
      </c>
      <c r="O7323">
        <v>3.26</v>
      </c>
      <c r="P7323">
        <v>-11.27</v>
      </c>
      <c r="R7323">
        <v>-94.34</v>
      </c>
      <c r="T7323">
        <v>192.63</v>
      </c>
      <c r="U7323" t="s">
        <v>314</v>
      </c>
      <c r="V7323" t="s">
        <v>314</v>
      </c>
      <c r="Y7323" s="12" t="str">
        <f>IFERROR(VLOOKUP(C7323,[1]Index!$D:$F,3,FALSE),"Non List")</f>
        <v>Non Life Insurance</v>
      </c>
      <c r="Z7323">
        <f>IFERROR(VLOOKUP(C7323,[1]LP!$B:$C,2,FALSE),0)</f>
        <v>631</v>
      </c>
      <c r="AA7323" s="11">
        <f t="shared" si="368"/>
        <v>-29.1</v>
      </c>
      <c r="AB7323" s="5">
        <f>IFERROR(VLOOKUP(C7323,[2]Sheet1!$B:$F,5,FALSE),0)</f>
        <v>15182576.01</v>
      </c>
      <c r="AC7323" s="11">
        <f>IFERROR(VLOOKUP(AE7323,[3]Sheet2!$M:$O,3,FALSE),0)</f>
        <v>0</v>
      </c>
      <c r="AD7323" s="11">
        <f>IFERROR(VLOOKUP(AE7323,[3]Sheet2!$M:$O,2,FALSE),0)</f>
        <v>0</v>
      </c>
      <c r="AE7323" s="10" t="str">
        <f t="shared" si="369"/>
        <v>82/83SICL</v>
      </c>
    </row>
    <row r="7324" spans="1:31" x14ac:dyDescent="0.45">
      <c r="A7324" t="s">
        <v>24</v>
      </c>
      <c r="B7324" t="s">
        <v>386</v>
      </c>
      <c r="C7324" t="s">
        <v>280</v>
      </c>
      <c r="D7324">
        <v>668</v>
      </c>
      <c r="E7324">
        <v>1700955.919</v>
      </c>
      <c r="F7324">
        <v>1739558.6270000001</v>
      </c>
      <c r="L7324">
        <v>63139.752</v>
      </c>
      <c r="M7324">
        <v>14.85</v>
      </c>
      <c r="N7324">
        <v>44.98</v>
      </c>
      <c r="O7324">
        <v>3.3</v>
      </c>
      <c r="P7324">
        <v>7.34</v>
      </c>
      <c r="R7324">
        <v>148.43</v>
      </c>
      <c r="T7324">
        <v>202.27</v>
      </c>
      <c r="U7324">
        <v>259.97000000000003</v>
      </c>
      <c r="V7324" s="14">
        <v>-0.61080000000000001</v>
      </c>
      <c r="Y7324" s="12" t="str">
        <f>IFERROR(VLOOKUP(C7324,[1]Index!$D:$F,3,FALSE),"Non List")</f>
        <v>Non Life Insurance</v>
      </c>
      <c r="Z7324">
        <f>IFERROR(VLOOKUP(C7324,[1]LP!$B:$C,2,FALSE),0)</f>
        <v>684</v>
      </c>
      <c r="AA7324" s="11">
        <f t="shared" si="368"/>
        <v>46.1</v>
      </c>
      <c r="AB7324" s="5">
        <f>IFERROR(VLOOKUP(C7324,[2]Sheet1!$B:$F,5,FALSE),0)</f>
        <v>8334685.3799999999</v>
      </c>
      <c r="AC7324" s="11">
        <f>IFERROR(VLOOKUP(AE7324,[3]Sheet2!$M:$O,3,FALSE),0)</f>
        <v>0</v>
      </c>
      <c r="AD7324" s="11">
        <f>IFERROR(VLOOKUP(AE7324,[3]Sheet2!$M:$O,2,FALSE),0)</f>
        <v>0</v>
      </c>
      <c r="AE7324" s="10" t="str">
        <f t="shared" si="369"/>
        <v>82/83PRIN</v>
      </c>
    </row>
    <row r="7325" spans="1:31" x14ac:dyDescent="0.45">
      <c r="A7325" t="s">
        <v>24</v>
      </c>
      <c r="B7325" t="s">
        <v>386</v>
      </c>
      <c r="C7325" t="s">
        <v>281</v>
      </c>
      <c r="D7325">
        <v>15000</v>
      </c>
      <c r="E7325">
        <v>266639.05900000001</v>
      </c>
      <c r="F7325">
        <v>16803176.260000002</v>
      </c>
      <c r="L7325">
        <v>-99509.827000000005</v>
      </c>
      <c r="M7325">
        <v>-149.28</v>
      </c>
      <c r="N7325">
        <v>-100.48</v>
      </c>
      <c r="O7325">
        <v>2.34</v>
      </c>
      <c r="P7325">
        <v>-2.33</v>
      </c>
      <c r="R7325">
        <v>-235.12</v>
      </c>
      <c r="T7325">
        <v>6401.84</v>
      </c>
      <c r="U7325" t="s">
        <v>314</v>
      </c>
      <c r="V7325" t="s">
        <v>314</v>
      </c>
      <c r="Y7325" s="12" t="str">
        <f>IFERROR(VLOOKUP(C7325,[1]Index!$D:$F,3,FALSE),"Non List")</f>
        <v>Non Life Insurance</v>
      </c>
      <c r="Z7325">
        <f>IFERROR(VLOOKUP(C7325,[1]LP!$B:$C,2,FALSE),0)</f>
        <v>14948</v>
      </c>
      <c r="AA7325" s="11">
        <f t="shared" si="368"/>
        <v>-100.1</v>
      </c>
      <c r="AB7325" s="5">
        <f>IFERROR(VLOOKUP(C7325,[2]Sheet1!$B:$F,5,FALSE),0)</f>
        <v>319966.92</v>
      </c>
      <c r="AC7325" s="11">
        <f>IFERROR(VLOOKUP(AE7325,[3]Sheet2!$M:$O,3,FALSE),0)</f>
        <v>0</v>
      </c>
      <c r="AD7325" s="11">
        <f>IFERROR(VLOOKUP(AE7325,[3]Sheet2!$M:$O,2,FALSE),0)</f>
        <v>0</v>
      </c>
      <c r="AE7325" s="10" t="str">
        <f t="shared" si="369"/>
        <v>82/83RBCL</v>
      </c>
    </row>
    <row r="7326" spans="1:31" x14ac:dyDescent="0.45">
      <c r="A7326" t="s">
        <v>24</v>
      </c>
      <c r="B7326" t="s">
        <v>386</v>
      </c>
      <c r="C7326" t="s">
        <v>282</v>
      </c>
      <c r="D7326">
        <v>420.5</v>
      </c>
      <c r="E7326">
        <v>3029334.639</v>
      </c>
      <c r="F7326">
        <v>2405686.1860000002</v>
      </c>
      <c r="L7326">
        <v>-207601.50599999999</v>
      </c>
      <c r="M7326">
        <v>-27.41</v>
      </c>
      <c r="N7326">
        <v>-15.34</v>
      </c>
      <c r="O7326">
        <v>2.34</v>
      </c>
      <c r="P7326">
        <v>-15.28</v>
      </c>
      <c r="R7326">
        <v>-35.9</v>
      </c>
      <c r="T7326">
        <v>179.41</v>
      </c>
      <c r="U7326" t="s">
        <v>314</v>
      </c>
      <c r="V7326" t="s">
        <v>314</v>
      </c>
      <c r="Y7326" s="12" t="str">
        <f>IFERROR(VLOOKUP(C7326,[1]Index!$D:$F,3,FALSE),"Non List")</f>
        <v>Non Life Insurance</v>
      </c>
      <c r="Z7326">
        <f>IFERROR(VLOOKUP(C7326,[1]LP!$B:$C,2,FALSE),0)</f>
        <v>415</v>
      </c>
      <c r="AA7326" s="11">
        <f t="shared" si="368"/>
        <v>-15.1</v>
      </c>
      <c r="AB7326" s="5">
        <f>IFERROR(VLOOKUP(C7326,[2]Sheet1!$B:$F,5,FALSE),0)</f>
        <v>14843741.5</v>
      </c>
      <c r="AC7326" s="11">
        <f>IFERROR(VLOOKUP(AE7326,[3]Sheet2!$M:$O,3,FALSE),0)</f>
        <v>0</v>
      </c>
      <c r="AD7326" s="11">
        <f>IFERROR(VLOOKUP(AE7326,[3]Sheet2!$M:$O,2,FALSE),0)</f>
        <v>0</v>
      </c>
      <c r="AE7326" s="10" t="str">
        <f t="shared" si="369"/>
        <v>82/83IGI</v>
      </c>
    </row>
    <row r="7327" spans="1:31" x14ac:dyDescent="0.45">
      <c r="A7327" t="s">
        <v>24</v>
      </c>
      <c r="B7327" t="s">
        <v>386</v>
      </c>
      <c r="C7327" t="s">
        <v>287</v>
      </c>
      <c r="D7327">
        <v>496</v>
      </c>
      <c r="E7327">
        <v>2500157.4</v>
      </c>
      <c r="F7327">
        <v>2649284.58</v>
      </c>
      <c r="L7327">
        <v>-109337.401</v>
      </c>
      <c r="M7327">
        <v>-17.489999999999998</v>
      </c>
      <c r="N7327">
        <v>-28.36</v>
      </c>
      <c r="O7327">
        <v>2.41</v>
      </c>
      <c r="P7327">
        <v>-8.49</v>
      </c>
      <c r="R7327">
        <v>-68.349999999999994</v>
      </c>
      <c r="T7327">
        <v>205.96</v>
      </c>
      <c r="U7327" t="s">
        <v>314</v>
      </c>
      <c r="V7327" t="s">
        <v>314</v>
      </c>
      <c r="Y7327" s="12" t="str">
        <f>IFERROR(VLOOKUP(C7327,[1]Index!$D:$F,3,FALSE),"Non List")</f>
        <v>Non Life Insurance</v>
      </c>
      <c r="Z7327">
        <f>IFERROR(VLOOKUP(C7327,[1]LP!$B:$C,2,FALSE),0)</f>
        <v>507</v>
      </c>
      <c r="AA7327" s="11">
        <f t="shared" si="368"/>
        <v>-29</v>
      </c>
      <c r="AB7327" s="5">
        <f>IFERROR(VLOOKUP(C7327,[2]Sheet1!$B:$F,5,FALSE),0)</f>
        <v>12250773.220000001</v>
      </c>
      <c r="AC7327" s="11">
        <f>IFERROR(VLOOKUP(AE7327,[3]Sheet2!$M:$O,3,FALSE),0)</f>
        <v>0</v>
      </c>
      <c r="AD7327" s="11">
        <f>IFERROR(VLOOKUP(AE7327,[3]Sheet2!$M:$O,2,FALSE),0)</f>
        <v>0</v>
      </c>
      <c r="AE7327" s="10" t="str">
        <f t="shared" si="369"/>
        <v>82/83HEI</v>
      </c>
    </row>
    <row r="7328" spans="1:31" x14ac:dyDescent="0.45">
      <c r="A7328" t="s">
        <v>24</v>
      </c>
      <c r="B7328" t="s">
        <v>386</v>
      </c>
      <c r="C7328" t="s">
        <v>288</v>
      </c>
      <c r="D7328">
        <v>467.4</v>
      </c>
      <c r="E7328">
        <v>2150000</v>
      </c>
      <c r="F7328">
        <v>871484.49</v>
      </c>
      <c r="L7328">
        <v>-200203.61</v>
      </c>
      <c r="M7328">
        <v>-37.25</v>
      </c>
      <c r="N7328">
        <v>-12.55</v>
      </c>
      <c r="O7328">
        <v>3.33</v>
      </c>
      <c r="P7328">
        <v>-26.5</v>
      </c>
      <c r="R7328">
        <v>-41.79</v>
      </c>
      <c r="T7328">
        <v>140.53</v>
      </c>
      <c r="U7328" t="s">
        <v>314</v>
      </c>
      <c r="V7328" t="s">
        <v>314</v>
      </c>
      <c r="Y7328" s="12" t="str">
        <f>IFERROR(VLOOKUP(C7328,[1]Index!$D:$F,3,FALSE),"Non List")</f>
        <v>Non Life Insurance</v>
      </c>
      <c r="Z7328">
        <f>IFERROR(VLOOKUP(C7328,[1]LP!$B:$C,2,FALSE),0)</f>
        <v>478</v>
      </c>
      <c r="AA7328" s="11">
        <f t="shared" si="368"/>
        <v>-12.8</v>
      </c>
      <c r="AB7328" s="5">
        <f>IFERROR(VLOOKUP(C7328,[2]Sheet1!$B:$F,5,FALSE),0)</f>
        <v>10535000</v>
      </c>
      <c r="AC7328" s="11">
        <f>IFERROR(VLOOKUP(AE7328,[3]Sheet2!$M:$O,3,FALSE),0)</f>
        <v>0</v>
      </c>
      <c r="AD7328" s="11">
        <f>IFERROR(VLOOKUP(AE7328,[3]Sheet2!$M:$O,2,FALSE),0)</f>
        <v>0</v>
      </c>
      <c r="AE7328" s="10" t="str">
        <f t="shared" si="369"/>
        <v>82/83SGIC</v>
      </c>
    </row>
    <row r="7329" spans="1:31" x14ac:dyDescent="0.45">
      <c r="A7329" t="s">
        <v>24</v>
      </c>
      <c r="B7329" t="s">
        <v>386</v>
      </c>
      <c r="C7329" t="s">
        <v>335</v>
      </c>
      <c r="D7329">
        <v>714</v>
      </c>
      <c r="E7329">
        <v>2806549.9</v>
      </c>
      <c r="F7329">
        <v>4634590.3550000004</v>
      </c>
      <c r="L7329">
        <v>-298541.76299999998</v>
      </c>
      <c r="M7329">
        <v>-42.55</v>
      </c>
      <c r="N7329">
        <v>-16.78</v>
      </c>
      <c r="O7329">
        <v>2.69</v>
      </c>
      <c r="P7329">
        <v>-16.05</v>
      </c>
      <c r="R7329">
        <v>-45.14</v>
      </c>
      <c r="T7329">
        <v>265.13</v>
      </c>
      <c r="U7329" t="s">
        <v>314</v>
      </c>
      <c r="V7329" t="s">
        <v>314</v>
      </c>
      <c r="Y7329" s="12" t="str">
        <f>IFERROR(VLOOKUP(C7329,[1]Index!$D:$F,3,FALSE),"Non List")</f>
        <v>Non Life Insurance</v>
      </c>
      <c r="Z7329">
        <f>IFERROR(VLOOKUP(C7329,[1]LP!$B:$C,2,FALSE),0)</f>
        <v>759</v>
      </c>
      <c r="AA7329" s="11">
        <f t="shared" si="368"/>
        <v>-17.8</v>
      </c>
      <c r="AB7329" s="5">
        <f>IFERROR(VLOOKUP(C7329,[2]Sheet1!$B:$F,5,FALSE),0)</f>
        <v>13752094.51</v>
      </c>
      <c r="AC7329" s="11">
        <f>IFERROR(VLOOKUP(AE7329,[3]Sheet2!$M:$O,3,FALSE),0)</f>
        <v>0</v>
      </c>
      <c r="AD7329" s="11">
        <f>IFERROR(VLOOKUP(AE7329,[3]Sheet2!$M:$O,2,FALSE),0)</f>
        <v>0</v>
      </c>
      <c r="AE7329" s="10" t="str">
        <f t="shared" si="369"/>
        <v>82/83SPIL</v>
      </c>
    </row>
    <row r="7330" spans="1:31" x14ac:dyDescent="0.45">
      <c r="A7330" t="s">
        <v>24</v>
      </c>
      <c r="B7330" t="s">
        <v>386</v>
      </c>
      <c r="C7330" t="s">
        <v>336</v>
      </c>
      <c r="D7330">
        <v>595</v>
      </c>
      <c r="E7330">
        <v>2622638.2000000002</v>
      </c>
      <c r="F7330">
        <v>3395875.57</v>
      </c>
      <c r="L7330">
        <v>-267372.21999999997</v>
      </c>
      <c r="M7330">
        <v>-40.78</v>
      </c>
      <c r="N7330">
        <v>-14.59</v>
      </c>
      <c r="O7330">
        <v>2.59</v>
      </c>
      <c r="P7330">
        <v>-17.77</v>
      </c>
      <c r="R7330">
        <v>-37.79</v>
      </c>
      <c r="T7330">
        <v>229.48</v>
      </c>
      <c r="U7330" t="s">
        <v>314</v>
      </c>
      <c r="V7330" t="s">
        <v>314</v>
      </c>
      <c r="Y7330" s="12" t="str">
        <f>IFERROR(VLOOKUP(C7330,[1]Index!$D:$F,3,FALSE),"Non List")</f>
        <v>Non Life Insurance</v>
      </c>
      <c r="Z7330">
        <f>IFERROR(VLOOKUP(C7330,[1]LP!$B:$C,2,FALSE),0)</f>
        <v>618.5</v>
      </c>
      <c r="AA7330" s="11">
        <f t="shared" si="368"/>
        <v>-15.2</v>
      </c>
      <c r="AB7330" s="5">
        <f>IFERROR(VLOOKUP(C7330,[2]Sheet1!$B:$F,5,FALSE),0)</f>
        <v>12850927.18</v>
      </c>
      <c r="AC7330" s="11">
        <f>IFERROR(VLOOKUP(AE7330,[3]Sheet2!$M:$O,3,FALSE),0)</f>
        <v>0</v>
      </c>
      <c r="AD7330" s="11">
        <f>IFERROR(VLOOKUP(AE7330,[3]Sheet2!$M:$O,2,FALSE),0)</f>
        <v>0</v>
      </c>
      <c r="AE7330" s="10" t="str">
        <f t="shared" si="369"/>
        <v>82/83SALICO</v>
      </c>
    </row>
    <row r="7331" spans="1:31" x14ac:dyDescent="0.45">
      <c r="A7331" t="s">
        <v>24</v>
      </c>
      <c r="B7331" t="s">
        <v>386</v>
      </c>
      <c r="C7331" t="s">
        <v>337</v>
      </c>
      <c r="D7331">
        <v>447</v>
      </c>
      <c r="E7331">
        <v>2310000</v>
      </c>
      <c r="F7331">
        <v>1605315.9269999999</v>
      </c>
      <c r="L7331">
        <v>-151193.329</v>
      </c>
      <c r="M7331">
        <v>-26.18</v>
      </c>
      <c r="N7331">
        <v>-17.07</v>
      </c>
      <c r="O7331">
        <v>2.64</v>
      </c>
      <c r="P7331">
        <v>-15.45</v>
      </c>
      <c r="R7331">
        <v>-45.06</v>
      </c>
      <c r="T7331">
        <v>169.49</v>
      </c>
      <c r="U7331" t="s">
        <v>314</v>
      </c>
      <c r="V7331" t="s">
        <v>314</v>
      </c>
      <c r="Y7331" s="12" t="str">
        <f>IFERROR(VLOOKUP(C7331,[1]Index!$D:$F,3,FALSE),"Non List")</f>
        <v>Non Life Insurance</v>
      </c>
      <c r="Z7331">
        <f>IFERROR(VLOOKUP(C7331,[1]LP!$B:$C,2,FALSE),0)</f>
        <v>452</v>
      </c>
      <c r="AA7331" s="11">
        <f t="shared" si="368"/>
        <v>-17.3</v>
      </c>
      <c r="AB7331" s="5">
        <f>IFERROR(VLOOKUP(C7331,[2]Sheet1!$B:$F,5,FALSE),0)</f>
        <v>11318997.549999999</v>
      </c>
      <c r="AC7331" s="11">
        <f>IFERROR(VLOOKUP(AE7331,[3]Sheet2!$M:$O,3,FALSE),0)</f>
        <v>0</v>
      </c>
      <c r="AD7331" s="11">
        <f>IFERROR(VLOOKUP(AE7331,[3]Sheet2!$M:$O,2,FALSE),0)</f>
        <v>0</v>
      </c>
      <c r="AE7331" s="10" t="str">
        <f t="shared" si="369"/>
        <v>82/83UAIL</v>
      </c>
    </row>
    <row r="7332" spans="1:31" x14ac:dyDescent="0.45">
      <c r="A7332" t="s">
        <v>24</v>
      </c>
      <c r="B7332" t="s">
        <v>386</v>
      </c>
      <c r="C7332" t="s">
        <v>381</v>
      </c>
      <c r="D7332">
        <v>1288</v>
      </c>
      <c r="E7332">
        <v>750000</v>
      </c>
      <c r="F7332">
        <v>51647.31</v>
      </c>
      <c r="L7332">
        <v>8207.58</v>
      </c>
      <c r="M7332">
        <v>4.38</v>
      </c>
      <c r="N7332">
        <v>294.06</v>
      </c>
      <c r="O7332">
        <v>12.05</v>
      </c>
      <c r="P7332">
        <v>4.0999999999999996</v>
      </c>
      <c r="R7332">
        <v>3543.42</v>
      </c>
      <c r="T7332">
        <v>106.89</v>
      </c>
      <c r="U7332">
        <v>102.64</v>
      </c>
      <c r="V7332" s="14">
        <v>-0.92030000000000001</v>
      </c>
      <c r="Y7332" s="12" t="str">
        <f>IFERROR(VLOOKUP(C7332,[1]Index!$D:$F,3,FALSE),"Non List")</f>
        <v>Non Life Insurance</v>
      </c>
      <c r="Z7332">
        <f>IFERROR(VLOOKUP(C7332,[1]LP!$B:$C,2,FALSE),0)</f>
        <v>1206.9000000000001</v>
      </c>
      <c r="AA7332" s="11">
        <f t="shared" si="368"/>
        <v>275.5</v>
      </c>
      <c r="AB7332" s="5">
        <f>IFERROR(VLOOKUP(C7332,[2]Sheet1!$B:$F,5,FALSE),0)</f>
        <v>2250000</v>
      </c>
      <c r="AC7332" s="11">
        <f>IFERROR(VLOOKUP(AE7332,[3]Sheet2!$M:$O,3,FALSE),0)</f>
        <v>0</v>
      </c>
      <c r="AD7332" s="11">
        <f>IFERROR(VLOOKUP(AE7332,[3]Sheet2!$M:$O,2,FALSE),0)</f>
        <v>0</v>
      </c>
      <c r="AE7332" s="10" t="str">
        <f t="shared" si="369"/>
        <v>82/83NMIC</v>
      </c>
    </row>
    <row r="7333" spans="1:31" x14ac:dyDescent="0.45">
      <c r="A7333" t="s">
        <v>24</v>
      </c>
      <c r="B7333" t="s">
        <v>386</v>
      </c>
      <c r="C7333" t="s">
        <v>192</v>
      </c>
      <c r="D7333">
        <v>278.5</v>
      </c>
      <c r="E7333">
        <v>3848003</v>
      </c>
      <c r="F7333">
        <v>502289.94500000001</v>
      </c>
      <c r="L7333">
        <v>45323.281999999999</v>
      </c>
      <c r="M7333">
        <v>4.71</v>
      </c>
      <c r="N7333">
        <v>59.13</v>
      </c>
      <c r="O7333">
        <v>2.46</v>
      </c>
      <c r="P7333">
        <v>4.17</v>
      </c>
      <c r="R7333">
        <v>145.46</v>
      </c>
      <c r="T7333">
        <v>113.05</v>
      </c>
      <c r="U7333">
        <v>109.46</v>
      </c>
      <c r="V7333" s="4">
        <v>-0.60699999999999998</v>
      </c>
      <c r="Y7333" s="12" t="str">
        <f>IFERROR(VLOOKUP(C7333,[1]Index!$D:$F,3,FALSE),"Non List")</f>
        <v>Hydro Power</v>
      </c>
      <c r="Z7333">
        <f>IFERROR(VLOOKUP(C7333,[1]LP!$B:$C,2,FALSE),0)</f>
        <v>273.89999999999998</v>
      </c>
      <c r="AA7333" s="11">
        <f t="shared" ref="AA7333:AA7396" si="370">ROUND(IFERROR(Z7333/M7333,0),1)</f>
        <v>58.2</v>
      </c>
      <c r="AB7333" s="5">
        <f>IFERROR(VLOOKUP(C7333,[2]Sheet1!$B:$F,5,FALSE),0)</f>
        <v>38480027</v>
      </c>
      <c r="AC7333" s="11">
        <f>IFERROR(VLOOKUP(AE7333,[3]Sheet2!$M:$O,3,FALSE),0)</f>
        <v>0</v>
      </c>
      <c r="AD7333" s="11">
        <f>IFERROR(VLOOKUP(AE7333,[3]Sheet2!$M:$O,2,FALSE),0)</f>
        <v>0</v>
      </c>
      <c r="AE7333" s="10" t="str">
        <f t="shared" ref="AE7333:AE7396" si="371">B7333&amp;C7333</f>
        <v>82/83AHPC</v>
      </c>
    </row>
    <row r="7334" spans="1:31" x14ac:dyDescent="0.45">
      <c r="A7334" t="s">
        <v>24</v>
      </c>
      <c r="B7334" t="s">
        <v>386</v>
      </c>
      <c r="C7334" t="s">
        <v>193</v>
      </c>
      <c r="D7334">
        <v>706.7</v>
      </c>
      <c r="E7334">
        <v>3409065</v>
      </c>
      <c r="F7334">
        <v>3764547</v>
      </c>
      <c r="L7334">
        <v>84802</v>
      </c>
      <c r="M7334">
        <v>9.9499999999999993</v>
      </c>
      <c r="N7334">
        <v>71.03</v>
      </c>
      <c r="O7334">
        <v>3.36</v>
      </c>
      <c r="P7334">
        <v>4.7300000000000004</v>
      </c>
      <c r="R7334">
        <v>238.66</v>
      </c>
      <c r="T7334">
        <v>210.43</v>
      </c>
      <c r="U7334">
        <v>217.05</v>
      </c>
      <c r="V7334" s="4">
        <v>-0.69289999999999996</v>
      </c>
      <c r="Y7334" s="12" t="str">
        <f>IFERROR(VLOOKUP(C7334,[1]Index!$D:$F,3,FALSE),"Non List")</f>
        <v>Hydro Power</v>
      </c>
      <c r="Z7334">
        <f>IFERROR(VLOOKUP(C7334,[1]LP!$B:$C,2,FALSE),0)</f>
        <v>745.1</v>
      </c>
      <c r="AA7334" s="11">
        <f t="shared" si="370"/>
        <v>74.900000000000006</v>
      </c>
      <c r="AB7334" s="5">
        <f>IFERROR(VLOOKUP(C7334,[2]Sheet1!$B:$F,5,FALSE),0)</f>
        <v>34090650</v>
      </c>
      <c r="AC7334" s="11">
        <f>IFERROR(VLOOKUP(AE7334,[3]Sheet2!$M:$O,3,FALSE),0)</f>
        <v>0</v>
      </c>
      <c r="AD7334" s="11">
        <f>IFERROR(VLOOKUP(AE7334,[3]Sheet2!$M:$O,2,FALSE),0)</f>
        <v>0</v>
      </c>
      <c r="AE7334" s="10" t="str">
        <f t="shared" si="371"/>
        <v>82/83BPCL</v>
      </c>
    </row>
    <row r="7335" spans="1:31" x14ac:dyDescent="0.45">
      <c r="A7335" t="s">
        <v>24</v>
      </c>
      <c r="B7335" t="s">
        <v>386</v>
      </c>
      <c r="C7335" t="s">
        <v>194</v>
      </c>
      <c r="D7335">
        <v>491.2</v>
      </c>
      <c r="E7335">
        <v>8782396.9199999999</v>
      </c>
      <c r="F7335">
        <v>2849464.62</v>
      </c>
      <c r="L7335">
        <v>205841.81</v>
      </c>
      <c r="M7335">
        <v>9.3800000000000008</v>
      </c>
      <c r="N7335">
        <v>52.37</v>
      </c>
      <c r="O7335">
        <v>3.71</v>
      </c>
      <c r="P7335">
        <v>7.08</v>
      </c>
      <c r="R7335">
        <v>194.29</v>
      </c>
      <c r="T7335">
        <v>132.44999999999999</v>
      </c>
      <c r="U7335">
        <v>167.19</v>
      </c>
      <c r="V7335" s="4">
        <v>-0.65959999999999996</v>
      </c>
      <c r="Y7335" s="12" t="str">
        <f>IFERROR(VLOOKUP(C7335,[1]Index!$D:$F,3,FALSE),"Non List")</f>
        <v>Hydro Power</v>
      </c>
      <c r="Z7335">
        <f>IFERROR(VLOOKUP(C7335,[1]LP!$B:$C,2,FALSE),0)</f>
        <v>471</v>
      </c>
      <c r="AA7335" s="11">
        <f t="shared" si="370"/>
        <v>50.2</v>
      </c>
      <c r="AB7335" s="5">
        <f>IFERROR(VLOOKUP(C7335,[2]Sheet1!$B:$F,5,FALSE),0)</f>
        <v>94849887</v>
      </c>
      <c r="AC7335" s="11">
        <f>IFERROR(VLOOKUP(AE7335,[3]Sheet2!$M:$O,3,FALSE),0)</f>
        <v>0</v>
      </c>
      <c r="AD7335" s="11">
        <f>IFERROR(VLOOKUP(AE7335,[3]Sheet2!$M:$O,2,FALSE),0)</f>
        <v>0</v>
      </c>
      <c r="AE7335" s="10" t="str">
        <f t="shared" si="371"/>
        <v>82/83CHCL</v>
      </c>
    </row>
    <row r="7336" spans="1:31" x14ac:dyDescent="0.45">
      <c r="A7336" t="s">
        <v>24</v>
      </c>
      <c r="B7336" t="s">
        <v>386</v>
      </c>
      <c r="C7336" t="s">
        <v>195</v>
      </c>
      <c r="D7336">
        <v>187</v>
      </c>
      <c r="E7336">
        <v>2467162.92</v>
      </c>
      <c r="F7336">
        <v>-79211.3</v>
      </c>
      <c r="L7336">
        <v>10677.601000000001</v>
      </c>
      <c r="M7336">
        <v>1.73</v>
      </c>
      <c r="N7336">
        <v>108.09</v>
      </c>
      <c r="O7336">
        <v>1.93</v>
      </c>
      <c r="P7336">
        <v>1.79</v>
      </c>
      <c r="R7336">
        <v>208.61</v>
      </c>
      <c r="T7336">
        <v>96.79</v>
      </c>
      <c r="U7336">
        <v>61.38</v>
      </c>
      <c r="V7336" s="4">
        <v>-0.67179999999999995</v>
      </c>
      <c r="Y7336" s="12" t="str">
        <f>IFERROR(VLOOKUP(C7336,[1]Index!$D:$F,3,FALSE),"Non List")</f>
        <v>Hydro Power</v>
      </c>
      <c r="Z7336">
        <f>IFERROR(VLOOKUP(C7336,[1]LP!$B:$C,2,FALSE),0)</f>
        <v>187.9</v>
      </c>
      <c r="AA7336" s="11">
        <f t="shared" si="370"/>
        <v>108.6</v>
      </c>
      <c r="AB7336" s="5">
        <f>IFERROR(VLOOKUP(C7336,[2]Sheet1!$B:$F,5,FALSE),0)</f>
        <v>24671629</v>
      </c>
      <c r="AC7336" s="11">
        <f>IFERROR(VLOOKUP(AE7336,[3]Sheet2!$M:$O,3,FALSE),0)</f>
        <v>0</v>
      </c>
      <c r="AD7336" s="11">
        <f>IFERROR(VLOOKUP(AE7336,[3]Sheet2!$M:$O,2,FALSE),0)</f>
        <v>0</v>
      </c>
      <c r="AE7336" s="10" t="str">
        <f t="shared" si="371"/>
        <v>82/83NHPC</v>
      </c>
    </row>
    <row r="7337" spans="1:31" x14ac:dyDescent="0.45">
      <c r="A7337" t="s">
        <v>24</v>
      </c>
      <c r="B7337" t="s">
        <v>386</v>
      </c>
      <c r="C7337" t="s">
        <v>196</v>
      </c>
      <c r="D7337">
        <v>527</v>
      </c>
      <c r="E7337">
        <v>3737993.71</v>
      </c>
      <c r="F7337">
        <v>2639091.2030000002</v>
      </c>
      <c r="L7337">
        <v>164791.21400000001</v>
      </c>
      <c r="M7337">
        <v>17.63</v>
      </c>
      <c r="N7337">
        <v>29.89</v>
      </c>
      <c r="O7337">
        <v>3.09</v>
      </c>
      <c r="P7337">
        <v>10.34</v>
      </c>
      <c r="R7337">
        <v>92.36</v>
      </c>
      <c r="T7337">
        <v>170.6</v>
      </c>
      <c r="U7337">
        <v>260.14</v>
      </c>
      <c r="V7337" s="4">
        <v>-0.50639999999999996</v>
      </c>
      <c r="Y7337" s="12" t="str">
        <f>IFERROR(VLOOKUP(C7337,[1]Index!$D:$F,3,FALSE),"Non List")</f>
        <v>Hydro Power</v>
      </c>
      <c r="Z7337">
        <f>IFERROR(VLOOKUP(C7337,[1]LP!$B:$C,2,FALSE),0)</f>
        <v>525</v>
      </c>
      <c r="AA7337" s="11">
        <f t="shared" si="370"/>
        <v>29.8</v>
      </c>
      <c r="AB7337" s="5">
        <f>IFERROR(VLOOKUP(C7337,[2]Sheet1!$B:$F,5,FALSE),0)</f>
        <v>37379937</v>
      </c>
      <c r="AC7337" s="11">
        <f>IFERROR(VLOOKUP(AE7337,[3]Sheet2!$M:$O,3,FALSE),0)</f>
        <v>0</v>
      </c>
      <c r="AD7337" s="11">
        <f>IFERROR(VLOOKUP(AE7337,[3]Sheet2!$M:$O,2,FALSE),0)</f>
        <v>0</v>
      </c>
      <c r="AE7337" s="10" t="str">
        <f t="shared" si="371"/>
        <v>82/83SHPC</v>
      </c>
    </row>
    <row r="7338" spans="1:31" x14ac:dyDescent="0.45">
      <c r="A7338" t="s">
        <v>24</v>
      </c>
      <c r="B7338" t="s">
        <v>386</v>
      </c>
      <c r="C7338" t="s">
        <v>215</v>
      </c>
      <c r="D7338">
        <v>222</v>
      </c>
      <c r="E7338">
        <v>1980000</v>
      </c>
      <c r="F7338">
        <v>-120055.07399999999</v>
      </c>
      <c r="L7338">
        <v>66232.429000000004</v>
      </c>
      <c r="M7338">
        <v>13.38</v>
      </c>
      <c r="N7338">
        <v>16.59</v>
      </c>
      <c r="O7338">
        <v>2.36</v>
      </c>
      <c r="P7338">
        <v>14.24</v>
      </c>
      <c r="R7338">
        <v>39.15</v>
      </c>
      <c r="T7338">
        <v>93.94</v>
      </c>
      <c r="U7338">
        <v>168.17</v>
      </c>
      <c r="V7338" s="4">
        <v>-0.24249999999999999</v>
      </c>
      <c r="Y7338" s="12" t="str">
        <f>IFERROR(VLOOKUP(C7338,[1]Index!$D:$F,3,FALSE),"Non List")</f>
        <v>Hydro Power</v>
      </c>
      <c r="Z7338">
        <f>IFERROR(VLOOKUP(C7338,[1]LP!$B:$C,2,FALSE),0)</f>
        <v>221.1</v>
      </c>
      <c r="AA7338" s="11">
        <f t="shared" si="370"/>
        <v>16.5</v>
      </c>
      <c r="AB7338" s="5">
        <f>IFERROR(VLOOKUP(C7338,[2]Sheet1!$B:$F,5,FALSE),0)</f>
        <v>19800000</v>
      </c>
      <c r="AC7338" s="11">
        <f>IFERROR(VLOOKUP(AE7338,[3]Sheet2!$M:$O,3,FALSE),0)</f>
        <v>0</v>
      </c>
      <c r="AD7338" s="11">
        <f>IFERROR(VLOOKUP(AE7338,[3]Sheet2!$M:$O,2,FALSE),0)</f>
        <v>0</v>
      </c>
      <c r="AE7338" s="10" t="str">
        <f t="shared" si="371"/>
        <v>82/83HURJA</v>
      </c>
    </row>
    <row r="7339" spans="1:31" x14ac:dyDescent="0.45">
      <c r="A7339" t="s">
        <v>24</v>
      </c>
      <c r="B7339" t="s">
        <v>386</v>
      </c>
      <c r="C7339" t="s">
        <v>202</v>
      </c>
      <c r="D7339">
        <v>242</v>
      </c>
      <c r="E7339">
        <v>3895942.1</v>
      </c>
      <c r="F7339">
        <v>47288.796000000002</v>
      </c>
      <c r="L7339">
        <v>58006.072999999997</v>
      </c>
      <c r="M7339">
        <v>5.96</v>
      </c>
      <c r="N7339">
        <v>40.6</v>
      </c>
      <c r="O7339">
        <v>2.39</v>
      </c>
      <c r="P7339">
        <v>5.88</v>
      </c>
      <c r="R7339">
        <v>97.03</v>
      </c>
      <c r="T7339">
        <v>101.21</v>
      </c>
      <c r="U7339">
        <v>116.5</v>
      </c>
      <c r="V7339" s="4">
        <v>-0.51859999999999995</v>
      </c>
      <c r="Y7339" s="12" t="str">
        <f>IFERROR(VLOOKUP(C7339,[1]Index!$D:$F,3,FALSE),"Non List")</f>
        <v>Hydro Power</v>
      </c>
      <c r="Z7339">
        <f>IFERROR(VLOOKUP(C7339,[1]LP!$B:$C,2,FALSE),0)</f>
        <v>245.8</v>
      </c>
      <c r="AA7339" s="11">
        <f t="shared" si="370"/>
        <v>41.2</v>
      </c>
      <c r="AB7339" s="5">
        <f>IFERROR(VLOOKUP(C7339,[2]Sheet1!$B:$F,5,FALSE),0)</f>
        <v>38959421</v>
      </c>
      <c r="AC7339" s="11">
        <f>IFERROR(VLOOKUP(AE7339,[3]Sheet2!$M:$O,3,FALSE),0)</f>
        <v>0</v>
      </c>
      <c r="AD7339" s="11">
        <f>IFERROR(VLOOKUP(AE7339,[3]Sheet2!$M:$O,2,FALSE),0)</f>
        <v>0</v>
      </c>
      <c r="AE7339" s="10" t="str">
        <f t="shared" si="371"/>
        <v>82/83AKPL</v>
      </c>
    </row>
    <row r="7340" spans="1:31" x14ac:dyDescent="0.45">
      <c r="A7340" t="s">
        <v>24</v>
      </c>
      <c r="B7340" t="s">
        <v>386</v>
      </c>
      <c r="C7340" t="s">
        <v>198</v>
      </c>
      <c r="D7340">
        <v>319.8</v>
      </c>
      <c r="E7340">
        <v>1122532.425</v>
      </c>
      <c r="F7340">
        <v>94750.19</v>
      </c>
      <c r="L7340">
        <v>18990.580000000002</v>
      </c>
      <c r="M7340">
        <v>6.77</v>
      </c>
      <c r="N7340">
        <v>47.24</v>
      </c>
      <c r="O7340">
        <v>2.95</v>
      </c>
      <c r="P7340">
        <v>6.24</v>
      </c>
      <c r="R7340">
        <v>139.36000000000001</v>
      </c>
      <c r="T7340">
        <v>108.44</v>
      </c>
      <c r="U7340">
        <v>128.52000000000001</v>
      </c>
      <c r="V7340" s="4">
        <v>-0.59809999999999997</v>
      </c>
      <c r="Y7340" s="12" t="str">
        <f>IFERROR(VLOOKUP(C7340,[1]Index!$D:$F,3,FALSE),"Non List")</f>
        <v>Hydro Power</v>
      </c>
      <c r="Z7340">
        <f>IFERROR(VLOOKUP(C7340,[1]LP!$B:$C,2,FALSE),0)</f>
        <v>313.89999999999998</v>
      </c>
      <c r="AA7340" s="11">
        <f t="shared" si="370"/>
        <v>46.4</v>
      </c>
      <c r="AB7340" s="5">
        <f>IFERROR(VLOOKUP(C7340,[2]Sheet1!$B:$F,5,FALSE),0)</f>
        <v>10975566</v>
      </c>
      <c r="AC7340" s="11">
        <f>IFERROR(VLOOKUP(AE7340,[3]Sheet2!$M:$O,3,FALSE),0)</f>
        <v>0</v>
      </c>
      <c r="AD7340" s="11">
        <f>IFERROR(VLOOKUP(AE7340,[3]Sheet2!$M:$O,2,FALSE),0)</f>
        <v>0</v>
      </c>
      <c r="AE7340" s="10" t="str">
        <f t="shared" si="371"/>
        <v>82/83BARUN</v>
      </c>
    </row>
    <row r="7341" spans="1:31" x14ac:dyDescent="0.45">
      <c r="A7341" t="s">
        <v>24</v>
      </c>
      <c r="B7341" t="s">
        <v>386</v>
      </c>
      <c r="C7341" t="s">
        <v>199</v>
      </c>
      <c r="D7341">
        <v>282.7</v>
      </c>
      <c r="E7341">
        <v>6075927.807</v>
      </c>
      <c r="F7341">
        <v>895785.04</v>
      </c>
      <c r="L7341">
        <v>262755.14899999998</v>
      </c>
      <c r="M7341">
        <v>17.3</v>
      </c>
      <c r="N7341">
        <v>16.34</v>
      </c>
      <c r="O7341">
        <v>2.46</v>
      </c>
      <c r="P7341">
        <v>15.08</v>
      </c>
      <c r="R7341">
        <v>40.200000000000003</v>
      </c>
      <c r="T7341">
        <v>114.74</v>
      </c>
      <c r="U7341">
        <v>211.34</v>
      </c>
      <c r="V7341" s="4">
        <v>-0.25240000000000001</v>
      </c>
      <c r="Y7341" s="12" t="str">
        <f>IFERROR(VLOOKUP(C7341,[1]Index!$D:$F,3,FALSE),"Non List")</f>
        <v>Hydro Power</v>
      </c>
      <c r="Z7341">
        <f>IFERROR(VLOOKUP(C7341,[1]LP!$B:$C,2,FALSE),0)</f>
        <v>294</v>
      </c>
      <c r="AA7341" s="11">
        <f t="shared" si="370"/>
        <v>17</v>
      </c>
      <c r="AB7341" s="5">
        <f>IFERROR(VLOOKUP(C7341,[2]Sheet1!$B:$F,5,FALSE),0)</f>
        <v>60759278</v>
      </c>
      <c r="AC7341" s="11">
        <f>IFERROR(VLOOKUP(AE7341,[3]Sheet2!$M:$O,3,FALSE),0)</f>
        <v>0</v>
      </c>
      <c r="AD7341" s="11">
        <f>IFERROR(VLOOKUP(AE7341,[3]Sheet2!$M:$O,2,FALSE),0)</f>
        <v>0</v>
      </c>
      <c r="AE7341" s="10" t="str">
        <f t="shared" si="371"/>
        <v>82/83API</v>
      </c>
    </row>
    <row r="7342" spans="1:31" x14ac:dyDescent="0.45">
      <c r="A7342" t="s">
        <v>24</v>
      </c>
      <c r="B7342" t="s">
        <v>386</v>
      </c>
      <c r="C7342" t="s">
        <v>200</v>
      </c>
      <c r="D7342">
        <v>402</v>
      </c>
      <c r="E7342">
        <v>3878430</v>
      </c>
      <c r="F7342">
        <v>2060145.77</v>
      </c>
      <c r="L7342">
        <v>21724.21</v>
      </c>
      <c r="M7342">
        <v>2.2400000000000002</v>
      </c>
      <c r="N7342">
        <v>179.46</v>
      </c>
      <c r="O7342">
        <v>2.63</v>
      </c>
      <c r="P7342">
        <v>1.46</v>
      </c>
      <c r="R7342">
        <v>471.98</v>
      </c>
      <c r="T7342">
        <v>153.12</v>
      </c>
      <c r="U7342">
        <v>87.85</v>
      </c>
      <c r="V7342" s="4">
        <v>-0.78149999999999997</v>
      </c>
      <c r="Y7342" s="12" t="str">
        <f>IFERROR(VLOOKUP(C7342,[1]Index!$D:$F,3,FALSE),"Non List")</f>
        <v>Hydro Power</v>
      </c>
      <c r="Z7342">
        <f>IFERROR(VLOOKUP(C7342,[1]LP!$B:$C,2,FALSE),0)</f>
        <v>396.9</v>
      </c>
      <c r="AA7342" s="11">
        <f t="shared" si="370"/>
        <v>177.2</v>
      </c>
      <c r="AB7342" s="5">
        <f>IFERROR(VLOOKUP(C7342,[2]Sheet1!$B:$F,5,FALSE),0)</f>
        <v>38876864</v>
      </c>
      <c r="AC7342" s="11">
        <f>IFERROR(VLOOKUP(AE7342,[3]Sheet2!$M:$O,3,FALSE),0)</f>
        <v>0</v>
      </c>
      <c r="AD7342" s="11">
        <f>IFERROR(VLOOKUP(AE7342,[3]Sheet2!$M:$O,2,FALSE),0)</f>
        <v>0</v>
      </c>
      <c r="AE7342" s="10" t="str">
        <f t="shared" si="371"/>
        <v>82/83NGPL</v>
      </c>
    </row>
    <row r="7343" spans="1:31" x14ac:dyDescent="0.45">
      <c r="A7343" t="s">
        <v>24</v>
      </c>
      <c r="B7343" t="s">
        <v>386</v>
      </c>
      <c r="C7343" t="s">
        <v>238</v>
      </c>
      <c r="D7343">
        <v>485</v>
      </c>
      <c r="E7343">
        <v>646767.1</v>
      </c>
      <c r="F7343">
        <v>73836.95</v>
      </c>
      <c r="L7343">
        <v>24366</v>
      </c>
      <c r="M7343">
        <v>15.07</v>
      </c>
      <c r="N7343">
        <v>32.18</v>
      </c>
      <c r="O7343">
        <v>4.3499999999999996</v>
      </c>
      <c r="P7343">
        <v>13.53</v>
      </c>
      <c r="R7343">
        <v>139.97999999999999</v>
      </c>
      <c r="T7343">
        <v>111.42</v>
      </c>
      <c r="U7343">
        <v>194.37</v>
      </c>
      <c r="V7343" s="4">
        <v>-0.59919999999999995</v>
      </c>
      <c r="Y7343" s="12" t="str">
        <f>IFERROR(VLOOKUP(C7343,[1]Index!$D:$F,3,FALSE),"Non List")</f>
        <v>Hydro Power</v>
      </c>
      <c r="Z7343">
        <f>IFERROR(VLOOKUP(C7343,[1]LP!$B:$C,2,FALSE),0)</f>
        <v>486</v>
      </c>
      <c r="AA7343" s="11">
        <f t="shared" si="370"/>
        <v>32.200000000000003</v>
      </c>
      <c r="AB7343" s="5">
        <f>IFERROR(VLOOKUP(C7343,[2]Sheet1!$B:$F,5,FALSE),0)</f>
        <v>6467671</v>
      </c>
      <c r="AC7343" s="11">
        <f>IFERROR(VLOOKUP(AE7343,[3]Sheet2!$M:$O,3,FALSE),0)</f>
        <v>0</v>
      </c>
      <c r="AD7343" s="11">
        <f>IFERROR(VLOOKUP(AE7343,[3]Sheet2!$M:$O,2,FALSE),0)</f>
        <v>0</v>
      </c>
      <c r="AE7343" s="10" t="str">
        <f t="shared" si="371"/>
        <v>82/83MHL</v>
      </c>
    </row>
    <row r="7344" spans="1:31" x14ac:dyDescent="0.45">
      <c r="A7344" t="s">
        <v>24</v>
      </c>
      <c r="B7344" t="s">
        <v>386</v>
      </c>
      <c r="C7344" t="s">
        <v>203</v>
      </c>
      <c r="D7344">
        <v>387</v>
      </c>
      <c r="E7344">
        <v>1500000</v>
      </c>
      <c r="F7344">
        <v>-487599</v>
      </c>
      <c r="L7344">
        <v>-7698</v>
      </c>
      <c r="M7344">
        <v>-2.0499999999999998</v>
      </c>
      <c r="N7344">
        <v>-188.78</v>
      </c>
      <c r="O7344">
        <v>5.73</v>
      </c>
      <c r="P7344">
        <v>-3.04</v>
      </c>
      <c r="R7344">
        <v>-1081.71</v>
      </c>
      <c r="T7344">
        <v>67.489999999999995</v>
      </c>
      <c r="U7344" t="s">
        <v>314</v>
      </c>
      <c r="V7344" s="4" t="s">
        <v>314</v>
      </c>
      <c r="Y7344" s="12" t="str">
        <f>IFERROR(VLOOKUP(C7344,[1]Index!$D:$F,3,FALSE),"Non List")</f>
        <v>Hydro Power</v>
      </c>
      <c r="Z7344">
        <f>IFERROR(VLOOKUP(C7344,[1]LP!$B:$C,2,FALSE),0)</f>
        <v>417</v>
      </c>
      <c r="AA7344" s="11">
        <f t="shared" si="370"/>
        <v>-203.4</v>
      </c>
      <c r="AB7344" s="5">
        <f>IFERROR(VLOOKUP(C7344,[2]Sheet1!$B:$F,5,FALSE),0)</f>
        <v>15000000</v>
      </c>
      <c r="AC7344" s="11">
        <f>IFERROR(VLOOKUP(AE7344,[3]Sheet2!$M:$O,3,FALSE),0)</f>
        <v>0</v>
      </c>
      <c r="AD7344" s="11">
        <f>IFERROR(VLOOKUP(AE7344,[3]Sheet2!$M:$O,2,FALSE),0)</f>
        <v>0</v>
      </c>
      <c r="AE7344" s="10" t="str">
        <f t="shared" si="371"/>
        <v>82/83NYADI</v>
      </c>
    </row>
    <row r="7345" spans="1:31" x14ac:dyDescent="0.45">
      <c r="A7345" t="s">
        <v>24</v>
      </c>
      <c r="B7345" t="s">
        <v>386</v>
      </c>
      <c r="C7345" t="s">
        <v>219</v>
      </c>
      <c r="D7345">
        <v>292.2</v>
      </c>
      <c r="E7345">
        <v>3650000</v>
      </c>
      <c r="F7345">
        <v>-528277.91</v>
      </c>
      <c r="L7345">
        <v>152836.82</v>
      </c>
      <c r="M7345">
        <v>16.75</v>
      </c>
      <c r="N7345">
        <v>17.440000000000001</v>
      </c>
      <c r="O7345">
        <v>3.42</v>
      </c>
      <c r="P7345">
        <v>19.579999999999998</v>
      </c>
      <c r="R7345">
        <v>59.64</v>
      </c>
      <c r="T7345">
        <v>85.53</v>
      </c>
      <c r="U7345">
        <v>179.54</v>
      </c>
      <c r="V7345" s="4">
        <v>-0.3856</v>
      </c>
      <c r="Y7345" s="12" t="str">
        <f>IFERROR(VLOOKUP(C7345,[1]Index!$D:$F,3,FALSE),"Non List")</f>
        <v>Hydro Power</v>
      </c>
      <c r="Z7345">
        <f>IFERROR(VLOOKUP(C7345,[1]LP!$B:$C,2,FALSE),0)</f>
        <v>286.60000000000002</v>
      </c>
      <c r="AA7345" s="11">
        <f t="shared" si="370"/>
        <v>17.100000000000001</v>
      </c>
      <c r="AB7345" s="5">
        <f>IFERROR(VLOOKUP(C7345,[2]Sheet1!$B:$F,5,FALSE),0)</f>
        <v>36500000</v>
      </c>
      <c r="AC7345" s="11">
        <f>IFERROR(VLOOKUP(AE7345,[3]Sheet2!$M:$O,3,FALSE),0)</f>
        <v>0</v>
      </c>
      <c r="AD7345" s="11">
        <f>IFERROR(VLOOKUP(AE7345,[3]Sheet2!$M:$O,2,FALSE),0)</f>
        <v>0</v>
      </c>
      <c r="AE7345" s="10" t="str">
        <f t="shared" si="371"/>
        <v>82/83SJCL</v>
      </c>
    </row>
    <row r="7346" spans="1:31" x14ac:dyDescent="0.45">
      <c r="A7346" t="s">
        <v>24</v>
      </c>
      <c r="B7346" t="s">
        <v>386</v>
      </c>
      <c r="C7346" t="s">
        <v>221</v>
      </c>
      <c r="D7346">
        <v>275.7</v>
      </c>
      <c r="E7346">
        <v>6842100</v>
      </c>
      <c r="F7346">
        <v>-1537997</v>
      </c>
      <c r="L7346">
        <v>-653354</v>
      </c>
      <c r="M7346">
        <v>-38.200000000000003</v>
      </c>
      <c r="N7346">
        <v>-7.22</v>
      </c>
      <c r="O7346">
        <v>3.56</v>
      </c>
      <c r="P7346">
        <v>-49.27</v>
      </c>
      <c r="R7346">
        <v>-25.7</v>
      </c>
      <c r="T7346">
        <v>77.52</v>
      </c>
      <c r="U7346" t="s">
        <v>314</v>
      </c>
      <c r="V7346" s="4" t="s">
        <v>314</v>
      </c>
      <c r="Y7346" s="12" t="str">
        <f>IFERROR(VLOOKUP(C7346,[1]Index!$D:$F,3,FALSE),"Non List")</f>
        <v>Hydro Power</v>
      </c>
      <c r="Z7346">
        <f>IFERROR(VLOOKUP(C7346,[1]LP!$B:$C,2,FALSE),0)</f>
        <v>272</v>
      </c>
      <c r="AA7346" s="11">
        <f t="shared" si="370"/>
        <v>-7.1</v>
      </c>
      <c r="AB7346" s="5">
        <f>IFERROR(VLOOKUP(C7346,[2]Sheet1!$B:$F,5,FALSE),0)</f>
        <v>68421000</v>
      </c>
      <c r="AC7346" s="11">
        <f>IFERROR(VLOOKUP(AE7346,[3]Sheet2!$M:$O,3,FALSE),0)</f>
        <v>0</v>
      </c>
      <c r="AD7346" s="11">
        <f>IFERROR(VLOOKUP(AE7346,[3]Sheet2!$M:$O,2,FALSE),0)</f>
        <v>0</v>
      </c>
      <c r="AE7346" s="10" t="str">
        <f t="shared" si="371"/>
        <v>82/83RHPL</v>
      </c>
    </row>
    <row r="7347" spans="1:31" x14ac:dyDescent="0.45">
      <c r="A7347" t="s">
        <v>24</v>
      </c>
      <c r="B7347" t="s">
        <v>386</v>
      </c>
      <c r="C7347" t="s">
        <v>204</v>
      </c>
      <c r="D7347">
        <v>570.20000000000005</v>
      </c>
      <c r="E7347">
        <v>1230500</v>
      </c>
      <c r="F7347">
        <v>113684</v>
      </c>
      <c r="L7347">
        <v>19181</v>
      </c>
      <c r="M7347">
        <v>6.24</v>
      </c>
      <c r="N7347">
        <v>91.38</v>
      </c>
      <c r="O7347">
        <v>5.22</v>
      </c>
      <c r="P7347">
        <v>5.71</v>
      </c>
      <c r="R7347">
        <v>477</v>
      </c>
      <c r="T7347">
        <v>109.24</v>
      </c>
      <c r="U7347">
        <v>123.84</v>
      </c>
      <c r="V7347" s="4">
        <v>-0.78280000000000005</v>
      </c>
      <c r="Y7347" s="12" t="str">
        <f>IFERROR(VLOOKUP(C7347,[1]Index!$D:$F,3,FALSE),"Non List")</f>
        <v>Hydro Power</v>
      </c>
      <c r="Z7347">
        <f>IFERROR(VLOOKUP(C7347,[1]LP!$B:$C,2,FALSE),0)</f>
        <v>564</v>
      </c>
      <c r="AA7347" s="11">
        <f t="shared" si="370"/>
        <v>90.4</v>
      </c>
      <c r="AB7347" s="5">
        <f>IFERROR(VLOOKUP(C7347,[2]Sheet1!$B:$F,5,FALSE),0)</f>
        <v>12305000</v>
      </c>
      <c r="AC7347" s="11">
        <f>IFERROR(VLOOKUP(AE7347,[3]Sheet2!$M:$O,3,FALSE),0)</f>
        <v>0</v>
      </c>
      <c r="AD7347" s="11">
        <f>IFERROR(VLOOKUP(AE7347,[3]Sheet2!$M:$O,2,FALSE),0)</f>
        <v>0</v>
      </c>
      <c r="AE7347" s="10" t="str">
        <f t="shared" si="371"/>
        <v>82/83UMHL</v>
      </c>
    </row>
    <row r="7348" spans="1:31" x14ac:dyDescent="0.45">
      <c r="A7348" t="s">
        <v>24</v>
      </c>
      <c r="B7348" t="s">
        <v>386</v>
      </c>
      <c r="C7348" t="s">
        <v>239</v>
      </c>
      <c r="D7348">
        <v>260.2</v>
      </c>
      <c r="E7348">
        <v>2108520.7999999998</v>
      </c>
      <c r="F7348">
        <v>112730.542</v>
      </c>
      <c r="L7348">
        <v>8937.8940000000002</v>
      </c>
      <c r="M7348">
        <v>1.7</v>
      </c>
      <c r="N7348">
        <v>153.06</v>
      </c>
      <c r="O7348">
        <v>2.4700000000000002</v>
      </c>
      <c r="P7348">
        <v>1.61</v>
      </c>
      <c r="R7348">
        <v>378.06</v>
      </c>
      <c r="T7348">
        <v>105.35</v>
      </c>
      <c r="U7348">
        <v>63.48</v>
      </c>
      <c r="V7348" s="4">
        <v>-0.75600000000000001</v>
      </c>
      <c r="Y7348" s="12" t="str">
        <f>IFERROR(VLOOKUP(C7348,[1]Index!$D:$F,3,FALSE),"Non List")</f>
        <v>Hydro Non Converted</v>
      </c>
      <c r="Z7348">
        <f>IFERROR(VLOOKUP(C7348,[1]LP!$B:$C,2,FALSE),0)</f>
        <v>254.5</v>
      </c>
      <c r="AA7348" s="11">
        <f t="shared" si="370"/>
        <v>149.69999999999999</v>
      </c>
      <c r="AB7348" s="5">
        <f>IFERROR(VLOOKUP(C7348,[2]Sheet1!$B:$F,5,FALSE),0)</f>
        <v>20991579</v>
      </c>
      <c r="AC7348" s="11">
        <f>IFERROR(VLOOKUP(AE7348,[3]Sheet2!$M:$O,3,FALSE),0)</f>
        <v>0</v>
      </c>
      <c r="AD7348" s="11">
        <f>IFERROR(VLOOKUP(AE7348,[3]Sheet2!$M:$O,2,FALSE),0)</f>
        <v>0</v>
      </c>
      <c r="AE7348" s="10" t="str">
        <f t="shared" si="371"/>
        <v>82/83DORDI</v>
      </c>
    </row>
    <row r="7349" spans="1:31" x14ac:dyDescent="0.45">
      <c r="A7349" t="s">
        <v>24</v>
      </c>
      <c r="B7349" t="s">
        <v>386</v>
      </c>
      <c r="C7349" t="s">
        <v>240</v>
      </c>
      <c r="D7349">
        <v>275.7</v>
      </c>
      <c r="E7349">
        <v>3200000</v>
      </c>
      <c r="F7349">
        <v>-245484.10399999999</v>
      </c>
      <c r="L7349">
        <v>6563.61</v>
      </c>
      <c r="M7349">
        <v>0.82</v>
      </c>
      <c r="N7349">
        <v>336.22</v>
      </c>
      <c r="O7349">
        <v>2.99</v>
      </c>
      <c r="P7349">
        <v>0.89</v>
      </c>
      <c r="R7349">
        <v>1005.3</v>
      </c>
      <c r="T7349">
        <v>92.33</v>
      </c>
      <c r="U7349">
        <v>41.27</v>
      </c>
      <c r="V7349" s="4">
        <v>-0.85029999999999994</v>
      </c>
      <c r="Y7349" s="12" t="str">
        <f>IFERROR(VLOOKUP(C7349,[1]Index!$D:$F,3,FALSE),"Non List")</f>
        <v>Hydro Power</v>
      </c>
      <c r="Z7349">
        <f>IFERROR(VLOOKUP(C7349,[1]LP!$B:$C,2,FALSE),0)</f>
        <v>265</v>
      </c>
      <c r="AA7349" s="11">
        <f t="shared" si="370"/>
        <v>323.2</v>
      </c>
      <c r="AB7349" s="5">
        <f>IFERROR(VLOOKUP(C7349,[2]Sheet1!$B:$F,5,FALSE),0)</f>
        <v>32000000</v>
      </c>
      <c r="AC7349" s="11">
        <f>IFERROR(VLOOKUP(AE7349,[3]Sheet2!$M:$O,3,FALSE),0)</f>
        <v>0</v>
      </c>
      <c r="AD7349" s="11">
        <f>IFERROR(VLOOKUP(AE7349,[3]Sheet2!$M:$O,2,FALSE),0)</f>
        <v>0</v>
      </c>
      <c r="AE7349" s="10" t="str">
        <f t="shared" si="371"/>
        <v>82/83PHCL</v>
      </c>
    </row>
    <row r="7350" spans="1:31" x14ac:dyDescent="0.45">
      <c r="A7350" t="s">
        <v>24</v>
      </c>
      <c r="B7350" t="s">
        <v>386</v>
      </c>
      <c r="C7350" t="s">
        <v>241</v>
      </c>
      <c r="D7350">
        <v>329</v>
      </c>
      <c r="E7350">
        <v>948900</v>
      </c>
      <c r="F7350">
        <v>58913</v>
      </c>
      <c r="L7350">
        <v>12604</v>
      </c>
      <c r="M7350">
        <v>5.31</v>
      </c>
      <c r="N7350">
        <v>61.96</v>
      </c>
      <c r="O7350">
        <v>3.1</v>
      </c>
      <c r="P7350">
        <v>5</v>
      </c>
      <c r="R7350">
        <v>192.08</v>
      </c>
      <c r="T7350">
        <v>106.21</v>
      </c>
      <c r="U7350">
        <v>112.65</v>
      </c>
      <c r="V7350" s="4">
        <v>-0.65759999999999996</v>
      </c>
      <c r="Y7350" s="12" t="str">
        <f>IFERROR(VLOOKUP(C7350,[1]Index!$D:$F,3,FALSE),"Non List")</f>
        <v>Hydro Power</v>
      </c>
      <c r="Z7350">
        <f>IFERROR(VLOOKUP(C7350,[1]LP!$B:$C,2,FALSE),0)</f>
        <v>317</v>
      </c>
      <c r="AA7350" s="11">
        <f t="shared" si="370"/>
        <v>59.7</v>
      </c>
      <c r="AB7350" s="5">
        <f>IFERROR(VLOOKUP(C7350,[2]Sheet1!$B:$F,5,FALSE),0)</f>
        <v>9489000</v>
      </c>
      <c r="AC7350" s="11">
        <f>IFERROR(VLOOKUP(AE7350,[3]Sheet2!$M:$O,3,FALSE),0)</f>
        <v>0</v>
      </c>
      <c r="AD7350" s="11">
        <f>IFERROR(VLOOKUP(AE7350,[3]Sheet2!$M:$O,2,FALSE),0)</f>
        <v>0</v>
      </c>
      <c r="AE7350" s="10" t="str">
        <f t="shared" si="371"/>
        <v>82/83PPL</v>
      </c>
    </row>
    <row r="7351" spans="1:31" x14ac:dyDescent="0.45">
      <c r="A7351" t="s">
        <v>24</v>
      </c>
      <c r="B7351" t="s">
        <v>386</v>
      </c>
      <c r="C7351" t="s">
        <v>222</v>
      </c>
      <c r="D7351">
        <v>373</v>
      </c>
      <c r="E7351">
        <v>2485123.62</v>
      </c>
      <c r="F7351">
        <v>336627.37</v>
      </c>
      <c r="L7351">
        <v>53600.05</v>
      </c>
      <c r="M7351">
        <v>8.6300000000000008</v>
      </c>
      <c r="N7351">
        <v>43.22</v>
      </c>
      <c r="O7351">
        <v>3.29</v>
      </c>
      <c r="P7351">
        <v>7.6</v>
      </c>
      <c r="R7351">
        <v>142.19</v>
      </c>
      <c r="T7351">
        <v>113.55</v>
      </c>
      <c r="U7351">
        <v>148.49</v>
      </c>
      <c r="V7351" s="4">
        <v>-0.60189999999999999</v>
      </c>
      <c r="Y7351" s="12" t="str">
        <f>IFERROR(VLOOKUP(C7351,[1]Index!$D:$F,3,FALSE),"Non List")</f>
        <v>Hydro Power</v>
      </c>
      <c r="Z7351">
        <f>IFERROR(VLOOKUP(C7351,[1]LP!$B:$C,2,FALSE),0)</f>
        <v>361</v>
      </c>
      <c r="AA7351" s="11">
        <f t="shared" si="370"/>
        <v>41.8</v>
      </c>
      <c r="AB7351" s="5">
        <f>IFERROR(VLOOKUP(C7351,[2]Sheet1!$B:$F,5,FALSE),0)</f>
        <v>24851236</v>
      </c>
      <c r="AC7351" s="11">
        <f>IFERROR(VLOOKUP(AE7351,[3]Sheet2!$M:$O,3,FALSE),0)</f>
        <v>0</v>
      </c>
      <c r="AD7351" s="11">
        <f>IFERROR(VLOOKUP(AE7351,[3]Sheet2!$M:$O,2,FALSE),0)</f>
        <v>0</v>
      </c>
      <c r="AE7351" s="10" t="str">
        <f t="shared" si="371"/>
        <v>82/83UPCL</v>
      </c>
    </row>
    <row r="7352" spans="1:31" x14ac:dyDescent="0.45">
      <c r="A7352" t="s">
        <v>24</v>
      </c>
      <c r="B7352" t="s">
        <v>386</v>
      </c>
      <c r="C7352" t="s">
        <v>316</v>
      </c>
      <c r="D7352">
        <v>865</v>
      </c>
      <c r="E7352">
        <v>200000</v>
      </c>
      <c r="F7352">
        <v>41.963000000000001</v>
      </c>
      <c r="L7352">
        <v>10052.48</v>
      </c>
      <c r="M7352">
        <v>20.100000000000001</v>
      </c>
      <c r="N7352">
        <v>43.03</v>
      </c>
      <c r="O7352">
        <v>8.65</v>
      </c>
      <c r="P7352">
        <v>20.100000000000001</v>
      </c>
      <c r="R7352">
        <v>372.21</v>
      </c>
      <c r="T7352">
        <v>100.02</v>
      </c>
      <c r="U7352">
        <v>212.68</v>
      </c>
      <c r="V7352" s="4">
        <v>-0.75409999999999999</v>
      </c>
      <c r="Y7352" s="12" t="str">
        <f>IFERROR(VLOOKUP(C7352,[1]Index!$D:$F,3,FALSE),"Non List")</f>
        <v>Hydro Non Converted</v>
      </c>
      <c r="Z7352">
        <f>IFERROR(VLOOKUP(C7352,[1]LP!$B:$C,2,FALSE),0)</f>
        <v>827</v>
      </c>
      <c r="AA7352" s="11">
        <f t="shared" si="370"/>
        <v>41.1</v>
      </c>
      <c r="AB7352" s="5">
        <f>IFERROR(VLOOKUP(C7352,[2]Sheet1!$B:$F,5,FALSE),0)</f>
        <v>560000</v>
      </c>
      <c r="AC7352" s="11">
        <f>IFERROR(VLOOKUP(AE7352,[3]Sheet2!$M:$O,3,FALSE),0)</f>
        <v>0</v>
      </c>
      <c r="AD7352" s="11">
        <f>IFERROR(VLOOKUP(AE7352,[3]Sheet2!$M:$O,2,FALSE),0)</f>
        <v>0</v>
      </c>
      <c r="AE7352" s="10" t="str">
        <f t="shared" si="371"/>
        <v>82/83SPL</v>
      </c>
    </row>
    <row r="7353" spans="1:31" x14ac:dyDescent="0.45">
      <c r="A7353" t="s">
        <v>24</v>
      </c>
      <c r="B7353" t="s">
        <v>386</v>
      </c>
      <c r="C7353" t="s">
        <v>205</v>
      </c>
      <c r="D7353">
        <v>418.9</v>
      </c>
      <c r="E7353">
        <v>1209862.5</v>
      </c>
      <c r="F7353">
        <v>209719.43100000001</v>
      </c>
      <c r="L7353">
        <v>38939.777999999998</v>
      </c>
      <c r="M7353">
        <v>12.87</v>
      </c>
      <c r="N7353">
        <v>32.549999999999997</v>
      </c>
      <c r="O7353">
        <v>3.57</v>
      </c>
      <c r="P7353">
        <v>10.97</v>
      </c>
      <c r="R7353">
        <v>116.2</v>
      </c>
      <c r="T7353">
        <v>117.33</v>
      </c>
      <c r="U7353">
        <v>184.33</v>
      </c>
      <c r="V7353" s="4">
        <v>-0.56000000000000005</v>
      </c>
      <c r="Y7353" s="12" t="str">
        <f>IFERROR(VLOOKUP(C7353,[1]Index!$D:$F,3,FALSE),"Non List")</f>
        <v>Hydro Power</v>
      </c>
      <c r="Z7353">
        <f>IFERROR(VLOOKUP(C7353,[1]LP!$B:$C,2,FALSE),0)</f>
        <v>383</v>
      </c>
      <c r="AA7353" s="11">
        <f t="shared" si="370"/>
        <v>29.8</v>
      </c>
      <c r="AB7353" s="5">
        <f>IFERROR(VLOOKUP(C7353,[2]Sheet1!$B:$F,5,FALSE),0)</f>
        <v>13308488</v>
      </c>
      <c r="AC7353" s="11">
        <f>IFERROR(VLOOKUP(AE7353,[3]Sheet2!$M:$O,3,FALSE),0)</f>
        <v>0</v>
      </c>
      <c r="AD7353" s="11">
        <f>IFERROR(VLOOKUP(AE7353,[3]Sheet2!$M:$O,2,FALSE),0)</f>
        <v>0</v>
      </c>
      <c r="AE7353" s="10" t="str">
        <f t="shared" si="371"/>
        <v>82/83SPDL</v>
      </c>
    </row>
    <row r="7354" spans="1:31" x14ac:dyDescent="0.45">
      <c r="A7354" t="s">
        <v>24</v>
      </c>
      <c r="B7354" t="s">
        <v>386</v>
      </c>
      <c r="C7354" t="s">
        <v>232</v>
      </c>
      <c r="D7354">
        <v>522</v>
      </c>
      <c r="E7354">
        <v>376319.8</v>
      </c>
      <c r="F7354">
        <v>15395.839</v>
      </c>
      <c r="L7354">
        <v>9697.0990000000002</v>
      </c>
      <c r="M7354">
        <v>10.31</v>
      </c>
      <c r="N7354">
        <v>50.63</v>
      </c>
      <c r="O7354">
        <v>5.01</v>
      </c>
      <c r="P7354">
        <v>9.9</v>
      </c>
      <c r="R7354">
        <v>253.66</v>
      </c>
      <c r="T7354">
        <v>104.09</v>
      </c>
      <c r="U7354">
        <v>155.38999999999999</v>
      </c>
      <c r="V7354" s="4">
        <v>-0.70230000000000004</v>
      </c>
      <c r="Y7354" s="12" t="str">
        <f>IFERROR(VLOOKUP(C7354,[1]Index!$D:$F,3,FALSE),"Non List")</f>
        <v>Hydro Power</v>
      </c>
      <c r="Z7354">
        <f>IFERROR(VLOOKUP(C7354,[1]LP!$B:$C,2,FALSE),0)</f>
        <v>510.4</v>
      </c>
      <c r="AA7354" s="11">
        <f t="shared" si="370"/>
        <v>49.5</v>
      </c>
      <c r="AB7354" s="5">
        <f>IFERROR(VLOOKUP(C7354,[2]Sheet1!$B:$F,5,FALSE),0)</f>
        <v>3763198</v>
      </c>
      <c r="AC7354" s="11">
        <f>IFERROR(VLOOKUP(AE7354,[3]Sheet2!$M:$O,3,FALSE),0)</f>
        <v>0</v>
      </c>
      <c r="AD7354" s="11">
        <f>IFERROR(VLOOKUP(AE7354,[3]Sheet2!$M:$O,2,FALSE),0)</f>
        <v>0</v>
      </c>
      <c r="AE7354" s="10" t="str">
        <f t="shared" si="371"/>
        <v>82/83MKJC</v>
      </c>
    </row>
    <row r="7355" spans="1:31" x14ac:dyDescent="0.45">
      <c r="A7355" t="s">
        <v>24</v>
      </c>
      <c r="B7355" t="s">
        <v>386</v>
      </c>
      <c r="C7355" t="s">
        <v>233</v>
      </c>
      <c r="D7355">
        <v>539.20000000000005</v>
      </c>
      <c r="E7355">
        <v>4573800</v>
      </c>
      <c r="F7355">
        <v>3662350.03</v>
      </c>
      <c r="L7355">
        <v>494899.99</v>
      </c>
      <c r="M7355">
        <v>43.28</v>
      </c>
      <c r="N7355">
        <v>12.46</v>
      </c>
      <c r="O7355">
        <v>2.99</v>
      </c>
      <c r="P7355">
        <v>24.04</v>
      </c>
      <c r="R7355">
        <v>37.26</v>
      </c>
      <c r="T7355">
        <v>180.07</v>
      </c>
      <c r="U7355">
        <v>418.75</v>
      </c>
      <c r="V7355" s="4">
        <v>-0.22339999999999999</v>
      </c>
      <c r="Y7355" s="12" t="str">
        <f>IFERROR(VLOOKUP(C7355,[1]Index!$D:$F,3,FALSE),"Non List")</f>
        <v>Hydro Power</v>
      </c>
      <c r="Z7355">
        <f>IFERROR(VLOOKUP(C7355,[1]LP!$B:$C,2,FALSE),0)</f>
        <v>548</v>
      </c>
      <c r="AA7355" s="11">
        <f t="shared" si="370"/>
        <v>12.7</v>
      </c>
      <c r="AB7355" s="5">
        <f>IFERROR(VLOOKUP(C7355,[2]Sheet1!$B:$F,5,FALSE),0)</f>
        <v>45738000</v>
      </c>
      <c r="AC7355" s="11">
        <f>IFERROR(VLOOKUP(AE7355,[3]Sheet2!$M:$O,3,FALSE),0)</f>
        <v>0</v>
      </c>
      <c r="AD7355" s="11">
        <f>IFERROR(VLOOKUP(AE7355,[3]Sheet2!$M:$O,2,FALSE),0)</f>
        <v>0</v>
      </c>
      <c r="AE7355" s="10" t="str">
        <f t="shared" si="371"/>
        <v>82/83SAHAS</v>
      </c>
    </row>
    <row r="7356" spans="1:31" x14ac:dyDescent="0.45">
      <c r="A7356" t="s">
        <v>24</v>
      </c>
      <c r="B7356" t="s">
        <v>386</v>
      </c>
      <c r="C7356" t="s">
        <v>213</v>
      </c>
      <c r="D7356">
        <v>240</v>
      </c>
      <c r="E7356">
        <v>931428.6</v>
      </c>
      <c r="F7356">
        <v>-164824.51</v>
      </c>
      <c r="L7356">
        <v>-18914.900000000001</v>
      </c>
      <c r="M7356">
        <v>-8.1199999999999992</v>
      </c>
      <c r="N7356">
        <v>-29.56</v>
      </c>
      <c r="O7356">
        <v>2.92</v>
      </c>
      <c r="P7356">
        <v>-9.8699999999999992</v>
      </c>
      <c r="R7356">
        <v>-86.32</v>
      </c>
      <c r="T7356">
        <v>82.3</v>
      </c>
      <c r="U7356" t="s">
        <v>314</v>
      </c>
      <c r="V7356" s="4" t="s">
        <v>314</v>
      </c>
      <c r="Y7356" s="12" t="str">
        <f>IFERROR(VLOOKUP(C7356,[1]Index!$D:$F,3,FALSE),"Non List")</f>
        <v>Hydro Power</v>
      </c>
      <c r="Z7356">
        <f>IFERROR(VLOOKUP(C7356,[1]LP!$B:$C,2,FALSE),0)</f>
        <v>214.1</v>
      </c>
      <c r="AA7356" s="11">
        <f t="shared" si="370"/>
        <v>-26.4</v>
      </c>
      <c r="AB7356" s="5">
        <f>IFERROR(VLOOKUP(C7356,[2]Sheet1!$B:$F,5,FALSE),0)</f>
        <v>8854937</v>
      </c>
      <c r="AC7356" s="11">
        <f>IFERROR(VLOOKUP(AE7356,[3]Sheet2!$M:$O,3,FALSE),0)</f>
        <v>0</v>
      </c>
      <c r="AD7356" s="11">
        <f>IFERROR(VLOOKUP(AE7356,[3]Sheet2!$M:$O,2,FALSE),0)</f>
        <v>0</v>
      </c>
      <c r="AE7356" s="10" t="str">
        <f t="shared" si="371"/>
        <v>82/83KKHC</v>
      </c>
    </row>
    <row r="7357" spans="1:31" x14ac:dyDescent="0.45">
      <c r="A7357" t="s">
        <v>24</v>
      </c>
      <c r="B7357" t="s">
        <v>386</v>
      </c>
      <c r="C7357" t="s">
        <v>208</v>
      </c>
      <c r="D7357">
        <v>461</v>
      </c>
      <c r="E7357">
        <v>1065417</v>
      </c>
      <c r="F7357">
        <v>237565.47500000001</v>
      </c>
      <c r="L7357">
        <v>63877.724000000002</v>
      </c>
      <c r="M7357">
        <v>23.98</v>
      </c>
      <c r="N7357">
        <v>19.22</v>
      </c>
      <c r="O7357">
        <v>3.77</v>
      </c>
      <c r="P7357">
        <v>19.61</v>
      </c>
      <c r="R7357">
        <v>72.459999999999994</v>
      </c>
      <c r="T7357">
        <v>122.3</v>
      </c>
      <c r="U7357">
        <v>256.88</v>
      </c>
      <c r="V7357" s="4">
        <v>-0.44280000000000003</v>
      </c>
      <c r="Y7357" s="12" t="str">
        <f>IFERROR(VLOOKUP(C7357,[1]Index!$D:$F,3,FALSE),"Non List")</f>
        <v>Hydro Power</v>
      </c>
      <c r="Z7357">
        <f>IFERROR(VLOOKUP(C7357,[1]LP!$B:$C,2,FALSE),0)</f>
        <v>462.1</v>
      </c>
      <c r="AA7357" s="11">
        <f t="shared" si="370"/>
        <v>19.3</v>
      </c>
      <c r="AB7357" s="5">
        <f>IFERROR(VLOOKUP(C7357,[2]Sheet1!$B:$F,5,FALSE),0)</f>
        <v>10654170</v>
      </c>
      <c r="AC7357" s="11">
        <f>IFERROR(VLOOKUP(AE7357,[3]Sheet2!$M:$O,3,FALSE),0)</f>
        <v>0</v>
      </c>
      <c r="AD7357" s="11">
        <f>IFERROR(VLOOKUP(AE7357,[3]Sheet2!$M:$O,2,FALSE),0)</f>
        <v>0</v>
      </c>
      <c r="AE7357" s="10" t="str">
        <f t="shared" si="371"/>
        <v>82/83HPPL</v>
      </c>
    </row>
    <row r="7358" spans="1:31" x14ac:dyDescent="0.45">
      <c r="A7358" t="s">
        <v>24</v>
      </c>
      <c r="B7358" t="s">
        <v>386</v>
      </c>
      <c r="C7358" t="s">
        <v>206</v>
      </c>
      <c r="D7358">
        <v>294.7</v>
      </c>
      <c r="E7358">
        <v>264000</v>
      </c>
      <c r="F7358">
        <v>-243481</v>
      </c>
      <c r="L7358">
        <v>11555</v>
      </c>
      <c r="M7358">
        <v>17.510000000000002</v>
      </c>
      <c r="N7358">
        <v>16.829999999999998</v>
      </c>
      <c r="O7358">
        <v>37.92</v>
      </c>
      <c r="P7358">
        <v>225.25</v>
      </c>
      <c r="R7358">
        <v>638.19000000000005</v>
      </c>
      <c r="T7358">
        <v>7.77</v>
      </c>
      <c r="U7358">
        <v>55.33</v>
      </c>
      <c r="V7358" s="4">
        <v>-0.81230000000000002</v>
      </c>
      <c r="Y7358" s="12" t="str">
        <f>IFERROR(VLOOKUP(C7358,[1]Index!$D:$F,3,FALSE),"Non List")</f>
        <v>Hydro Power</v>
      </c>
      <c r="Z7358">
        <f>IFERROR(VLOOKUP(C7358,[1]LP!$B:$C,2,FALSE),0)</f>
        <v>291.60000000000002</v>
      </c>
      <c r="AA7358" s="11">
        <f t="shared" si="370"/>
        <v>16.7</v>
      </c>
      <c r="AB7358" s="5">
        <f>IFERROR(VLOOKUP(C7358,[2]Sheet1!$B:$F,5,FALSE),0)</f>
        <v>2640000</v>
      </c>
      <c r="AC7358" s="11">
        <f>IFERROR(VLOOKUP(AE7358,[3]Sheet2!$M:$O,3,FALSE),0)</f>
        <v>0</v>
      </c>
      <c r="AD7358" s="11">
        <f>IFERROR(VLOOKUP(AE7358,[3]Sheet2!$M:$O,2,FALSE),0)</f>
        <v>0</v>
      </c>
      <c r="AE7358" s="10" t="str">
        <f t="shared" si="371"/>
        <v>82/83DHPL</v>
      </c>
    </row>
    <row r="7359" spans="1:31" x14ac:dyDescent="0.45">
      <c r="A7359" t="s">
        <v>24</v>
      </c>
      <c r="B7359" t="s">
        <v>386</v>
      </c>
      <c r="C7359" t="s">
        <v>242</v>
      </c>
      <c r="D7359">
        <v>623</v>
      </c>
      <c r="E7359">
        <v>250000</v>
      </c>
      <c r="F7359">
        <v>-118247.527</v>
      </c>
      <c r="L7359">
        <v>5927.8289999999997</v>
      </c>
      <c r="M7359">
        <v>9.48</v>
      </c>
      <c r="N7359">
        <v>65.72</v>
      </c>
      <c r="O7359">
        <v>11.82</v>
      </c>
      <c r="P7359">
        <v>18</v>
      </c>
      <c r="R7359">
        <v>776.81</v>
      </c>
      <c r="T7359">
        <v>52.7</v>
      </c>
      <c r="U7359">
        <v>106.02</v>
      </c>
      <c r="V7359" s="4">
        <v>-0.82979999999999998</v>
      </c>
      <c r="Y7359" s="12" t="str">
        <f>IFERROR(VLOOKUP(C7359,[1]Index!$D:$F,3,FALSE),"Non List")</f>
        <v>Hydro Non Converted</v>
      </c>
      <c r="Z7359">
        <f>IFERROR(VLOOKUP(C7359,[1]LP!$B:$C,2,FALSE),0)</f>
        <v>516</v>
      </c>
      <c r="AA7359" s="11">
        <f t="shared" si="370"/>
        <v>54.4</v>
      </c>
      <c r="AB7359" s="5">
        <f>IFERROR(VLOOKUP(C7359,[2]Sheet1!$B:$F,5,FALSE),0)</f>
        <v>2500000</v>
      </c>
      <c r="AC7359" s="11">
        <f>IFERROR(VLOOKUP(AE7359,[3]Sheet2!$M:$O,3,FALSE),0)</f>
        <v>0</v>
      </c>
      <c r="AD7359" s="11">
        <f>IFERROR(VLOOKUP(AE7359,[3]Sheet2!$M:$O,2,FALSE),0)</f>
        <v>0</v>
      </c>
      <c r="AE7359" s="10" t="str">
        <f t="shared" si="371"/>
        <v>82/83BHPL</v>
      </c>
    </row>
    <row r="7360" spans="1:31" x14ac:dyDescent="0.45">
      <c r="A7360" t="s">
        <v>24</v>
      </c>
      <c r="B7360" t="s">
        <v>386</v>
      </c>
      <c r="C7360" t="s">
        <v>220</v>
      </c>
      <c r="D7360">
        <v>246</v>
      </c>
      <c r="E7360">
        <v>1250000</v>
      </c>
      <c r="F7360">
        <v>-867651.63300000003</v>
      </c>
      <c r="L7360">
        <v>84906.005000000005</v>
      </c>
      <c r="M7360">
        <v>27.17</v>
      </c>
      <c r="N7360">
        <v>9.0500000000000007</v>
      </c>
      <c r="O7360">
        <v>8.0399999999999991</v>
      </c>
      <c r="P7360">
        <v>88.83</v>
      </c>
      <c r="R7360">
        <v>72.760000000000005</v>
      </c>
      <c r="T7360">
        <v>30.59</v>
      </c>
      <c r="U7360">
        <v>136.75</v>
      </c>
      <c r="V7360" s="4">
        <v>-0.44409999999999999</v>
      </c>
      <c r="Y7360" s="12" t="str">
        <f>IFERROR(VLOOKUP(C7360,[1]Index!$D:$F,3,FALSE),"Non List")</f>
        <v>Hydro Power</v>
      </c>
      <c r="Z7360">
        <f>IFERROR(VLOOKUP(C7360,[1]LP!$B:$C,2,FALSE),0)</f>
        <v>241.1</v>
      </c>
      <c r="AA7360" s="11">
        <f t="shared" si="370"/>
        <v>8.9</v>
      </c>
      <c r="AB7360" s="5">
        <f>IFERROR(VLOOKUP(C7360,[2]Sheet1!$B:$F,5,FALSE),0)</f>
        <v>12500000</v>
      </c>
      <c r="AC7360" s="11">
        <f>IFERROR(VLOOKUP(AE7360,[3]Sheet2!$M:$O,3,FALSE),0)</f>
        <v>0</v>
      </c>
      <c r="AD7360" s="11">
        <f>IFERROR(VLOOKUP(AE7360,[3]Sheet2!$M:$O,2,FALSE),0)</f>
        <v>0</v>
      </c>
      <c r="AE7360" s="10" t="str">
        <f t="shared" si="371"/>
        <v>82/83MHNL</v>
      </c>
    </row>
    <row r="7361" spans="1:31" x14ac:dyDescent="0.45">
      <c r="A7361" t="s">
        <v>24</v>
      </c>
      <c r="B7361" t="s">
        <v>386</v>
      </c>
      <c r="C7361" t="s">
        <v>207</v>
      </c>
      <c r="D7361">
        <v>263.8</v>
      </c>
      <c r="E7361">
        <v>773955</v>
      </c>
      <c r="F7361">
        <v>-114825.298</v>
      </c>
      <c r="L7361">
        <v>19207.034</v>
      </c>
      <c r="M7361">
        <v>9.93</v>
      </c>
      <c r="N7361">
        <v>26.57</v>
      </c>
      <c r="O7361">
        <v>3.1</v>
      </c>
      <c r="P7361">
        <v>11.66</v>
      </c>
      <c r="R7361">
        <v>82.37</v>
      </c>
      <c r="T7361">
        <v>85.16</v>
      </c>
      <c r="U7361">
        <v>137.94</v>
      </c>
      <c r="V7361" s="4">
        <v>-0.47710000000000002</v>
      </c>
      <c r="Y7361" s="12" t="str">
        <f>IFERROR(VLOOKUP(C7361,[1]Index!$D:$F,3,FALSE),"Non List")</f>
        <v>Hydro Power</v>
      </c>
      <c r="Z7361">
        <f>IFERROR(VLOOKUP(C7361,[1]LP!$B:$C,2,FALSE),0)</f>
        <v>256.7</v>
      </c>
      <c r="AA7361" s="11">
        <f t="shared" si="370"/>
        <v>25.9</v>
      </c>
      <c r="AB7361" s="5">
        <f>IFERROR(VLOOKUP(C7361,[2]Sheet1!$B:$F,5,FALSE),0)</f>
        <v>7739550</v>
      </c>
      <c r="AC7361" s="11">
        <f>IFERROR(VLOOKUP(AE7361,[3]Sheet2!$M:$O,3,FALSE),0)</f>
        <v>0</v>
      </c>
      <c r="AD7361" s="11">
        <f>IFERROR(VLOOKUP(AE7361,[3]Sheet2!$M:$O,2,FALSE),0)</f>
        <v>0</v>
      </c>
      <c r="AE7361" s="10" t="str">
        <f t="shared" si="371"/>
        <v>82/83CHL</v>
      </c>
    </row>
    <row r="7362" spans="1:31" x14ac:dyDescent="0.45">
      <c r="A7362" t="s">
        <v>24</v>
      </c>
      <c r="B7362" t="s">
        <v>386</v>
      </c>
      <c r="C7362" t="s">
        <v>340</v>
      </c>
      <c r="D7362">
        <v>830</v>
      </c>
      <c r="E7362">
        <v>220000</v>
      </c>
      <c r="F7362">
        <v>-17048.066999999999</v>
      </c>
      <c r="L7362">
        <v>916.17899999999997</v>
      </c>
      <c r="M7362">
        <v>1.67</v>
      </c>
      <c r="N7362">
        <v>497.01</v>
      </c>
      <c r="O7362">
        <v>9</v>
      </c>
      <c r="P7362">
        <v>1.81</v>
      </c>
      <c r="R7362">
        <v>4473.09</v>
      </c>
      <c r="T7362">
        <v>92.25</v>
      </c>
      <c r="U7362">
        <v>58.88</v>
      </c>
      <c r="V7362" s="4">
        <v>-0.92910000000000004</v>
      </c>
      <c r="Y7362" s="12" t="str">
        <f>IFERROR(VLOOKUP(C7362,[1]Index!$D:$F,3,FALSE),"Non List")</f>
        <v>Hydro Non Converted</v>
      </c>
      <c r="Z7362">
        <f>IFERROR(VLOOKUP(C7362,[1]LP!$B:$C,2,FALSE),0)</f>
        <v>847.9</v>
      </c>
      <c r="AA7362" s="11">
        <f t="shared" si="370"/>
        <v>507.7</v>
      </c>
      <c r="AB7362" s="5">
        <f>IFERROR(VLOOKUP(C7362,[2]Sheet1!$B:$F,5,FALSE),0)</f>
        <v>638000</v>
      </c>
      <c r="AC7362" s="11">
        <f>IFERROR(VLOOKUP(AE7362,[3]Sheet2!$M:$O,3,FALSE),0)</f>
        <v>0</v>
      </c>
      <c r="AD7362" s="11">
        <f>IFERROR(VLOOKUP(AE7362,[3]Sheet2!$M:$O,2,FALSE),0)</f>
        <v>0</v>
      </c>
      <c r="AE7362" s="10" t="str">
        <f t="shared" si="371"/>
        <v>82/83USHL</v>
      </c>
    </row>
    <row r="7363" spans="1:31" x14ac:dyDescent="0.45">
      <c r="A7363" t="s">
        <v>24</v>
      </c>
      <c r="B7363" t="s">
        <v>386</v>
      </c>
      <c r="C7363" t="s">
        <v>243</v>
      </c>
      <c r="D7363">
        <v>530</v>
      </c>
      <c r="E7363">
        <v>300000</v>
      </c>
      <c r="F7363">
        <v>-10349.956</v>
      </c>
      <c r="L7363">
        <v>15504.037</v>
      </c>
      <c r="M7363">
        <v>20.67</v>
      </c>
      <c r="N7363">
        <v>25.64</v>
      </c>
      <c r="O7363">
        <v>5.49</v>
      </c>
      <c r="P7363">
        <v>21.41</v>
      </c>
      <c r="R7363">
        <v>140.76</v>
      </c>
      <c r="T7363">
        <v>96.55</v>
      </c>
      <c r="U7363">
        <v>211.9</v>
      </c>
      <c r="V7363" s="4">
        <v>-0.60019999999999996</v>
      </c>
      <c r="Y7363" s="12" t="str">
        <f>IFERROR(VLOOKUP(C7363,[1]Index!$D:$F,3,FALSE),"Non List")</f>
        <v>Hydro Power</v>
      </c>
      <c r="Z7363">
        <f>IFERROR(VLOOKUP(C7363,[1]LP!$B:$C,2,FALSE),0)</f>
        <v>543</v>
      </c>
      <c r="AA7363" s="11">
        <f t="shared" si="370"/>
        <v>26.3</v>
      </c>
      <c r="AB7363" s="5">
        <f>IFERROR(VLOOKUP(C7363,[2]Sheet1!$B:$F,5,FALSE),0)</f>
        <v>3000000</v>
      </c>
      <c r="AC7363" s="11">
        <f>IFERROR(VLOOKUP(AE7363,[3]Sheet2!$M:$O,3,FALSE),0)</f>
        <v>0</v>
      </c>
      <c r="AD7363" s="11">
        <f>IFERROR(VLOOKUP(AE7363,[3]Sheet2!$M:$O,2,FALSE),0)</f>
        <v>0</v>
      </c>
      <c r="AE7363" s="10" t="str">
        <f t="shared" si="371"/>
        <v>82/83SPHL</v>
      </c>
    </row>
    <row r="7364" spans="1:31" x14ac:dyDescent="0.45">
      <c r="A7364" t="s">
        <v>24</v>
      </c>
      <c r="B7364" t="s">
        <v>386</v>
      </c>
      <c r="C7364" t="s">
        <v>209</v>
      </c>
      <c r="D7364">
        <v>691</v>
      </c>
      <c r="E7364">
        <v>388197</v>
      </c>
      <c r="F7364">
        <v>105806</v>
      </c>
      <c r="L7364">
        <v>21669</v>
      </c>
      <c r="M7364">
        <v>22.33</v>
      </c>
      <c r="N7364">
        <v>30.94</v>
      </c>
      <c r="O7364">
        <v>5.43</v>
      </c>
      <c r="P7364">
        <v>17.55</v>
      </c>
      <c r="R7364">
        <v>168</v>
      </c>
      <c r="T7364">
        <v>127.26</v>
      </c>
      <c r="U7364">
        <v>252.86</v>
      </c>
      <c r="V7364" s="4">
        <v>-0.6341</v>
      </c>
      <c r="Y7364" s="12" t="str">
        <f>IFERROR(VLOOKUP(C7364,[1]Index!$D:$F,3,FALSE),"Non List")</f>
        <v>Hydro Power</v>
      </c>
      <c r="Z7364">
        <f>IFERROR(VLOOKUP(C7364,[1]LP!$B:$C,2,FALSE),0)</f>
        <v>742</v>
      </c>
      <c r="AA7364" s="11">
        <f t="shared" si="370"/>
        <v>33.200000000000003</v>
      </c>
      <c r="AB7364" s="5">
        <f>IFERROR(VLOOKUP(C7364,[2]Sheet1!$B:$F,5,FALSE),0)</f>
        <v>4231344</v>
      </c>
      <c r="AC7364" s="11">
        <f>IFERROR(VLOOKUP(AE7364,[3]Sheet2!$M:$O,3,FALSE),0)</f>
        <v>0</v>
      </c>
      <c r="AD7364" s="11">
        <f>IFERROR(VLOOKUP(AE7364,[3]Sheet2!$M:$O,2,FALSE),0)</f>
        <v>0</v>
      </c>
      <c r="AE7364" s="10" t="str">
        <f t="shared" si="371"/>
        <v>82/83NHDL</v>
      </c>
    </row>
    <row r="7365" spans="1:31" x14ac:dyDescent="0.45">
      <c r="A7365" t="s">
        <v>24</v>
      </c>
      <c r="B7365" t="s">
        <v>386</v>
      </c>
      <c r="C7365" t="s">
        <v>210</v>
      </c>
      <c r="D7365">
        <v>722.2</v>
      </c>
      <c r="E7365">
        <v>1838979.317</v>
      </c>
      <c r="F7365">
        <v>975138.40599999996</v>
      </c>
      <c r="L7365">
        <v>278513.40600000002</v>
      </c>
      <c r="M7365">
        <v>60.58</v>
      </c>
      <c r="N7365">
        <v>11.92</v>
      </c>
      <c r="O7365">
        <v>4.72</v>
      </c>
      <c r="P7365">
        <v>39.590000000000003</v>
      </c>
      <c r="R7365">
        <v>56.26</v>
      </c>
      <c r="T7365">
        <v>153.03</v>
      </c>
      <c r="U7365">
        <v>456.71</v>
      </c>
      <c r="V7365" s="4">
        <v>-0.36759999999999998</v>
      </c>
      <c r="Y7365" s="12" t="str">
        <f>IFERROR(VLOOKUP(C7365,[1]Index!$D:$F,3,FALSE),"Non List")</f>
        <v>Hydro Power</v>
      </c>
      <c r="Z7365">
        <f>IFERROR(VLOOKUP(C7365,[1]LP!$B:$C,2,FALSE),0)</f>
        <v>745</v>
      </c>
      <c r="AA7365" s="11">
        <f t="shared" si="370"/>
        <v>12.3</v>
      </c>
      <c r="AB7365" s="5">
        <f>IFERROR(VLOOKUP(C7365,[2]Sheet1!$B:$F,5,FALSE),0)</f>
        <v>18389793</v>
      </c>
      <c r="AC7365" s="11">
        <f>IFERROR(VLOOKUP(AE7365,[3]Sheet2!$M:$O,3,FALSE),0)</f>
        <v>0</v>
      </c>
      <c r="AD7365" s="11">
        <f>IFERROR(VLOOKUP(AE7365,[3]Sheet2!$M:$O,2,FALSE),0)</f>
        <v>0</v>
      </c>
      <c r="AE7365" s="10" t="str">
        <f t="shared" si="371"/>
        <v>82/83RADHI</v>
      </c>
    </row>
    <row r="7366" spans="1:31" x14ac:dyDescent="0.45">
      <c r="A7366" t="s">
        <v>24</v>
      </c>
      <c r="B7366" t="s">
        <v>386</v>
      </c>
      <c r="C7366" t="s">
        <v>244</v>
      </c>
      <c r="D7366">
        <v>442.8</v>
      </c>
      <c r="E7366">
        <v>400000</v>
      </c>
      <c r="F7366">
        <v>-80289.127999999997</v>
      </c>
      <c r="L7366">
        <v>7518.3249999999998</v>
      </c>
      <c r="M7366">
        <v>7.52</v>
      </c>
      <c r="N7366">
        <v>58.88</v>
      </c>
      <c r="O7366">
        <v>5.54</v>
      </c>
      <c r="P7366">
        <v>9.41</v>
      </c>
      <c r="R7366">
        <v>326.2</v>
      </c>
      <c r="T7366">
        <v>79.930000000000007</v>
      </c>
      <c r="U7366">
        <v>116.29</v>
      </c>
      <c r="V7366" s="4">
        <v>-0.73740000000000006</v>
      </c>
      <c r="Y7366" s="12" t="str">
        <f>IFERROR(VLOOKUP(C7366,[1]Index!$D:$F,3,FALSE),"Non List")</f>
        <v>Hydro Power</v>
      </c>
      <c r="Z7366">
        <f>IFERROR(VLOOKUP(C7366,[1]LP!$B:$C,2,FALSE),0)</f>
        <v>439</v>
      </c>
      <c r="AA7366" s="11">
        <f t="shared" si="370"/>
        <v>58.4</v>
      </c>
      <c r="AB7366" s="5">
        <f>IFERROR(VLOOKUP(C7366,[2]Sheet1!$B:$F,5,FALSE),0)</f>
        <v>4000000</v>
      </c>
      <c r="AC7366" s="11">
        <f>IFERROR(VLOOKUP(AE7366,[3]Sheet2!$M:$O,3,FALSE),0)</f>
        <v>0</v>
      </c>
      <c r="AD7366" s="11">
        <f>IFERROR(VLOOKUP(AE7366,[3]Sheet2!$M:$O,2,FALSE),0)</f>
        <v>0</v>
      </c>
      <c r="AE7366" s="10" t="str">
        <f t="shared" si="371"/>
        <v>82/83BNHC</v>
      </c>
    </row>
    <row r="7367" spans="1:31" x14ac:dyDescent="0.45">
      <c r="A7367" t="s">
        <v>24</v>
      </c>
      <c r="B7367" t="s">
        <v>386</v>
      </c>
      <c r="C7367" t="s">
        <v>245</v>
      </c>
      <c r="D7367">
        <v>253</v>
      </c>
      <c r="E7367">
        <v>1225587.6000000001</v>
      </c>
      <c r="F7367">
        <v>-64817.599000000002</v>
      </c>
      <c r="L7367">
        <v>-12776.549000000001</v>
      </c>
      <c r="M7367">
        <v>-4.17</v>
      </c>
      <c r="N7367">
        <v>-60.67</v>
      </c>
      <c r="O7367">
        <v>2.67</v>
      </c>
      <c r="P7367">
        <v>-4.4000000000000004</v>
      </c>
      <c r="R7367">
        <v>-161.99</v>
      </c>
      <c r="T7367">
        <v>94.71</v>
      </c>
      <c r="U7367" t="s">
        <v>314</v>
      </c>
      <c r="V7367" s="4" t="s">
        <v>314</v>
      </c>
      <c r="Y7367" s="12" t="str">
        <f>IFERROR(VLOOKUP(C7367,[1]Index!$D:$F,3,FALSE),"Non List")</f>
        <v>Hydro Power</v>
      </c>
      <c r="Z7367">
        <f>IFERROR(VLOOKUP(C7367,[1]LP!$B:$C,2,FALSE),0)</f>
        <v>243</v>
      </c>
      <c r="AA7367" s="11">
        <f t="shared" si="370"/>
        <v>-58.3</v>
      </c>
      <c r="AB7367" s="5">
        <f>IFERROR(VLOOKUP(C7367,[2]Sheet1!$B:$F,5,FALSE),0)</f>
        <v>12255876</v>
      </c>
      <c r="AC7367" s="11">
        <f>IFERROR(VLOOKUP(AE7367,[3]Sheet2!$M:$O,3,FALSE),0)</f>
        <v>0</v>
      </c>
      <c r="AD7367" s="11">
        <f>IFERROR(VLOOKUP(AE7367,[3]Sheet2!$M:$O,2,FALSE),0)</f>
        <v>0</v>
      </c>
      <c r="AE7367" s="10" t="str">
        <f t="shared" si="371"/>
        <v>82/83RHGCL</v>
      </c>
    </row>
    <row r="7368" spans="1:31" x14ac:dyDescent="0.45">
      <c r="A7368" t="s">
        <v>24</v>
      </c>
      <c r="B7368" t="s">
        <v>386</v>
      </c>
      <c r="C7368" t="s">
        <v>201</v>
      </c>
      <c r="D7368">
        <v>540.5</v>
      </c>
      <c r="E7368">
        <v>933949.5</v>
      </c>
      <c r="F7368">
        <v>171184.481</v>
      </c>
      <c r="L7368">
        <v>45292.288</v>
      </c>
      <c r="M7368">
        <v>19.399999999999999</v>
      </c>
      <c r="N7368">
        <v>27.86</v>
      </c>
      <c r="O7368">
        <v>4.57</v>
      </c>
      <c r="P7368">
        <v>16.39</v>
      </c>
      <c r="R7368">
        <v>127.32</v>
      </c>
      <c r="T7368">
        <v>118.33</v>
      </c>
      <c r="U7368">
        <v>227.27</v>
      </c>
      <c r="V7368" s="4">
        <v>-0.57950000000000002</v>
      </c>
      <c r="Y7368" s="12" t="str">
        <f>IFERROR(VLOOKUP(C7368,[1]Index!$D:$F,3,FALSE),"Non List")</f>
        <v>Hydro Power</v>
      </c>
      <c r="Z7368">
        <f>IFERROR(VLOOKUP(C7368,[1]LP!$B:$C,2,FALSE),0)</f>
        <v>568</v>
      </c>
      <c r="AA7368" s="11">
        <f t="shared" si="370"/>
        <v>29.3</v>
      </c>
      <c r="AB7368" s="5">
        <f>IFERROR(VLOOKUP(C7368,[2]Sheet1!$B:$F,5,FALSE),0)</f>
        <v>9339495</v>
      </c>
      <c r="AC7368" s="11">
        <f>IFERROR(VLOOKUP(AE7368,[3]Sheet2!$M:$O,3,FALSE),0)</f>
        <v>0</v>
      </c>
      <c r="AD7368" s="11">
        <f>IFERROR(VLOOKUP(AE7368,[3]Sheet2!$M:$O,2,FALSE),0)</f>
        <v>0</v>
      </c>
      <c r="AE7368" s="10" t="str">
        <f t="shared" si="371"/>
        <v>82/83KPCL</v>
      </c>
    </row>
    <row r="7369" spans="1:31" x14ac:dyDescent="0.45">
      <c r="A7369" t="s">
        <v>24</v>
      </c>
      <c r="B7369" t="s">
        <v>386</v>
      </c>
      <c r="C7369" t="s">
        <v>317</v>
      </c>
      <c r="D7369">
        <v>467.2</v>
      </c>
      <c r="E7369">
        <v>3332500</v>
      </c>
      <c r="F7369">
        <v>547887.43000000005</v>
      </c>
      <c r="L7369">
        <v>210016.40700000001</v>
      </c>
      <c r="M7369">
        <v>25.21</v>
      </c>
      <c r="N7369">
        <v>18.53</v>
      </c>
      <c r="O7369">
        <v>4.01</v>
      </c>
      <c r="P7369">
        <v>21.65</v>
      </c>
      <c r="R7369">
        <v>74.31</v>
      </c>
      <c r="T7369">
        <v>116.44</v>
      </c>
      <c r="U7369">
        <v>257</v>
      </c>
      <c r="V7369" s="4">
        <v>-0.44990000000000002</v>
      </c>
      <c r="Y7369" s="12" t="str">
        <f>IFERROR(VLOOKUP(C7369,[1]Index!$D:$F,3,FALSE),"Non List")</f>
        <v>Hydro Non Converted</v>
      </c>
      <c r="Z7369">
        <f>IFERROR(VLOOKUP(C7369,[1]LP!$B:$C,2,FALSE),0)</f>
        <v>444</v>
      </c>
      <c r="AA7369" s="11">
        <f t="shared" si="370"/>
        <v>17.600000000000001</v>
      </c>
      <c r="AB7369" s="5">
        <f>IFERROR(VLOOKUP(C7369,[2]Sheet1!$B:$F,5,FALSE),0)</f>
        <v>4998750</v>
      </c>
      <c r="AC7369" s="11">
        <f>IFERROR(VLOOKUP(AE7369,[3]Sheet2!$M:$O,3,FALSE),0)</f>
        <v>0</v>
      </c>
      <c r="AD7369" s="11">
        <f>IFERROR(VLOOKUP(AE7369,[3]Sheet2!$M:$O,2,FALSE),0)</f>
        <v>0</v>
      </c>
      <c r="AE7369" s="10" t="str">
        <f t="shared" si="371"/>
        <v>82/83TAMOR</v>
      </c>
    </row>
    <row r="7370" spans="1:31" x14ac:dyDescent="0.45">
      <c r="A7370" t="s">
        <v>24</v>
      </c>
      <c r="B7370" t="s">
        <v>386</v>
      </c>
      <c r="C7370" t="s">
        <v>227</v>
      </c>
      <c r="D7370">
        <v>210.5</v>
      </c>
      <c r="E7370">
        <v>1650000</v>
      </c>
      <c r="F7370">
        <v>-72091.986000000004</v>
      </c>
      <c r="L7370">
        <v>-17388.071</v>
      </c>
      <c r="M7370">
        <v>-4.22</v>
      </c>
      <c r="N7370">
        <v>-49.88</v>
      </c>
      <c r="O7370">
        <v>2.2000000000000002</v>
      </c>
      <c r="P7370">
        <v>-4.41</v>
      </c>
      <c r="R7370">
        <v>-109.74</v>
      </c>
      <c r="T7370">
        <v>95.63</v>
      </c>
      <c r="U7370" t="s">
        <v>314</v>
      </c>
      <c r="V7370" s="4" t="s">
        <v>314</v>
      </c>
      <c r="Y7370" s="12" t="str">
        <f>IFERROR(VLOOKUP(C7370,[1]Index!$D:$F,3,FALSE),"Non List")</f>
        <v>Hydro Power</v>
      </c>
      <c r="Z7370">
        <f>IFERROR(VLOOKUP(C7370,[1]LP!$B:$C,2,FALSE),0)</f>
        <v>211.7</v>
      </c>
      <c r="AA7370" s="11">
        <f t="shared" si="370"/>
        <v>-50.2</v>
      </c>
      <c r="AB7370" s="5">
        <f>IFERROR(VLOOKUP(C7370,[2]Sheet1!$B:$F,5,FALSE),0)</f>
        <v>16500000</v>
      </c>
      <c r="AC7370" s="11">
        <f>IFERROR(VLOOKUP(AE7370,[3]Sheet2!$M:$O,3,FALSE),0)</f>
        <v>0</v>
      </c>
      <c r="AD7370" s="11">
        <f>IFERROR(VLOOKUP(AE7370,[3]Sheet2!$M:$O,2,FALSE),0)</f>
        <v>0</v>
      </c>
      <c r="AE7370" s="10" t="str">
        <f t="shared" si="371"/>
        <v>82/83GHL</v>
      </c>
    </row>
    <row r="7371" spans="1:31" x14ac:dyDescent="0.45">
      <c r="A7371" t="s">
        <v>24</v>
      </c>
      <c r="B7371" t="s">
        <v>386</v>
      </c>
      <c r="C7371" t="s">
        <v>341</v>
      </c>
      <c r="D7371">
        <v>430</v>
      </c>
      <c r="E7371">
        <v>620000</v>
      </c>
      <c r="F7371">
        <v>-149975.19</v>
      </c>
      <c r="L7371">
        <v>17936.45</v>
      </c>
      <c r="M7371">
        <v>11.57</v>
      </c>
      <c r="N7371">
        <v>37.17</v>
      </c>
      <c r="O7371">
        <v>5.67</v>
      </c>
      <c r="P7371">
        <v>15.26</v>
      </c>
      <c r="R7371">
        <v>210.75</v>
      </c>
      <c r="T7371">
        <v>75.81</v>
      </c>
      <c r="U7371">
        <v>140.47999999999999</v>
      </c>
      <c r="V7371" s="4">
        <v>-0.67330000000000001</v>
      </c>
      <c r="Y7371" s="12" t="str">
        <f>IFERROR(VLOOKUP(C7371,[1]Index!$D:$F,3,FALSE),"Non List")</f>
        <v>Hydro Power</v>
      </c>
      <c r="Z7371">
        <f>IFERROR(VLOOKUP(C7371,[1]LP!$B:$C,2,FALSE),0)</f>
        <v>390</v>
      </c>
      <c r="AA7371" s="11">
        <f t="shared" si="370"/>
        <v>33.700000000000003</v>
      </c>
      <c r="AB7371" s="5">
        <f>IFERROR(VLOOKUP(C7371,[2]Sheet1!$B:$F,5,FALSE),0)</f>
        <v>6200000</v>
      </c>
      <c r="AC7371" s="11">
        <f>IFERROR(VLOOKUP(AE7371,[3]Sheet2!$M:$O,3,FALSE),0)</f>
        <v>0</v>
      </c>
      <c r="AD7371" s="11">
        <f>IFERROR(VLOOKUP(AE7371,[3]Sheet2!$M:$O,2,FALSE),0)</f>
        <v>0</v>
      </c>
      <c r="AE7371" s="10" t="str">
        <f t="shared" si="371"/>
        <v>82/83EHPL</v>
      </c>
    </row>
    <row r="7372" spans="1:31" x14ac:dyDescent="0.45">
      <c r="A7372" t="s">
        <v>24</v>
      </c>
      <c r="B7372" t="s">
        <v>386</v>
      </c>
      <c r="C7372" t="s">
        <v>318</v>
      </c>
      <c r="D7372">
        <v>389.9</v>
      </c>
      <c r="E7372">
        <v>1000000</v>
      </c>
      <c r="F7372">
        <v>-368309</v>
      </c>
      <c r="L7372">
        <v>28418</v>
      </c>
      <c r="M7372">
        <v>11.37</v>
      </c>
      <c r="N7372">
        <v>34.29</v>
      </c>
      <c r="O7372">
        <v>6.17</v>
      </c>
      <c r="P7372">
        <v>17.989999999999998</v>
      </c>
      <c r="R7372">
        <v>211.57</v>
      </c>
      <c r="T7372">
        <v>63.17</v>
      </c>
      <c r="U7372">
        <v>127.12</v>
      </c>
      <c r="V7372" s="4">
        <v>-0.67400000000000004</v>
      </c>
      <c r="Y7372" s="12" t="str">
        <f>IFERROR(VLOOKUP(C7372,[1]Index!$D:$F,3,FALSE),"Non List")</f>
        <v>Hydro Non Converted</v>
      </c>
      <c r="Z7372">
        <f>IFERROR(VLOOKUP(C7372,[1]LP!$B:$C,2,FALSE),0)</f>
        <v>357</v>
      </c>
      <c r="AA7372" s="11">
        <f t="shared" si="370"/>
        <v>31.4</v>
      </c>
      <c r="AB7372" s="5">
        <f>IFERROR(VLOOKUP(C7372,[2]Sheet1!$B:$F,5,FALSE),0)</f>
        <v>2400000</v>
      </c>
      <c r="AC7372" s="11">
        <f>IFERROR(VLOOKUP(AE7372,[3]Sheet2!$M:$O,3,FALSE),0)</f>
        <v>0</v>
      </c>
      <c r="AD7372" s="11">
        <f>IFERROR(VLOOKUP(AE7372,[3]Sheet2!$M:$O,2,FALSE),0)</f>
        <v>0</v>
      </c>
      <c r="AE7372" s="10" t="str">
        <f t="shared" si="371"/>
        <v>82/83MKHC</v>
      </c>
    </row>
    <row r="7373" spans="1:31" x14ac:dyDescent="0.45">
      <c r="A7373" t="s">
        <v>24</v>
      </c>
      <c r="B7373" t="s">
        <v>386</v>
      </c>
      <c r="C7373" t="s">
        <v>328</v>
      </c>
      <c r="D7373">
        <v>554.9</v>
      </c>
      <c r="E7373">
        <v>544053.4</v>
      </c>
      <c r="F7373">
        <v>-271664.92599999998</v>
      </c>
      <c r="L7373">
        <v>10394.834999999999</v>
      </c>
      <c r="M7373">
        <v>7.64</v>
      </c>
      <c r="N7373">
        <v>72.63</v>
      </c>
      <c r="O7373">
        <v>11.08</v>
      </c>
      <c r="P7373">
        <v>15.26</v>
      </c>
      <c r="R7373">
        <v>804.74</v>
      </c>
      <c r="T7373">
        <v>50.07</v>
      </c>
      <c r="U7373">
        <v>92.77</v>
      </c>
      <c r="V7373" s="4">
        <v>-0.83279999999999998</v>
      </c>
      <c r="Y7373" s="12" t="str">
        <f>IFERROR(VLOOKUP(C7373,[1]Index!$D:$F,3,FALSE),"Non List")</f>
        <v>Hydro Non Converted</v>
      </c>
      <c r="Z7373">
        <f>IFERROR(VLOOKUP(C7373,[1]LP!$B:$C,2,FALSE),0)</f>
        <v>539</v>
      </c>
      <c r="AA7373" s="11">
        <f t="shared" si="370"/>
        <v>70.5</v>
      </c>
      <c r="AB7373" s="5">
        <f>IFERROR(VLOOKUP(C7373,[2]Sheet1!$B:$F,5,FALSE),0)</f>
        <v>1523349.5200000003</v>
      </c>
      <c r="AC7373" s="11">
        <f>IFERROR(VLOOKUP(AE7373,[3]Sheet2!$M:$O,3,FALSE),0)</f>
        <v>0</v>
      </c>
      <c r="AD7373" s="11">
        <f>IFERROR(VLOOKUP(AE7373,[3]Sheet2!$M:$O,2,FALSE),0)</f>
        <v>0</v>
      </c>
      <c r="AE7373" s="10" t="str">
        <f t="shared" si="371"/>
        <v>82/83BEDC</v>
      </c>
    </row>
    <row r="7374" spans="1:31" x14ac:dyDescent="0.45">
      <c r="A7374" t="s">
        <v>24</v>
      </c>
      <c r="B7374" t="s">
        <v>386</v>
      </c>
      <c r="C7374" t="s">
        <v>211</v>
      </c>
      <c r="D7374">
        <v>322.3</v>
      </c>
      <c r="E7374">
        <v>1100000</v>
      </c>
      <c r="F7374">
        <v>-213292.802</v>
      </c>
      <c r="L7374">
        <v>36683.002</v>
      </c>
      <c r="M7374">
        <v>13.34</v>
      </c>
      <c r="N7374">
        <v>24.16</v>
      </c>
      <c r="O7374">
        <v>4</v>
      </c>
      <c r="P7374">
        <v>16.55</v>
      </c>
      <c r="R7374">
        <v>96.64</v>
      </c>
      <c r="T7374">
        <v>80.61</v>
      </c>
      <c r="U7374">
        <v>155.55000000000001</v>
      </c>
      <c r="V7374" s="4">
        <v>-0.51739999999999997</v>
      </c>
      <c r="Y7374" s="12" t="str">
        <f>IFERROR(VLOOKUP(C7374,[1]Index!$D:$F,3,FALSE),"Non List")</f>
        <v>Hydro Power</v>
      </c>
      <c r="Z7374">
        <f>IFERROR(VLOOKUP(C7374,[1]LP!$B:$C,2,FALSE),0)</f>
        <v>315</v>
      </c>
      <c r="AA7374" s="11">
        <f t="shared" si="370"/>
        <v>23.6</v>
      </c>
      <c r="AB7374" s="5">
        <f>IFERROR(VLOOKUP(C7374,[2]Sheet1!$B:$F,5,FALSE),0)</f>
        <v>11000000</v>
      </c>
      <c r="AC7374" s="11">
        <f>IFERROR(VLOOKUP(AE7374,[3]Sheet2!$M:$O,3,FALSE),0)</f>
        <v>0</v>
      </c>
      <c r="AD7374" s="11">
        <f>IFERROR(VLOOKUP(AE7374,[3]Sheet2!$M:$O,2,FALSE),0)</f>
        <v>0</v>
      </c>
      <c r="AE7374" s="10" t="str">
        <f t="shared" si="371"/>
        <v>82/83PMHPL</v>
      </c>
    </row>
    <row r="7375" spans="1:31" x14ac:dyDescent="0.45">
      <c r="A7375" t="s">
        <v>24</v>
      </c>
      <c r="B7375" t="s">
        <v>386</v>
      </c>
      <c r="C7375" t="s">
        <v>342</v>
      </c>
      <c r="D7375">
        <v>1780</v>
      </c>
      <c r="E7375">
        <v>134054.25</v>
      </c>
      <c r="F7375">
        <v>50356.055</v>
      </c>
      <c r="L7375">
        <v>2544.0430000000001</v>
      </c>
      <c r="M7375">
        <v>7.59</v>
      </c>
      <c r="N7375">
        <v>234.52</v>
      </c>
      <c r="O7375">
        <v>12.94</v>
      </c>
      <c r="P7375">
        <v>5.52</v>
      </c>
      <c r="R7375">
        <v>3034.69</v>
      </c>
      <c r="T7375">
        <v>137.56</v>
      </c>
      <c r="U7375">
        <v>153.27000000000001</v>
      </c>
      <c r="V7375" s="4">
        <v>-0.91390000000000005</v>
      </c>
      <c r="Y7375" s="12" t="str">
        <f>IFERROR(VLOOKUP(C7375,[1]Index!$D:$F,3,FALSE),"Non List")</f>
        <v>Hydro Non Converted</v>
      </c>
      <c r="Z7375">
        <f>IFERROR(VLOOKUP(C7375,[1]LP!$B:$C,2,FALSE),0)</f>
        <v>1690</v>
      </c>
      <c r="AA7375" s="11">
        <f t="shared" si="370"/>
        <v>222.7</v>
      </c>
      <c r="AB7375" s="5">
        <f>IFERROR(VLOOKUP(C7375,[2]Sheet1!$B:$F,5,FALSE),0)</f>
        <v>147459.70000000001</v>
      </c>
      <c r="AC7375" s="11">
        <f>IFERROR(VLOOKUP(AE7375,[3]Sheet2!$M:$O,3,FALSE),0)</f>
        <v>0</v>
      </c>
      <c r="AD7375" s="11">
        <f>IFERROR(VLOOKUP(AE7375,[3]Sheet2!$M:$O,2,FALSE),0)</f>
        <v>0</v>
      </c>
      <c r="AE7375" s="10" t="str">
        <f t="shared" si="371"/>
        <v>82/83KBSH</v>
      </c>
    </row>
    <row r="7376" spans="1:31" x14ac:dyDescent="0.45">
      <c r="A7376" t="s">
        <v>24</v>
      </c>
      <c r="B7376" t="s">
        <v>386</v>
      </c>
      <c r="C7376" t="s">
        <v>234</v>
      </c>
      <c r="D7376">
        <v>282</v>
      </c>
      <c r="E7376">
        <v>6000000</v>
      </c>
      <c r="F7376">
        <v>-378347.36</v>
      </c>
      <c r="L7376">
        <v>16494.650000000001</v>
      </c>
      <c r="M7376">
        <v>1.1000000000000001</v>
      </c>
      <c r="N7376">
        <v>256.36</v>
      </c>
      <c r="O7376">
        <v>3.01</v>
      </c>
      <c r="P7376">
        <v>1.17</v>
      </c>
      <c r="R7376">
        <v>771.64</v>
      </c>
      <c r="T7376">
        <v>93.69</v>
      </c>
      <c r="U7376">
        <v>48.15</v>
      </c>
      <c r="V7376" s="4">
        <v>-0.82920000000000005</v>
      </c>
      <c r="Y7376" s="12" t="str">
        <f>IFERROR(VLOOKUP(C7376,[1]Index!$D:$F,3,FALSE),"Non List")</f>
        <v>Hydro Power</v>
      </c>
      <c r="Z7376">
        <f>IFERROR(VLOOKUP(C7376,[1]LP!$B:$C,2,FALSE),0)</f>
        <v>283</v>
      </c>
      <c r="AA7376" s="11">
        <f t="shared" si="370"/>
        <v>257.3</v>
      </c>
      <c r="AB7376" s="5">
        <f>IFERROR(VLOOKUP(C7376,[2]Sheet1!$B:$F,5,FALSE),0)</f>
        <v>60000000</v>
      </c>
      <c r="AC7376" s="11">
        <f>IFERROR(VLOOKUP(AE7376,[3]Sheet2!$M:$O,3,FALSE),0)</f>
        <v>0</v>
      </c>
      <c r="AD7376" s="11">
        <f>IFERROR(VLOOKUP(AE7376,[3]Sheet2!$M:$O,2,FALSE),0)</f>
        <v>0</v>
      </c>
      <c r="AE7376" s="10" t="str">
        <f t="shared" si="371"/>
        <v>82/83MBJC</v>
      </c>
    </row>
    <row r="7377" spans="1:31" x14ac:dyDescent="0.45">
      <c r="A7377" t="s">
        <v>24</v>
      </c>
      <c r="B7377" t="s">
        <v>386</v>
      </c>
      <c r="C7377" t="s">
        <v>246</v>
      </c>
      <c r="D7377">
        <v>481.9</v>
      </c>
      <c r="E7377">
        <v>1350000</v>
      </c>
      <c r="F7377">
        <v>171052.87100000001</v>
      </c>
      <c r="L7377">
        <v>116498.338</v>
      </c>
      <c r="M7377">
        <v>34.520000000000003</v>
      </c>
      <c r="N7377">
        <v>13.96</v>
      </c>
      <c r="O7377">
        <v>4.28</v>
      </c>
      <c r="P7377">
        <v>30.64</v>
      </c>
      <c r="R7377">
        <v>59.75</v>
      </c>
      <c r="T7377">
        <v>112.67</v>
      </c>
      <c r="U7377">
        <v>295.82</v>
      </c>
      <c r="V7377" s="4">
        <v>-0.3861</v>
      </c>
      <c r="Y7377" s="12" t="str">
        <f>IFERROR(VLOOKUP(C7377,[1]Index!$D:$F,3,FALSE),"Non List")</f>
        <v>Hydro Power</v>
      </c>
      <c r="Z7377">
        <f>IFERROR(VLOOKUP(C7377,[1]LP!$B:$C,2,FALSE),0)</f>
        <v>460</v>
      </c>
      <c r="AA7377" s="11">
        <f t="shared" si="370"/>
        <v>13.3</v>
      </c>
      <c r="AB7377" s="5">
        <f>IFERROR(VLOOKUP(C7377,[2]Sheet1!$B:$F,5,FALSE),0)</f>
        <v>13500000</v>
      </c>
      <c r="AC7377" s="11">
        <f>IFERROR(VLOOKUP(AE7377,[3]Sheet2!$M:$O,3,FALSE),0)</f>
        <v>0</v>
      </c>
      <c r="AD7377" s="11">
        <f>IFERROR(VLOOKUP(AE7377,[3]Sheet2!$M:$O,2,FALSE),0)</f>
        <v>0</v>
      </c>
      <c r="AE7377" s="10" t="str">
        <f t="shared" si="371"/>
        <v>82/83USHEC</v>
      </c>
    </row>
    <row r="7378" spans="1:31" x14ac:dyDescent="0.45">
      <c r="A7378" t="s">
        <v>24</v>
      </c>
      <c r="B7378" t="s">
        <v>386</v>
      </c>
      <c r="C7378" t="s">
        <v>212</v>
      </c>
      <c r="D7378">
        <v>184.4</v>
      </c>
      <c r="E7378">
        <v>2000000</v>
      </c>
      <c r="F7378">
        <v>-160950.21400000001</v>
      </c>
      <c r="L7378">
        <v>28913.712200000002</v>
      </c>
      <c r="M7378">
        <v>5.78</v>
      </c>
      <c r="N7378">
        <v>31.9</v>
      </c>
      <c r="O7378">
        <v>2.0099999999999998</v>
      </c>
      <c r="P7378">
        <v>6.29</v>
      </c>
      <c r="R7378">
        <v>64.12</v>
      </c>
      <c r="T7378">
        <v>91.95</v>
      </c>
      <c r="U7378">
        <v>109.35</v>
      </c>
      <c r="V7378" s="4">
        <v>-0.40699999999999997</v>
      </c>
      <c r="Y7378" s="12" t="str">
        <f>IFERROR(VLOOKUP(C7378,[1]Index!$D:$F,3,FALSE),"Non List")</f>
        <v>Hydro Power</v>
      </c>
      <c r="Z7378">
        <f>IFERROR(VLOOKUP(C7378,[1]LP!$B:$C,2,FALSE),0)</f>
        <v>193</v>
      </c>
      <c r="AA7378" s="11">
        <f t="shared" si="370"/>
        <v>33.4</v>
      </c>
      <c r="AB7378" s="5">
        <f>IFERROR(VLOOKUP(C7378,[2]Sheet1!$B:$F,5,FALSE),0)</f>
        <v>20000000</v>
      </c>
      <c r="AC7378" s="11">
        <f>IFERROR(VLOOKUP(AE7378,[3]Sheet2!$M:$O,3,FALSE),0)</f>
        <v>0</v>
      </c>
      <c r="AD7378" s="11">
        <f>IFERROR(VLOOKUP(AE7378,[3]Sheet2!$M:$O,2,FALSE),0)</f>
        <v>0</v>
      </c>
      <c r="AE7378" s="10" t="str">
        <f t="shared" si="371"/>
        <v>82/83AKJCL</v>
      </c>
    </row>
    <row r="7379" spans="1:31" x14ac:dyDescent="0.45">
      <c r="A7379" t="s">
        <v>24</v>
      </c>
      <c r="B7379" t="s">
        <v>386</v>
      </c>
      <c r="C7379" t="s">
        <v>223</v>
      </c>
      <c r="D7379">
        <v>194.1</v>
      </c>
      <c r="E7379">
        <v>2250000</v>
      </c>
      <c r="F7379">
        <v>-679670.73080000002</v>
      </c>
      <c r="L7379">
        <v>-16389.619600000002</v>
      </c>
      <c r="M7379">
        <v>-2.91</v>
      </c>
      <c r="N7379">
        <v>-66.7</v>
      </c>
      <c r="O7379">
        <v>2.78</v>
      </c>
      <c r="P7379">
        <v>-4.17</v>
      </c>
      <c r="R7379">
        <v>-185.43</v>
      </c>
      <c r="T7379">
        <v>69.790000000000006</v>
      </c>
      <c r="U7379" t="s">
        <v>314</v>
      </c>
      <c r="V7379" s="4" t="s">
        <v>314</v>
      </c>
      <c r="Y7379" s="12" t="str">
        <f>IFERROR(VLOOKUP(C7379,[1]Index!$D:$F,3,FALSE),"Non List")</f>
        <v>Hydro Power</v>
      </c>
      <c r="Z7379">
        <f>IFERROR(VLOOKUP(C7379,[1]LP!$B:$C,2,FALSE),0)</f>
        <v>195.5</v>
      </c>
      <c r="AA7379" s="11">
        <f t="shared" si="370"/>
        <v>-67.2</v>
      </c>
      <c r="AB7379" s="5">
        <f>IFERROR(VLOOKUP(C7379,[2]Sheet1!$B:$F,5,FALSE),0)</f>
        <v>22500000</v>
      </c>
      <c r="AC7379" s="11">
        <f>IFERROR(VLOOKUP(AE7379,[3]Sheet2!$M:$O,3,FALSE),0)</f>
        <v>0</v>
      </c>
      <c r="AD7379" s="11">
        <f>IFERROR(VLOOKUP(AE7379,[3]Sheet2!$M:$O,2,FALSE),0)</f>
        <v>0</v>
      </c>
      <c r="AE7379" s="10" t="str">
        <f t="shared" si="371"/>
        <v>82/83LEC</v>
      </c>
    </row>
    <row r="7380" spans="1:31" x14ac:dyDescent="0.45">
      <c r="A7380" t="s">
        <v>24</v>
      </c>
      <c r="B7380" t="s">
        <v>386</v>
      </c>
      <c r="C7380" t="s">
        <v>235</v>
      </c>
      <c r="D7380">
        <v>356.4</v>
      </c>
      <c r="E7380">
        <v>800000</v>
      </c>
      <c r="F7380">
        <v>-3103.665</v>
      </c>
      <c r="L7380">
        <v>56247.673999999999</v>
      </c>
      <c r="M7380">
        <v>28.12</v>
      </c>
      <c r="N7380">
        <v>12.67</v>
      </c>
      <c r="O7380">
        <v>3.58</v>
      </c>
      <c r="P7380">
        <v>28.23</v>
      </c>
      <c r="R7380">
        <v>45.36</v>
      </c>
      <c r="T7380">
        <v>99.61</v>
      </c>
      <c r="U7380">
        <v>251.04</v>
      </c>
      <c r="V7380" s="4">
        <v>-0.29559999999999997</v>
      </c>
      <c r="Y7380" s="12" t="str">
        <f>IFERROR(VLOOKUP(C7380,[1]Index!$D:$F,3,FALSE),"Non List")</f>
        <v>Hydro Power</v>
      </c>
      <c r="Z7380">
        <f>IFERROR(VLOOKUP(C7380,[1]LP!$B:$C,2,FALSE),0)</f>
        <v>367.8</v>
      </c>
      <c r="AA7380" s="11">
        <f t="shared" si="370"/>
        <v>13.1</v>
      </c>
      <c r="AB7380" s="5">
        <f>IFERROR(VLOOKUP(C7380,[2]Sheet1!$B:$F,5,FALSE),0)</f>
        <v>8000000</v>
      </c>
      <c r="AC7380" s="11">
        <f>IFERROR(VLOOKUP(AE7380,[3]Sheet2!$M:$O,3,FALSE),0)</f>
        <v>0</v>
      </c>
      <c r="AD7380" s="11">
        <f>IFERROR(VLOOKUP(AE7380,[3]Sheet2!$M:$O,2,FALSE),0)</f>
        <v>0</v>
      </c>
      <c r="AE7380" s="10" t="str">
        <f t="shared" si="371"/>
        <v>82/83TPC</v>
      </c>
    </row>
    <row r="7381" spans="1:31" x14ac:dyDescent="0.45">
      <c r="A7381" t="s">
        <v>24</v>
      </c>
      <c r="B7381" t="s">
        <v>386</v>
      </c>
      <c r="C7381" t="s">
        <v>228</v>
      </c>
      <c r="D7381">
        <v>286.89999999999998</v>
      </c>
      <c r="E7381">
        <v>2900000</v>
      </c>
      <c r="F7381">
        <v>358929.13500000001</v>
      </c>
      <c r="L7381">
        <v>112228.069</v>
      </c>
      <c r="M7381">
        <v>15.48</v>
      </c>
      <c r="N7381">
        <v>18.53</v>
      </c>
      <c r="O7381">
        <v>2.5499999999999998</v>
      </c>
      <c r="P7381">
        <v>13.77</v>
      </c>
      <c r="R7381">
        <v>47.25</v>
      </c>
      <c r="T7381">
        <v>112.38</v>
      </c>
      <c r="U7381">
        <v>197.84</v>
      </c>
      <c r="V7381" s="4">
        <v>-0.31040000000000001</v>
      </c>
      <c r="Y7381" s="12" t="str">
        <f>IFERROR(VLOOKUP(C7381,[1]Index!$D:$F,3,FALSE),"Non List")</f>
        <v>Hydro Power</v>
      </c>
      <c r="Z7381">
        <f>IFERROR(VLOOKUP(C7381,[1]LP!$B:$C,2,FALSE),0)</f>
        <v>272.7</v>
      </c>
      <c r="AA7381" s="11">
        <f t="shared" si="370"/>
        <v>17.600000000000001</v>
      </c>
      <c r="AB7381" s="5">
        <f>IFERROR(VLOOKUP(C7381,[2]Sheet1!$B:$F,5,FALSE),0)</f>
        <v>30450000</v>
      </c>
      <c r="AC7381" s="11">
        <f>IFERROR(VLOOKUP(AE7381,[3]Sheet2!$M:$O,3,FALSE),0)</f>
        <v>0</v>
      </c>
      <c r="AD7381" s="11">
        <f>IFERROR(VLOOKUP(AE7381,[3]Sheet2!$M:$O,2,FALSE),0)</f>
        <v>0</v>
      </c>
      <c r="AE7381" s="10" t="str">
        <f t="shared" si="371"/>
        <v>82/83SHEL</v>
      </c>
    </row>
    <row r="7382" spans="1:31" x14ac:dyDescent="0.45">
      <c r="A7382" t="s">
        <v>24</v>
      </c>
      <c r="B7382" t="s">
        <v>386</v>
      </c>
      <c r="C7382" t="s">
        <v>216</v>
      </c>
      <c r="D7382">
        <v>337.9</v>
      </c>
      <c r="E7382">
        <v>962500</v>
      </c>
      <c r="F7382">
        <v>-38224</v>
      </c>
      <c r="L7382">
        <v>51535.76</v>
      </c>
      <c r="M7382">
        <v>21.42</v>
      </c>
      <c r="N7382">
        <v>15.77</v>
      </c>
      <c r="O7382">
        <v>3.52</v>
      </c>
      <c r="P7382">
        <v>22.3</v>
      </c>
      <c r="R7382">
        <v>55.51</v>
      </c>
      <c r="T7382">
        <v>96.03</v>
      </c>
      <c r="U7382">
        <v>215.13</v>
      </c>
      <c r="V7382" s="4">
        <v>-0.36330000000000001</v>
      </c>
      <c r="Y7382" s="12" t="str">
        <f>IFERROR(VLOOKUP(C7382,[1]Index!$D:$F,3,FALSE),"Non List")</f>
        <v>Hydro Power</v>
      </c>
      <c r="Z7382">
        <f>IFERROR(VLOOKUP(C7382,[1]LP!$B:$C,2,FALSE),0)</f>
        <v>348</v>
      </c>
      <c r="AA7382" s="11">
        <f t="shared" si="370"/>
        <v>16.2</v>
      </c>
      <c r="AB7382" s="5">
        <f>IFERROR(VLOOKUP(C7382,[2]Sheet1!$B:$F,5,FALSE),0)</f>
        <v>9625000</v>
      </c>
      <c r="AC7382" s="11">
        <f>IFERROR(VLOOKUP(AE7382,[3]Sheet2!$M:$O,3,FALSE),0)</f>
        <v>0</v>
      </c>
      <c r="AD7382" s="11">
        <f>IFERROR(VLOOKUP(AE7382,[3]Sheet2!$M:$O,2,FALSE),0)</f>
        <v>0</v>
      </c>
      <c r="AE7382" s="10" t="str">
        <f t="shared" si="371"/>
        <v>82/83PPCL</v>
      </c>
    </row>
    <row r="7383" spans="1:31" x14ac:dyDescent="0.45">
      <c r="A7383" t="s">
        <v>24</v>
      </c>
      <c r="B7383" t="s">
        <v>386</v>
      </c>
      <c r="C7383" t="s">
        <v>343</v>
      </c>
      <c r="D7383">
        <v>735</v>
      </c>
      <c r="E7383">
        <v>492500</v>
      </c>
      <c r="F7383">
        <v>-141470.128</v>
      </c>
      <c r="L7383">
        <v>16569.496999999999</v>
      </c>
      <c r="M7383">
        <v>13.46</v>
      </c>
      <c r="N7383">
        <v>54.61</v>
      </c>
      <c r="O7383">
        <v>10.31</v>
      </c>
      <c r="P7383">
        <v>18.88</v>
      </c>
      <c r="R7383">
        <v>563.03</v>
      </c>
      <c r="T7383">
        <v>71.28</v>
      </c>
      <c r="U7383">
        <v>146.93</v>
      </c>
      <c r="V7383" s="4">
        <v>-0.80010000000000003</v>
      </c>
      <c r="Y7383" s="12" t="str">
        <f>IFERROR(VLOOKUP(C7383,[1]Index!$D:$F,3,FALSE),"Non List")</f>
        <v>Hydro Non Converted</v>
      </c>
      <c r="Z7383">
        <f>IFERROR(VLOOKUP(C7383,[1]LP!$B:$C,2,FALSE),0)</f>
        <v>722.7</v>
      </c>
      <c r="AA7383" s="11">
        <f t="shared" si="370"/>
        <v>53.7</v>
      </c>
      <c r="AB7383" s="5">
        <f>IFERROR(VLOOKUP(C7383,[2]Sheet1!$B:$F,5,FALSE),0)</f>
        <v>738750</v>
      </c>
      <c r="AC7383" s="11">
        <f>IFERROR(VLOOKUP(AE7383,[3]Sheet2!$M:$O,3,FALSE),0)</f>
        <v>0</v>
      </c>
      <c r="AD7383" s="11">
        <f>IFERROR(VLOOKUP(AE7383,[3]Sheet2!$M:$O,2,FALSE),0)</f>
        <v>0</v>
      </c>
      <c r="AE7383" s="10" t="str">
        <f t="shared" si="371"/>
        <v>82/83TSHL</v>
      </c>
    </row>
    <row r="7384" spans="1:31" x14ac:dyDescent="0.45">
      <c r="A7384" t="s">
        <v>24</v>
      </c>
      <c r="B7384" t="s">
        <v>386</v>
      </c>
      <c r="C7384" t="s">
        <v>236</v>
      </c>
      <c r="D7384">
        <v>163.9</v>
      </c>
      <c r="E7384">
        <v>2952800</v>
      </c>
      <c r="F7384">
        <v>-1291224.08</v>
      </c>
      <c r="L7384">
        <v>-306.06</v>
      </c>
      <c r="M7384">
        <v>-0.04</v>
      </c>
      <c r="N7384">
        <v>-4097.5</v>
      </c>
      <c r="O7384">
        <v>2.91</v>
      </c>
      <c r="P7384">
        <v>-7.0000000000000007E-2</v>
      </c>
      <c r="R7384">
        <v>-11923.73</v>
      </c>
      <c r="T7384">
        <v>56.27</v>
      </c>
      <c r="U7384" t="s">
        <v>314</v>
      </c>
      <c r="V7384" s="4" t="s">
        <v>314</v>
      </c>
      <c r="Y7384" s="12" t="str">
        <f>IFERROR(VLOOKUP(C7384,[1]Index!$D:$F,3,FALSE),"Non List")</f>
        <v>Hydro Power</v>
      </c>
      <c r="Z7384">
        <f>IFERROR(VLOOKUP(C7384,[1]LP!$B:$C,2,FALSE),0)</f>
        <v>152.69999999999999</v>
      </c>
      <c r="AA7384" s="11">
        <f t="shared" si="370"/>
        <v>-3817.5</v>
      </c>
      <c r="AB7384" s="5">
        <f>IFERROR(VLOOKUP(C7384,[2]Sheet1!$B:$F,5,FALSE),0)</f>
        <v>18541483</v>
      </c>
      <c r="AC7384" s="11">
        <f>IFERROR(VLOOKUP(AE7384,[3]Sheet2!$M:$O,3,FALSE),0)</f>
        <v>0</v>
      </c>
      <c r="AD7384" s="11">
        <f>IFERROR(VLOOKUP(AE7384,[3]Sheet2!$M:$O,2,FALSE),0)</f>
        <v>0</v>
      </c>
      <c r="AE7384" s="10" t="str">
        <f t="shared" si="371"/>
        <v>82/83SSHL</v>
      </c>
    </row>
    <row r="7385" spans="1:31" x14ac:dyDescent="0.45">
      <c r="A7385" t="s">
        <v>24</v>
      </c>
      <c r="B7385" t="s">
        <v>386</v>
      </c>
      <c r="C7385" t="s">
        <v>217</v>
      </c>
      <c r="D7385">
        <v>175.8</v>
      </c>
      <c r="E7385">
        <v>21180000</v>
      </c>
      <c r="F7385">
        <v>-9902593.1170000006</v>
      </c>
      <c r="L7385">
        <v>1674689.0009999999</v>
      </c>
      <c r="M7385">
        <v>31.63</v>
      </c>
      <c r="N7385">
        <v>5.56</v>
      </c>
      <c r="O7385">
        <v>3.3</v>
      </c>
      <c r="P7385">
        <v>59.4</v>
      </c>
      <c r="R7385">
        <v>18.350000000000001</v>
      </c>
      <c r="T7385">
        <v>53.25</v>
      </c>
      <c r="U7385">
        <v>194.67</v>
      </c>
      <c r="V7385" s="4">
        <v>0.10730000000000001</v>
      </c>
      <c r="Y7385" s="12" t="str">
        <f>IFERROR(VLOOKUP(C7385,[1]Index!$D:$F,3,FALSE),"Non List")</f>
        <v>Hydro Power</v>
      </c>
      <c r="Z7385">
        <f>IFERROR(VLOOKUP(C7385,[1]LP!$B:$C,2,FALSE),0)</f>
        <v>173.9</v>
      </c>
      <c r="AA7385" s="11">
        <f t="shared" si="370"/>
        <v>5.5</v>
      </c>
      <c r="AB7385" s="5">
        <f>IFERROR(VLOOKUP(C7385,[2]Sheet1!$B:$F,5,FALSE),0)</f>
        <v>211800000</v>
      </c>
      <c r="AC7385" s="11">
        <f>IFERROR(VLOOKUP(AE7385,[3]Sheet2!$M:$O,3,FALSE),0)</f>
        <v>0</v>
      </c>
      <c r="AD7385" s="11">
        <f>IFERROR(VLOOKUP(AE7385,[3]Sheet2!$M:$O,2,FALSE),0)</f>
        <v>0</v>
      </c>
      <c r="AE7385" s="10" t="str">
        <f t="shared" si="371"/>
        <v>82/83UPPER</v>
      </c>
    </row>
    <row r="7386" spans="1:31" x14ac:dyDescent="0.45">
      <c r="A7386" t="s">
        <v>24</v>
      </c>
      <c r="B7386" t="s">
        <v>386</v>
      </c>
      <c r="C7386" t="s">
        <v>358</v>
      </c>
      <c r="D7386">
        <v>429.5</v>
      </c>
      <c r="E7386">
        <v>1852500</v>
      </c>
      <c r="F7386">
        <v>-323105.28999999998</v>
      </c>
      <c r="L7386">
        <v>-27475.06</v>
      </c>
      <c r="M7386">
        <v>-5.93</v>
      </c>
      <c r="N7386">
        <v>-72.430000000000007</v>
      </c>
      <c r="O7386">
        <v>5.2</v>
      </c>
      <c r="P7386">
        <v>-7.19</v>
      </c>
      <c r="R7386">
        <v>-376.64</v>
      </c>
      <c r="T7386">
        <v>82.56</v>
      </c>
      <c r="U7386" t="s">
        <v>314</v>
      </c>
      <c r="V7386" s="4" t="s">
        <v>314</v>
      </c>
      <c r="Y7386" s="12" t="str">
        <f>IFERROR(VLOOKUP(C7386,[1]Index!$D:$F,3,FALSE),"Non List")</f>
        <v>Hydro Non Converted</v>
      </c>
      <c r="Z7386">
        <f>IFERROR(VLOOKUP(C7386,[1]LP!$B:$C,2,FALSE),0)</f>
        <v>391.5</v>
      </c>
      <c r="AA7386" s="11">
        <f t="shared" si="370"/>
        <v>-66</v>
      </c>
      <c r="AB7386" s="5">
        <f>IFERROR(VLOOKUP(C7386,[2]Sheet1!$B:$F,5,FALSE),0)</f>
        <v>2504827.9200000004</v>
      </c>
      <c r="AC7386" s="11">
        <f>IFERROR(VLOOKUP(AE7386,[3]Sheet2!$M:$O,3,FALSE),0)</f>
        <v>0</v>
      </c>
      <c r="AD7386" s="11">
        <f>IFERROR(VLOOKUP(AE7386,[3]Sheet2!$M:$O,2,FALSE),0)</f>
        <v>0</v>
      </c>
      <c r="AE7386" s="10" t="str">
        <f t="shared" si="371"/>
        <v>82/83TVCL</v>
      </c>
    </row>
    <row r="7387" spans="1:31" x14ac:dyDescent="0.45">
      <c r="A7387" t="s">
        <v>24</v>
      </c>
      <c r="B7387" t="s">
        <v>386</v>
      </c>
      <c r="C7387" t="s">
        <v>218</v>
      </c>
      <c r="D7387">
        <v>482.1</v>
      </c>
      <c r="E7387">
        <v>750000</v>
      </c>
      <c r="F7387">
        <v>21290.105</v>
      </c>
      <c r="L7387">
        <v>14603.413</v>
      </c>
      <c r="M7387">
        <v>7.79</v>
      </c>
      <c r="N7387">
        <v>61.89</v>
      </c>
      <c r="O7387">
        <v>4.6900000000000004</v>
      </c>
      <c r="P7387">
        <v>7.57</v>
      </c>
      <c r="R7387">
        <v>290.26</v>
      </c>
      <c r="T7387">
        <v>102.84</v>
      </c>
      <c r="U7387">
        <v>134.26</v>
      </c>
      <c r="V7387" s="4">
        <v>-0.72150000000000003</v>
      </c>
      <c r="Y7387" s="12" t="str">
        <f>IFERROR(VLOOKUP(C7387,[1]Index!$D:$F,3,FALSE),"Non List")</f>
        <v>Hydro Power</v>
      </c>
      <c r="Z7387">
        <f>IFERROR(VLOOKUP(C7387,[1]LP!$B:$C,2,FALSE),0)</f>
        <v>475.7</v>
      </c>
      <c r="AA7387" s="11">
        <f t="shared" si="370"/>
        <v>61.1</v>
      </c>
      <c r="AB7387" s="5">
        <f>IFERROR(VLOOKUP(C7387,[2]Sheet1!$B:$F,5,FALSE),0)</f>
        <v>7500000</v>
      </c>
      <c r="AC7387" s="11">
        <f>IFERROR(VLOOKUP(AE7387,[3]Sheet2!$M:$O,3,FALSE),0)</f>
        <v>0</v>
      </c>
      <c r="AD7387" s="11">
        <f>IFERROR(VLOOKUP(AE7387,[3]Sheet2!$M:$O,2,FALSE),0)</f>
        <v>0</v>
      </c>
      <c r="AE7387" s="10" t="str">
        <f t="shared" si="371"/>
        <v>82/83UNHPL</v>
      </c>
    </row>
    <row r="7388" spans="1:31" x14ac:dyDescent="0.45">
      <c r="A7388" t="s">
        <v>24</v>
      </c>
      <c r="B7388" t="s">
        <v>386</v>
      </c>
      <c r="C7388" t="s">
        <v>237</v>
      </c>
      <c r="D7388">
        <v>489</v>
      </c>
      <c r="E7388">
        <v>500000</v>
      </c>
      <c r="F7388">
        <v>60013.087</v>
      </c>
      <c r="L7388">
        <v>21785.767</v>
      </c>
      <c r="M7388">
        <v>17.43</v>
      </c>
      <c r="N7388">
        <v>28.06</v>
      </c>
      <c r="O7388">
        <v>4.37</v>
      </c>
      <c r="P7388">
        <v>15.56</v>
      </c>
      <c r="R7388">
        <v>122.62</v>
      </c>
      <c r="T7388">
        <v>112</v>
      </c>
      <c r="U7388">
        <v>209.58</v>
      </c>
      <c r="V7388" s="4">
        <v>-0.57140000000000002</v>
      </c>
      <c r="Y7388" s="12" t="str">
        <f>IFERROR(VLOOKUP(C7388,[1]Index!$D:$F,3,FALSE),"Non List")</f>
        <v>Hydro Power</v>
      </c>
      <c r="Z7388">
        <f>IFERROR(VLOOKUP(C7388,[1]LP!$B:$C,2,FALSE),0)</f>
        <v>533</v>
      </c>
      <c r="AA7388" s="11">
        <f t="shared" si="370"/>
        <v>30.6</v>
      </c>
      <c r="AB7388" s="5">
        <f>IFERROR(VLOOKUP(C7388,[2]Sheet1!$B:$F,5,FALSE),0)</f>
        <v>5000000</v>
      </c>
      <c r="AC7388" s="11">
        <f>IFERROR(VLOOKUP(AE7388,[3]Sheet2!$M:$O,3,FALSE),0)</f>
        <v>0</v>
      </c>
      <c r="AD7388" s="11">
        <f>IFERROR(VLOOKUP(AE7388,[3]Sheet2!$M:$O,2,FALSE),0)</f>
        <v>0</v>
      </c>
      <c r="AE7388" s="10" t="str">
        <f t="shared" si="371"/>
        <v>82/83SPC</v>
      </c>
    </row>
    <row r="7389" spans="1:31" x14ac:dyDescent="0.45">
      <c r="A7389" t="s">
        <v>24</v>
      </c>
      <c r="B7389" t="s">
        <v>386</v>
      </c>
      <c r="C7389" t="s">
        <v>247</v>
      </c>
      <c r="D7389">
        <v>415</v>
      </c>
      <c r="E7389">
        <v>1593000</v>
      </c>
      <c r="F7389">
        <v>-340353.033</v>
      </c>
      <c r="L7389">
        <v>97264.187999999995</v>
      </c>
      <c r="M7389">
        <v>24.42</v>
      </c>
      <c r="N7389">
        <v>16.989999999999998</v>
      </c>
      <c r="O7389">
        <v>5.28</v>
      </c>
      <c r="P7389">
        <v>31.06</v>
      </c>
      <c r="R7389">
        <v>89.71</v>
      </c>
      <c r="T7389">
        <v>78.63</v>
      </c>
      <c r="U7389">
        <v>207.85</v>
      </c>
      <c r="V7389" s="4">
        <v>-0.49909999999999999</v>
      </c>
      <c r="Y7389" s="12" t="str">
        <f>IFERROR(VLOOKUP(C7389,[1]Index!$D:$F,3,FALSE),"Non List")</f>
        <v>Hydro Power</v>
      </c>
      <c r="Z7389">
        <f>IFERROR(VLOOKUP(C7389,[1]LP!$B:$C,2,FALSE),0)</f>
        <v>390</v>
      </c>
      <c r="AA7389" s="11">
        <f t="shared" si="370"/>
        <v>16</v>
      </c>
      <c r="AB7389" s="5">
        <f>IFERROR(VLOOKUP(C7389,[2]Sheet1!$B:$F,5,FALSE),0)</f>
        <v>15930000</v>
      </c>
      <c r="AC7389" s="11">
        <f>IFERROR(VLOOKUP(AE7389,[3]Sheet2!$M:$O,3,FALSE),0)</f>
        <v>0</v>
      </c>
      <c r="AD7389" s="11">
        <f>IFERROR(VLOOKUP(AE7389,[3]Sheet2!$M:$O,2,FALSE),0)</f>
        <v>0</v>
      </c>
      <c r="AE7389" s="10" t="str">
        <f t="shared" si="371"/>
        <v>82/83SGHC</v>
      </c>
    </row>
    <row r="7390" spans="1:31" x14ac:dyDescent="0.45">
      <c r="A7390" t="s">
        <v>24</v>
      </c>
      <c r="B7390" t="s">
        <v>386</v>
      </c>
      <c r="C7390" t="s">
        <v>319</v>
      </c>
      <c r="D7390">
        <v>610</v>
      </c>
      <c r="E7390">
        <v>340000</v>
      </c>
      <c r="F7390">
        <v>-33124.851000000002</v>
      </c>
      <c r="L7390">
        <v>14721.88</v>
      </c>
      <c r="M7390">
        <v>17.32</v>
      </c>
      <c r="N7390">
        <v>35.22</v>
      </c>
      <c r="O7390">
        <v>6.76</v>
      </c>
      <c r="P7390">
        <v>19.190000000000001</v>
      </c>
      <c r="R7390">
        <v>238.09</v>
      </c>
      <c r="T7390">
        <v>90.26</v>
      </c>
      <c r="U7390">
        <v>187.55</v>
      </c>
      <c r="V7390" s="4">
        <v>-0.6925</v>
      </c>
      <c r="Y7390" s="12" t="str">
        <f>IFERROR(VLOOKUP(C7390,[1]Index!$D:$F,3,FALSE),"Non List")</f>
        <v>Hydro Non Converted</v>
      </c>
      <c r="Z7390">
        <f>IFERROR(VLOOKUP(C7390,[1]LP!$B:$C,2,FALSE),0)</f>
        <v>543</v>
      </c>
      <c r="AA7390" s="11">
        <f t="shared" si="370"/>
        <v>31.4</v>
      </c>
      <c r="AB7390" s="5">
        <f>IFERROR(VLOOKUP(C7390,[2]Sheet1!$B:$F,5,FALSE),0)</f>
        <v>816000</v>
      </c>
      <c r="AC7390" s="11">
        <f>IFERROR(VLOOKUP(AE7390,[3]Sheet2!$M:$O,3,FALSE),0)</f>
        <v>0</v>
      </c>
      <c r="AD7390" s="11">
        <f>IFERROR(VLOOKUP(AE7390,[3]Sheet2!$M:$O,2,FALSE),0)</f>
        <v>0</v>
      </c>
      <c r="AE7390" s="10" t="str">
        <f t="shared" si="371"/>
        <v>82/83AHL</v>
      </c>
    </row>
    <row r="7391" spans="1:31" x14ac:dyDescent="0.45">
      <c r="A7391" t="s">
        <v>24</v>
      </c>
      <c r="B7391" t="s">
        <v>386</v>
      </c>
      <c r="C7391" t="s">
        <v>248</v>
      </c>
      <c r="D7391">
        <v>483</v>
      </c>
      <c r="E7391">
        <v>1129800</v>
      </c>
      <c r="F7391">
        <v>190756.31700000001</v>
      </c>
      <c r="L7391">
        <v>87182.43</v>
      </c>
      <c r="M7391">
        <v>30.87</v>
      </c>
      <c r="N7391">
        <v>15.65</v>
      </c>
      <c r="O7391">
        <v>4.13</v>
      </c>
      <c r="P7391">
        <v>26.41</v>
      </c>
      <c r="R7391">
        <v>64.63</v>
      </c>
      <c r="T7391">
        <v>116.88</v>
      </c>
      <c r="U7391">
        <v>284.92</v>
      </c>
      <c r="V7391" s="4">
        <v>-0.41010000000000002</v>
      </c>
      <c r="Y7391" s="12" t="str">
        <f>IFERROR(VLOOKUP(C7391,[1]Index!$D:$F,3,FALSE),"Non List")</f>
        <v>Hydro Power</v>
      </c>
      <c r="Z7391">
        <f>IFERROR(VLOOKUP(C7391,[1]LP!$B:$C,2,FALSE),0)</f>
        <v>477.9</v>
      </c>
      <c r="AA7391" s="11">
        <f t="shared" si="370"/>
        <v>15.5</v>
      </c>
      <c r="AB7391" s="5">
        <f>IFERROR(VLOOKUP(C7391,[2]Sheet1!$B:$F,5,FALSE),0)</f>
        <v>11298000</v>
      </c>
      <c r="AC7391" s="11">
        <f>IFERROR(VLOOKUP(AE7391,[3]Sheet2!$M:$O,3,FALSE),0)</f>
        <v>0</v>
      </c>
      <c r="AD7391" s="11">
        <f>IFERROR(VLOOKUP(AE7391,[3]Sheet2!$M:$O,2,FALSE),0)</f>
        <v>0</v>
      </c>
      <c r="AE7391" s="10" t="str">
        <f t="shared" si="371"/>
        <v>82/83BHDC</v>
      </c>
    </row>
    <row r="7392" spans="1:31" x14ac:dyDescent="0.45">
      <c r="A7392" t="s">
        <v>24</v>
      </c>
      <c r="B7392" t="s">
        <v>386</v>
      </c>
      <c r="C7392" t="s">
        <v>229</v>
      </c>
      <c r="D7392">
        <v>177</v>
      </c>
      <c r="E7392">
        <v>2800000</v>
      </c>
      <c r="F7392">
        <v>-617464.19400000002</v>
      </c>
      <c r="L7392">
        <v>16286.321</v>
      </c>
      <c r="M7392">
        <v>2.33</v>
      </c>
      <c r="N7392">
        <v>75.97</v>
      </c>
      <c r="O7392">
        <v>2.27</v>
      </c>
      <c r="P7392">
        <v>2.98</v>
      </c>
      <c r="R7392">
        <v>172.45</v>
      </c>
      <c r="T7392">
        <v>77.95</v>
      </c>
      <c r="U7392">
        <v>63.93</v>
      </c>
      <c r="V7392" s="4">
        <v>-0.63880000000000003</v>
      </c>
      <c r="Y7392" s="12" t="str">
        <f>IFERROR(VLOOKUP(C7392,[1]Index!$D:$F,3,FALSE),"Non List")</f>
        <v>Hydro Power</v>
      </c>
      <c r="Z7392">
        <f>IFERROR(VLOOKUP(C7392,[1]LP!$B:$C,2,FALSE),0)</f>
        <v>175</v>
      </c>
      <c r="AA7392" s="11">
        <f t="shared" si="370"/>
        <v>75.099999999999994</v>
      </c>
      <c r="AB7392" s="5">
        <f>IFERROR(VLOOKUP(C7392,[2]Sheet1!$B:$F,5,FALSE),0)</f>
        <v>28000000</v>
      </c>
      <c r="AC7392" s="11">
        <f>IFERROR(VLOOKUP(AE7392,[3]Sheet2!$M:$O,3,FALSE),0)</f>
        <v>0</v>
      </c>
      <c r="AD7392" s="11">
        <f>IFERROR(VLOOKUP(AE7392,[3]Sheet2!$M:$O,2,FALSE),0)</f>
        <v>0</v>
      </c>
      <c r="AE7392" s="10" t="str">
        <f t="shared" si="371"/>
        <v>82/83HDHPC</v>
      </c>
    </row>
    <row r="7393" spans="1:31" x14ac:dyDescent="0.45">
      <c r="A7393" t="s">
        <v>24</v>
      </c>
      <c r="B7393" t="s">
        <v>386</v>
      </c>
      <c r="C7393" t="s">
        <v>320</v>
      </c>
      <c r="D7393">
        <v>417.7</v>
      </c>
      <c r="E7393">
        <v>802500</v>
      </c>
      <c r="F7393">
        <v>-118960.927</v>
      </c>
      <c r="L7393">
        <v>40837.338000000003</v>
      </c>
      <c r="M7393">
        <v>20.36</v>
      </c>
      <c r="N7393">
        <v>20.52</v>
      </c>
      <c r="O7393">
        <v>4.9000000000000004</v>
      </c>
      <c r="P7393">
        <v>23.9</v>
      </c>
      <c r="R7393">
        <v>100.55</v>
      </c>
      <c r="T7393">
        <v>85.18</v>
      </c>
      <c r="U7393">
        <v>197.54</v>
      </c>
      <c r="V7393" s="4">
        <v>-0.52710000000000001</v>
      </c>
      <c r="Y7393" s="12" t="str">
        <f>IFERROR(VLOOKUP(C7393,[1]Index!$D:$F,3,FALSE),"Non List")</f>
        <v>Hydro Non Converted</v>
      </c>
      <c r="Z7393">
        <f>IFERROR(VLOOKUP(C7393,[1]LP!$B:$C,2,FALSE),0)</f>
        <v>389</v>
      </c>
      <c r="AA7393" s="11">
        <f t="shared" si="370"/>
        <v>19.100000000000001</v>
      </c>
      <c r="AB7393" s="5">
        <f>IFERROR(VLOOKUP(C7393,[2]Sheet1!$B:$F,5,FALSE),0)</f>
        <v>2648250</v>
      </c>
      <c r="AC7393" s="11">
        <f>IFERROR(VLOOKUP(AE7393,[3]Sheet2!$M:$O,3,FALSE),0)</f>
        <v>0</v>
      </c>
      <c r="AD7393" s="11">
        <f>IFERROR(VLOOKUP(AE7393,[3]Sheet2!$M:$O,2,FALSE),0)</f>
        <v>0</v>
      </c>
      <c r="AE7393" s="10" t="str">
        <f t="shared" si="371"/>
        <v>82/83MHCL</v>
      </c>
    </row>
    <row r="7394" spans="1:31" x14ac:dyDescent="0.45">
      <c r="A7394" t="s">
        <v>24</v>
      </c>
      <c r="B7394" t="s">
        <v>386</v>
      </c>
      <c r="C7394" t="s">
        <v>321</v>
      </c>
      <c r="D7394">
        <v>772</v>
      </c>
      <c r="E7394">
        <v>535000</v>
      </c>
      <c r="F7394">
        <v>162430.37599999999</v>
      </c>
      <c r="L7394">
        <v>33141.436999999998</v>
      </c>
      <c r="M7394">
        <v>24.78</v>
      </c>
      <c r="N7394">
        <v>31.15</v>
      </c>
      <c r="O7394">
        <v>5.92</v>
      </c>
      <c r="P7394">
        <v>19.010000000000002</v>
      </c>
      <c r="R7394">
        <v>184.41</v>
      </c>
      <c r="T7394">
        <v>130.36000000000001</v>
      </c>
      <c r="U7394">
        <v>269.60000000000002</v>
      </c>
      <c r="V7394" s="4">
        <v>-0.65080000000000005</v>
      </c>
      <c r="Y7394" s="12" t="str">
        <f>IFERROR(VLOOKUP(C7394,[1]Index!$D:$F,3,FALSE),"Non List")</f>
        <v>Hydro Non Converted</v>
      </c>
      <c r="Z7394">
        <f>IFERROR(VLOOKUP(C7394,[1]LP!$B:$C,2,FALSE),0)</f>
        <v>710</v>
      </c>
      <c r="AA7394" s="11">
        <f t="shared" si="370"/>
        <v>28.7</v>
      </c>
      <c r="AB7394" s="5">
        <f>IFERROR(VLOOKUP(C7394,[2]Sheet1!$B:$F,5,FALSE),0)</f>
        <v>535000</v>
      </c>
      <c r="AC7394" s="11">
        <f>IFERROR(VLOOKUP(AE7394,[3]Sheet2!$M:$O,3,FALSE),0)</f>
        <v>0</v>
      </c>
      <c r="AD7394" s="11">
        <f>IFERROR(VLOOKUP(AE7394,[3]Sheet2!$M:$O,2,FALSE),0)</f>
        <v>0</v>
      </c>
      <c r="AE7394" s="10" t="str">
        <f t="shared" si="371"/>
        <v>82/83SMH</v>
      </c>
    </row>
    <row r="7395" spans="1:31" x14ac:dyDescent="0.45">
      <c r="A7395" t="s">
        <v>24</v>
      </c>
      <c r="B7395" t="s">
        <v>386</v>
      </c>
      <c r="C7395" t="s">
        <v>249</v>
      </c>
      <c r="D7395">
        <v>365</v>
      </c>
      <c r="E7395">
        <v>1400000</v>
      </c>
      <c r="F7395">
        <v>35083.26</v>
      </c>
      <c r="L7395">
        <v>31419.24</v>
      </c>
      <c r="M7395">
        <v>8.98</v>
      </c>
      <c r="N7395">
        <v>40.65</v>
      </c>
      <c r="O7395">
        <v>3.56</v>
      </c>
      <c r="P7395">
        <v>8.76</v>
      </c>
      <c r="R7395">
        <v>144.71</v>
      </c>
      <c r="T7395">
        <v>102.51</v>
      </c>
      <c r="U7395">
        <v>143.91999999999999</v>
      </c>
      <c r="V7395" s="4">
        <v>-0.60570000000000002</v>
      </c>
      <c r="Y7395" s="12" t="str">
        <f>IFERROR(VLOOKUP(C7395,[1]Index!$D:$F,3,FALSE),"Non List")</f>
        <v>Hydro Power</v>
      </c>
      <c r="Z7395">
        <f>IFERROR(VLOOKUP(C7395,[1]LP!$B:$C,2,FALSE),0)</f>
        <v>355.9</v>
      </c>
      <c r="AA7395" s="11">
        <f t="shared" si="370"/>
        <v>39.6</v>
      </c>
      <c r="AB7395" s="5">
        <f>IFERROR(VLOOKUP(C7395,[2]Sheet1!$B:$F,5,FALSE),0)</f>
        <v>14000000</v>
      </c>
      <c r="AC7395" s="11">
        <f>IFERROR(VLOOKUP(AE7395,[3]Sheet2!$M:$O,3,FALSE),0)</f>
        <v>0</v>
      </c>
      <c r="AD7395" s="11">
        <f>IFERROR(VLOOKUP(AE7395,[3]Sheet2!$M:$O,2,FALSE),0)</f>
        <v>0</v>
      </c>
      <c r="AE7395" s="10" t="str">
        <f t="shared" si="371"/>
        <v>82/83RFPL</v>
      </c>
    </row>
    <row r="7396" spans="1:31" x14ac:dyDescent="0.45">
      <c r="A7396" t="s">
        <v>24</v>
      </c>
      <c r="B7396" t="s">
        <v>386</v>
      </c>
      <c r="C7396" t="s">
        <v>224</v>
      </c>
      <c r="D7396">
        <v>542</v>
      </c>
      <c r="E7396">
        <v>3123259</v>
      </c>
      <c r="F7396">
        <v>1764069.73</v>
      </c>
      <c r="L7396">
        <v>423496.7</v>
      </c>
      <c r="M7396">
        <v>54.24</v>
      </c>
      <c r="N7396">
        <v>9.99</v>
      </c>
      <c r="O7396">
        <v>3.46</v>
      </c>
      <c r="P7396">
        <v>34.659999999999997</v>
      </c>
      <c r="R7396">
        <v>34.57</v>
      </c>
      <c r="T7396">
        <v>156.47999999999999</v>
      </c>
      <c r="U7396">
        <v>437</v>
      </c>
      <c r="V7396" s="4">
        <v>-0.19370000000000001</v>
      </c>
      <c r="Y7396" s="12" t="str">
        <f>IFERROR(VLOOKUP(C7396,[1]Index!$D:$F,3,FALSE),"Non List")</f>
        <v>Hydro Power</v>
      </c>
      <c r="Z7396">
        <f>IFERROR(VLOOKUP(C7396,[1]LP!$B:$C,2,FALSE),0)</f>
        <v>565</v>
      </c>
      <c r="AA7396" s="11">
        <f t="shared" si="370"/>
        <v>10.4</v>
      </c>
      <c r="AB7396" s="5">
        <f>IFERROR(VLOOKUP(C7396,[2]Sheet1!$B:$F,5,FALSE),0)</f>
        <v>31232588</v>
      </c>
      <c r="AC7396" s="11">
        <f>IFERROR(VLOOKUP(AE7396,[3]Sheet2!$M:$O,3,FALSE),0)</f>
        <v>0</v>
      </c>
      <c r="AD7396" s="11">
        <f>IFERROR(VLOOKUP(AE7396,[3]Sheet2!$M:$O,2,FALSE),0)</f>
        <v>0</v>
      </c>
      <c r="AE7396" s="10" t="str">
        <f t="shared" si="371"/>
        <v>82/83MEN</v>
      </c>
    </row>
    <row r="7397" spans="1:31" x14ac:dyDescent="0.45">
      <c r="A7397" t="s">
        <v>24</v>
      </c>
      <c r="B7397" t="s">
        <v>386</v>
      </c>
      <c r="C7397" t="s">
        <v>250</v>
      </c>
      <c r="D7397">
        <v>588.5</v>
      </c>
      <c r="E7397">
        <v>500000</v>
      </c>
      <c r="F7397">
        <v>130349.099</v>
      </c>
      <c r="L7397">
        <v>51827.921999999999</v>
      </c>
      <c r="M7397">
        <v>41.46</v>
      </c>
      <c r="N7397">
        <v>14.19</v>
      </c>
      <c r="O7397">
        <v>4.67</v>
      </c>
      <c r="P7397">
        <v>32.89</v>
      </c>
      <c r="R7397">
        <v>66.27</v>
      </c>
      <c r="T7397">
        <v>126.07</v>
      </c>
      <c r="U7397">
        <v>342.93</v>
      </c>
      <c r="V7397" s="4">
        <v>-0.4173</v>
      </c>
      <c r="Y7397" s="12" t="str">
        <f>IFERROR(VLOOKUP(C7397,[1]Index!$D:$F,3,FALSE),"Non List")</f>
        <v>Hydro Power</v>
      </c>
      <c r="Z7397">
        <f>IFERROR(VLOOKUP(C7397,[1]LP!$B:$C,2,FALSE),0)</f>
        <v>548.9</v>
      </c>
      <c r="AA7397" s="11">
        <f t="shared" ref="AA7397:AA7426" si="372">ROUND(IFERROR(Z7397/M7397,0),1)</f>
        <v>13.2</v>
      </c>
      <c r="AB7397" s="5">
        <f>IFERROR(VLOOKUP(C7397,[2]Sheet1!$B:$F,5,FALSE),0)</f>
        <v>5750000</v>
      </c>
      <c r="AC7397" s="11">
        <f>IFERROR(VLOOKUP(AE7397,[3]Sheet2!$M:$O,3,FALSE),0)</f>
        <v>0</v>
      </c>
      <c r="AD7397" s="11">
        <f>IFERROR(VLOOKUP(AE7397,[3]Sheet2!$M:$O,2,FALSE),0)</f>
        <v>0</v>
      </c>
      <c r="AE7397" s="10" t="str">
        <f t="shared" ref="AE7397:AE7426" si="373">B7397&amp;C7397</f>
        <v>82/83UHEWA</v>
      </c>
    </row>
    <row r="7398" spans="1:31" x14ac:dyDescent="0.45">
      <c r="A7398" t="s">
        <v>24</v>
      </c>
      <c r="B7398" t="s">
        <v>386</v>
      </c>
      <c r="C7398" t="s">
        <v>251</v>
      </c>
      <c r="D7398">
        <v>331.5</v>
      </c>
      <c r="E7398">
        <v>1095000</v>
      </c>
      <c r="F7398">
        <v>-205029.639</v>
      </c>
      <c r="L7398">
        <v>36333.756000000001</v>
      </c>
      <c r="M7398">
        <v>13.27</v>
      </c>
      <c r="N7398">
        <v>24.98</v>
      </c>
      <c r="O7398">
        <v>4.08</v>
      </c>
      <c r="P7398">
        <v>16.329999999999998</v>
      </c>
      <c r="R7398">
        <v>101.92</v>
      </c>
      <c r="T7398">
        <v>81.28</v>
      </c>
      <c r="U7398">
        <v>155.78</v>
      </c>
      <c r="V7398" s="4">
        <v>-0.53010000000000002</v>
      </c>
      <c r="Y7398" s="12" t="str">
        <f>IFERROR(VLOOKUP(C7398,[1]Index!$D:$F,3,FALSE),"Non List")</f>
        <v>Hydro Power</v>
      </c>
      <c r="Z7398">
        <f>IFERROR(VLOOKUP(C7398,[1]LP!$B:$C,2,FALSE),0)</f>
        <v>324</v>
      </c>
      <c r="AA7398" s="11">
        <f t="shared" si="372"/>
        <v>24.4</v>
      </c>
      <c r="AB7398" s="5">
        <f>IFERROR(VLOOKUP(C7398,[2]Sheet1!$B:$F,5,FALSE),0)</f>
        <v>10950000</v>
      </c>
      <c r="AC7398" s="11">
        <f>IFERROR(VLOOKUP(AE7398,[3]Sheet2!$M:$O,3,FALSE),0)</f>
        <v>0</v>
      </c>
      <c r="AD7398" s="11">
        <f>IFERROR(VLOOKUP(AE7398,[3]Sheet2!$M:$O,2,FALSE),0)</f>
        <v>0</v>
      </c>
      <c r="AE7398" s="10" t="str">
        <f t="shared" si="373"/>
        <v>82/83HHL</v>
      </c>
    </row>
    <row r="7399" spans="1:31" x14ac:dyDescent="0.45">
      <c r="A7399" t="s">
        <v>24</v>
      </c>
      <c r="B7399" t="s">
        <v>386</v>
      </c>
      <c r="C7399" t="s">
        <v>225</v>
      </c>
      <c r="D7399">
        <v>563</v>
      </c>
      <c r="E7399">
        <v>460824</v>
      </c>
      <c r="F7399">
        <v>54044.677000000003</v>
      </c>
      <c r="L7399">
        <v>26586.058000000001</v>
      </c>
      <c r="M7399">
        <v>23.08</v>
      </c>
      <c r="N7399">
        <v>24.39</v>
      </c>
      <c r="O7399">
        <v>5.04</v>
      </c>
      <c r="P7399">
        <v>20.65</v>
      </c>
      <c r="R7399">
        <v>122.93</v>
      </c>
      <c r="T7399">
        <v>111.73</v>
      </c>
      <c r="U7399">
        <v>240.88</v>
      </c>
      <c r="V7399" s="4">
        <v>-0.57220000000000004</v>
      </c>
      <c r="Y7399" s="12" t="str">
        <f>IFERROR(VLOOKUP(C7399,[1]Index!$D:$F,3,FALSE),"Non List")</f>
        <v>Hydro Power</v>
      </c>
      <c r="Z7399">
        <f>IFERROR(VLOOKUP(C7399,[1]LP!$B:$C,2,FALSE),0)</f>
        <v>545</v>
      </c>
      <c r="AA7399" s="11">
        <f t="shared" si="372"/>
        <v>23.6</v>
      </c>
      <c r="AB7399" s="5">
        <f>IFERROR(VLOOKUP(C7399,[2]Sheet1!$B:$F,5,FALSE),0)</f>
        <v>4608240</v>
      </c>
      <c r="AC7399" s="11">
        <f>IFERROR(VLOOKUP(AE7399,[3]Sheet2!$M:$O,3,FALSE),0)</f>
        <v>0</v>
      </c>
      <c r="AD7399" s="11">
        <f>IFERROR(VLOOKUP(AE7399,[3]Sheet2!$M:$O,2,FALSE),0)</f>
        <v>0</v>
      </c>
      <c r="AE7399" s="10" t="str">
        <f t="shared" si="373"/>
        <v>82/83UMRH</v>
      </c>
    </row>
    <row r="7400" spans="1:31" x14ac:dyDescent="0.45">
      <c r="A7400" t="s">
        <v>24</v>
      </c>
      <c r="B7400" t="s">
        <v>386</v>
      </c>
      <c r="C7400" t="s">
        <v>252</v>
      </c>
      <c r="D7400">
        <v>557</v>
      </c>
      <c r="E7400">
        <v>977500</v>
      </c>
      <c r="F7400">
        <v>222475.13</v>
      </c>
      <c r="L7400">
        <v>87699.85</v>
      </c>
      <c r="M7400">
        <v>35.89</v>
      </c>
      <c r="N7400">
        <v>15.52</v>
      </c>
      <c r="O7400">
        <v>4.54</v>
      </c>
      <c r="P7400">
        <v>29.23</v>
      </c>
      <c r="R7400">
        <v>70.459999999999994</v>
      </c>
      <c r="T7400">
        <v>122.76</v>
      </c>
      <c r="U7400">
        <v>314.85000000000002</v>
      </c>
      <c r="V7400" s="4">
        <v>-0.43469999999999998</v>
      </c>
      <c r="Y7400" s="12" t="str">
        <f>IFERROR(VLOOKUP(C7400,[1]Index!$D:$F,3,FALSE),"Non List")</f>
        <v>Hydro Power</v>
      </c>
      <c r="Z7400">
        <f>IFERROR(VLOOKUP(C7400,[1]LP!$B:$C,2,FALSE),0)</f>
        <v>568</v>
      </c>
      <c r="AA7400" s="11">
        <f t="shared" si="372"/>
        <v>15.8</v>
      </c>
      <c r="AB7400" s="5">
        <f>IFERROR(VLOOKUP(C7400,[2]Sheet1!$B:$F,5,FALSE),0)</f>
        <v>9775000</v>
      </c>
      <c r="AC7400" s="11">
        <f>IFERROR(VLOOKUP(AE7400,[3]Sheet2!$M:$O,3,FALSE),0)</f>
        <v>0</v>
      </c>
      <c r="AD7400" s="11">
        <f>IFERROR(VLOOKUP(AE7400,[3]Sheet2!$M:$O,2,FALSE),0)</f>
        <v>0</v>
      </c>
      <c r="AE7400" s="10" t="str">
        <f t="shared" si="373"/>
        <v>82/83SIKLES</v>
      </c>
    </row>
    <row r="7401" spans="1:31" x14ac:dyDescent="0.45">
      <c r="A7401" t="s">
        <v>24</v>
      </c>
      <c r="B7401" t="s">
        <v>386</v>
      </c>
      <c r="C7401" t="s">
        <v>344</v>
      </c>
      <c r="D7401">
        <v>283</v>
      </c>
      <c r="E7401">
        <v>2900000</v>
      </c>
      <c r="F7401">
        <v>-1166155</v>
      </c>
      <c r="L7401">
        <v>-41168</v>
      </c>
      <c r="M7401">
        <v>-5.68</v>
      </c>
      <c r="N7401">
        <v>-49.82</v>
      </c>
      <c r="O7401">
        <v>4.7300000000000004</v>
      </c>
      <c r="P7401">
        <v>-9.5</v>
      </c>
      <c r="R7401">
        <v>-235.65</v>
      </c>
      <c r="T7401">
        <v>59.79</v>
      </c>
      <c r="U7401" t="s">
        <v>314</v>
      </c>
      <c r="V7401" s="4" t="s">
        <v>314</v>
      </c>
      <c r="Y7401" s="12" t="str">
        <f>IFERROR(VLOOKUP(C7401,[1]Index!$D:$F,3,FALSE),"Non List")</f>
        <v>Hydro Non Converted</v>
      </c>
      <c r="Z7401">
        <f>IFERROR(VLOOKUP(C7401,[1]LP!$B:$C,2,FALSE),0)</f>
        <v>267.5</v>
      </c>
      <c r="AA7401" s="11">
        <f t="shared" si="372"/>
        <v>-47.1</v>
      </c>
      <c r="AB7401" s="5">
        <f>IFERROR(VLOOKUP(C7401,[2]Sheet1!$B:$F,5,FALSE),0)</f>
        <v>6380000</v>
      </c>
      <c r="AC7401" s="11">
        <f>IFERROR(VLOOKUP(AE7401,[3]Sheet2!$M:$O,3,FALSE),0)</f>
        <v>0</v>
      </c>
      <c r="AD7401" s="11">
        <f>IFERROR(VLOOKUP(AE7401,[3]Sheet2!$M:$O,2,FALSE),0)</f>
        <v>0</v>
      </c>
      <c r="AE7401" s="10" t="str">
        <f t="shared" si="373"/>
        <v>82/83MEL</v>
      </c>
    </row>
    <row r="7402" spans="1:31" x14ac:dyDescent="0.45">
      <c r="A7402" t="s">
        <v>24</v>
      </c>
      <c r="B7402" t="s">
        <v>386</v>
      </c>
      <c r="C7402" t="s">
        <v>231</v>
      </c>
      <c r="D7402">
        <v>722.2</v>
      </c>
      <c r="E7402">
        <v>567322.20299999998</v>
      </c>
      <c r="F7402">
        <v>245557.51500000001</v>
      </c>
      <c r="L7402">
        <v>32937.385999999999</v>
      </c>
      <c r="M7402">
        <v>23.22</v>
      </c>
      <c r="N7402">
        <v>31.1</v>
      </c>
      <c r="O7402">
        <v>5.04</v>
      </c>
      <c r="P7402">
        <v>16.21</v>
      </c>
      <c r="R7402">
        <v>156.74</v>
      </c>
      <c r="T7402">
        <v>143.28</v>
      </c>
      <c r="U7402">
        <v>273.60000000000002</v>
      </c>
      <c r="V7402" s="4">
        <v>-0.62119999999999997</v>
      </c>
      <c r="Y7402" s="12" t="str">
        <f>IFERROR(VLOOKUP(C7402,[1]Index!$D:$F,3,FALSE),"Non List")</f>
        <v>Hydro Power</v>
      </c>
      <c r="Z7402">
        <f>IFERROR(VLOOKUP(C7402,[1]LP!$B:$C,2,FALSE),0)</f>
        <v>670.5</v>
      </c>
      <c r="AA7402" s="11">
        <f t="shared" si="372"/>
        <v>28.9</v>
      </c>
      <c r="AB7402" s="5">
        <f>IFERROR(VLOOKUP(C7402,[2]Sheet1!$B:$F,5,FALSE),0)</f>
        <v>6240544</v>
      </c>
      <c r="AC7402" s="11">
        <f>IFERROR(VLOOKUP(AE7402,[3]Sheet2!$M:$O,3,FALSE),0)</f>
        <v>0</v>
      </c>
      <c r="AD7402" s="11">
        <f>IFERROR(VLOOKUP(AE7402,[3]Sheet2!$M:$O,2,FALSE),0)</f>
        <v>0</v>
      </c>
      <c r="AE7402" s="10" t="str">
        <f t="shared" si="373"/>
        <v>82/83RURU</v>
      </c>
    </row>
    <row r="7403" spans="1:31" x14ac:dyDescent="0.45">
      <c r="A7403" t="s">
        <v>24</v>
      </c>
      <c r="B7403" t="s">
        <v>386</v>
      </c>
      <c r="C7403" t="s">
        <v>345</v>
      </c>
      <c r="D7403">
        <v>579.20000000000005</v>
      </c>
      <c r="E7403">
        <v>760000</v>
      </c>
      <c r="F7403">
        <v>60944.131999999998</v>
      </c>
      <c r="L7403">
        <v>28087.219000000001</v>
      </c>
      <c r="M7403">
        <v>14.78</v>
      </c>
      <c r="N7403">
        <v>39.19</v>
      </c>
      <c r="O7403">
        <v>5.36</v>
      </c>
      <c r="P7403">
        <v>13.69</v>
      </c>
      <c r="R7403">
        <v>210.06</v>
      </c>
      <c r="T7403">
        <v>108.02</v>
      </c>
      <c r="U7403">
        <v>189.53</v>
      </c>
      <c r="V7403" s="4">
        <v>-0.67279999999999995</v>
      </c>
      <c r="Y7403" s="12" t="str">
        <f>IFERROR(VLOOKUP(C7403,[1]Index!$D:$F,3,FALSE),"Non List")</f>
        <v>Hydro Non Converted</v>
      </c>
      <c r="Z7403">
        <f>IFERROR(VLOOKUP(C7403,[1]LP!$B:$C,2,FALSE),0)</f>
        <v>545</v>
      </c>
      <c r="AA7403" s="11">
        <f t="shared" si="372"/>
        <v>36.9</v>
      </c>
      <c r="AB7403" s="5">
        <f>IFERROR(VLOOKUP(C7403,[2]Sheet1!$B:$F,5,FALSE),0)</f>
        <v>1596000</v>
      </c>
      <c r="AC7403" s="11">
        <f>IFERROR(VLOOKUP(AE7403,[3]Sheet2!$M:$O,3,FALSE),0)</f>
        <v>0</v>
      </c>
      <c r="AD7403" s="11">
        <f>IFERROR(VLOOKUP(AE7403,[3]Sheet2!$M:$O,2,FALSE),0)</f>
        <v>0</v>
      </c>
      <c r="AE7403" s="10" t="str">
        <f t="shared" si="373"/>
        <v>82/83MAKAR</v>
      </c>
    </row>
    <row r="7404" spans="1:31" x14ac:dyDescent="0.45">
      <c r="A7404" t="s">
        <v>24</v>
      </c>
      <c r="B7404" t="s">
        <v>386</v>
      </c>
      <c r="C7404" t="s">
        <v>388</v>
      </c>
      <c r="D7404">
        <v>585</v>
      </c>
      <c r="E7404">
        <v>1030500</v>
      </c>
      <c r="N7404">
        <v>585</v>
      </c>
      <c r="O7404">
        <v>5.85</v>
      </c>
      <c r="R7404">
        <v>3422.25</v>
      </c>
      <c r="T7404">
        <v>100</v>
      </c>
      <c r="U7404" t="s">
        <v>314</v>
      </c>
      <c r="V7404" s="4" t="s">
        <v>314</v>
      </c>
      <c r="Y7404" s="12" t="str">
        <f>IFERROR(VLOOKUP(C7404,[1]Index!$D:$F,3,FALSE),"Non List")</f>
        <v>Hydro Non Converted</v>
      </c>
      <c r="Z7404">
        <f>IFERROR(VLOOKUP(C7404,[1]LP!$B:$C,2,FALSE),0)</f>
        <v>584.9</v>
      </c>
      <c r="AA7404" s="11">
        <f t="shared" si="372"/>
        <v>0</v>
      </c>
      <c r="AB7404" s="5">
        <f>IFERROR(VLOOKUP(C7404,[2]Sheet1!$B:$F,5,FALSE),0)</f>
        <v>3915900</v>
      </c>
      <c r="AC7404" s="11">
        <f>IFERROR(VLOOKUP(AE7404,[3]Sheet2!$M:$O,3,FALSE),0)</f>
        <v>0</v>
      </c>
      <c r="AD7404" s="11">
        <f>IFERROR(VLOOKUP(AE7404,[3]Sheet2!$M:$O,2,FALSE),0)</f>
        <v>0</v>
      </c>
      <c r="AE7404" s="10" t="str">
        <f t="shared" si="373"/>
        <v>82/83DHEL</v>
      </c>
    </row>
    <row r="7405" spans="1:31" x14ac:dyDescent="0.45">
      <c r="A7405" t="s">
        <v>24</v>
      </c>
      <c r="B7405" t="s">
        <v>386</v>
      </c>
      <c r="C7405" t="s">
        <v>322</v>
      </c>
      <c r="D7405">
        <v>503</v>
      </c>
      <c r="E7405">
        <v>1173200</v>
      </c>
      <c r="F7405">
        <v>98799.936000000002</v>
      </c>
      <c r="L7405">
        <v>30686.542000000001</v>
      </c>
      <c r="M7405">
        <v>10.46</v>
      </c>
      <c r="N7405">
        <v>48.09</v>
      </c>
      <c r="O7405">
        <v>4.6399999999999997</v>
      </c>
      <c r="P7405">
        <v>9.65</v>
      </c>
      <c r="R7405">
        <v>223.14</v>
      </c>
      <c r="T7405">
        <v>108.42</v>
      </c>
      <c r="U7405">
        <v>159.74</v>
      </c>
      <c r="V7405" s="4">
        <v>-0.68240000000000001</v>
      </c>
      <c r="Y7405" s="12" t="str">
        <f>IFERROR(VLOOKUP(C7405,[1]Index!$D:$F,3,FALSE),"Non List")</f>
        <v>Hydro Non Converted</v>
      </c>
      <c r="Z7405">
        <f>IFERROR(VLOOKUP(C7405,[1]LP!$B:$C,2,FALSE),0)</f>
        <v>492</v>
      </c>
      <c r="AA7405" s="11">
        <f t="shared" si="372"/>
        <v>47</v>
      </c>
      <c r="AB7405" s="5">
        <f>IFERROR(VLOOKUP(C7405,[2]Sheet1!$B:$F,5,FALSE),0)</f>
        <v>4458160</v>
      </c>
      <c r="AC7405" s="11">
        <f>IFERROR(VLOOKUP(AE7405,[3]Sheet2!$M:$O,3,FALSE),0)</f>
        <v>0</v>
      </c>
      <c r="AD7405" s="11">
        <f>IFERROR(VLOOKUP(AE7405,[3]Sheet2!$M:$O,2,FALSE),0)</f>
        <v>0</v>
      </c>
      <c r="AE7405" s="10" t="str">
        <f t="shared" si="373"/>
        <v>82/83SMJC</v>
      </c>
    </row>
    <row r="7406" spans="1:31" x14ac:dyDescent="0.45">
      <c r="A7406" t="s">
        <v>24</v>
      </c>
      <c r="B7406" t="s">
        <v>386</v>
      </c>
      <c r="C7406" t="s">
        <v>329</v>
      </c>
      <c r="D7406">
        <v>820</v>
      </c>
      <c r="E7406">
        <v>392156.8</v>
      </c>
      <c r="F7406">
        <v>9257.5959999999995</v>
      </c>
      <c r="L7406">
        <v>5483.4570000000003</v>
      </c>
      <c r="M7406">
        <v>5.59</v>
      </c>
      <c r="N7406">
        <v>146.69</v>
      </c>
      <c r="O7406">
        <v>8.01</v>
      </c>
      <c r="P7406">
        <v>5.46</v>
      </c>
      <c r="R7406">
        <v>1174.99</v>
      </c>
      <c r="T7406">
        <v>102.36</v>
      </c>
      <c r="U7406">
        <v>113.47</v>
      </c>
      <c r="V7406" s="4">
        <v>-0.86160000000000003</v>
      </c>
      <c r="Y7406" s="12" t="str">
        <f>IFERROR(VLOOKUP(C7406,[1]Index!$D:$F,3,FALSE),"Non List")</f>
        <v>Hydro Non Converted</v>
      </c>
      <c r="Z7406">
        <f>IFERROR(VLOOKUP(C7406,[1]LP!$B:$C,2,FALSE),0)</f>
        <v>771.5</v>
      </c>
      <c r="AA7406" s="11">
        <f t="shared" si="372"/>
        <v>138</v>
      </c>
      <c r="AB7406" s="5">
        <f>IFERROR(VLOOKUP(C7406,[2]Sheet1!$B:$F,5,FALSE),0)</f>
        <v>1490195.84</v>
      </c>
      <c r="AC7406" s="11">
        <f>IFERROR(VLOOKUP(AE7406,[3]Sheet2!$M:$O,3,FALSE),0)</f>
        <v>0</v>
      </c>
      <c r="AD7406" s="11">
        <f>IFERROR(VLOOKUP(AE7406,[3]Sheet2!$M:$O,2,FALSE),0)</f>
        <v>0</v>
      </c>
      <c r="AE7406" s="10" t="str">
        <f t="shared" si="373"/>
        <v>82/83MKHL</v>
      </c>
    </row>
    <row r="7407" spans="1:31" x14ac:dyDescent="0.45">
      <c r="A7407" t="s">
        <v>24</v>
      </c>
      <c r="B7407" t="s">
        <v>386</v>
      </c>
      <c r="C7407" t="s">
        <v>363</v>
      </c>
      <c r="D7407">
        <v>658</v>
      </c>
      <c r="E7407">
        <v>400000</v>
      </c>
      <c r="F7407">
        <v>-34702.15</v>
      </c>
      <c r="L7407">
        <v>17524.303</v>
      </c>
      <c r="M7407">
        <v>17.52</v>
      </c>
      <c r="N7407">
        <v>37.56</v>
      </c>
      <c r="O7407">
        <v>7.21</v>
      </c>
      <c r="P7407">
        <v>19.190000000000001</v>
      </c>
      <c r="R7407">
        <v>270.81</v>
      </c>
      <c r="T7407">
        <v>91.32</v>
      </c>
      <c r="U7407">
        <v>189.73</v>
      </c>
      <c r="V7407" s="4">
        <v>-0.7117</v>
      </c>
      <c r="Y7407" s="12" t="str">
        <f>IFERROR(VLOOKUP(C7407,[1]Index!$D:$F,3,FALSE),"Non List")</f>
        <v>Hydro Non Converted</v>
      </c>
      <c r="Z7407">
        <f>IFERROR(VLOOKUP(C7407,[1]LP!$B:$C,2,FALSE),0)</f>
        <v>665</v>
      </c>
      <c r="AA7407" s="11">
        <f t="shared" si="372"/>
        <v>38</v>
      </c>
      <c r="AB7407" s="5">
        <f>IFERROR(VLOOKUP(C7407,[2]Sheet1!$B:$F,5,FALSE),0)</f>
        <v>960000</v>
      </c>
      <c r="AC7407" s="11">
        <f>IFERROR(VLOOKUP(AE7407,[3]Sheet2!$M:$O,3,FALSE),0)</f>
        <v>0</v>
      </c>
      <c r="AD7407" s="11">
        <f>IFERROR(VLOOKUP(AE7407,[3]Sheet2!$M:$O,2,FALSE),0)</f>
        <v>0</v>
      </c>
      <c r="AE7407" s="10" t="str">
        <f t="shared" si="373"/>
        <v>82/83CKHL</v>
      </c>
    </row>
    <row r="7408" spans="1:31" x14ac:dyDescent="0.45">
      <c r="A7408" t="s">
        <v>24</v>
      </c>
      <c r="B7408" t="s">
        <v>386</v>
      </c>
      <c r="C7408" t="s">
        <v>346</v>
      </c>
      <c r="D7408">
        <v>632</v>
      </c>
      <c r="E7408">
        <v>1000000</v>
      </c>
      <c r="F7408">
        <v>-44655.017</v>
      </c>
      <c r="L7408">
        <v>60576.803999999996</v>
      </c>
      <c r="M7408">
        <v>24.23</v>
      </c>
      <c r="N7408">
        <v>26.08</v>
      </c>
      <c r="O7408">
        <v>6.62</v>
      </c>
      <c r="P7408">
        <v>25.36</v>
      </c>
      <c r="R7408">
        <v>172.65</v>
      </c>
      <c r="T7408">
        <v>95.53</v>
      </c>
      <c r="U7408">
        <v>228.21</v>
      </c>
      <c r="V7408" s="4">
        <v>-0.63890000000000002</v>
      </c>
      <c r="Y7408" s="12" t="str">
        <f>IFERROR(VLOOKUP(C7408,[1]Index!$D:$F,3,FALSE),"Non List")</f>
        <v>Hydro Non Converted</v>
      </c>
      <c r="Z7408">
        <f>IFERROR(VLOOKUP(C7408,[1]LP!$B:$C,2,FALSE),0)</f>
        <v>614.79999999999995</v>
      </c>
      <c r="AA7408" s="11">
        <f t="shared" si="372"/>
        <v>25.4</v>
      </c>
      <c r="AB7408" s="5">
        <f>IFERROR(VLOOKUP(C7408,[2]Sheet1!$B:$F,5,FALSE),0)</f>
        <v>1500000</v>
      </c>
      <c r="AC7408" s="11">
        <f>IFERROR(VLOOKUP(AE7408,[3]Sheet2!$M:$O,3,FALSE),0)</f>
        <v>0</v>
      </c>
      <c r="AD7408" s="11">
        <f>IFERROR(VLOOKUP(AE7408,[3]Sheet2!$M:$O,2,FALSE),0)</f>
        <v>0</v>
      </c>
      <c r="AE7408" s="10" t="str">
        <f t="shared" si="373"/>
        <v>82/83MMKJL</v>
      </c>
    </row>
    <row r="7409" spans="1:31" x14ac:dyDescent="0.45">
      <c r="A7409" t="s">
        <v>24</v>
      </c>
      <c r="B7409" t="s">
        <v>386</v>
      </c>
      <c r="C7409" t="s">
        <v>330</v>
      </c>
      <c r="D7409">
        <v>519.20000000000005</v>
      </c>
      <c r="E7409">
        <v>536486</v>
      </c>
      <c r="F7409">
        <v>-205863.56200000001</v>
      </c>
      <c r="L7409">
        <v>19089.057000000001</v>
      </c>
      <c r="M7409">
        <v>14.23</v>
      </c>
      <c r="N7409">
        <v>36.49</v>
      </c>
      <c r="O7409">
        <v>8.42</v>
      </c>
      <c r="P7409">
        <v>23.09</v>
      </c>
      <c r="R7409">
        <v>307.25</v>
      </c>
      <c r="T7409">
        <v>61.63</v>
      </c>
      <c r="U7409">
        <v>140.47</v>
      </c>
      <c r="V7409" s="4">
        <v>-0.72940000000000005</v>
      </c>
      <c r="Y7409" s="12" t="str">
        <f>IFERROR(VLOOKUP(C7409,[1]Index!$D:$F,3,FALSE),"Non List")</f>
        <v>Hydro Non Converted</v>
      </c>
      <c r="Z7409">
        <f>IFERROR(VLOOKUP(C7409,[1]LP!$B:$C,2,FALSE),0)</f>
        <v>508</v>
      </c>
      <c r="AA7409" s="11">
        <f t="shared" si="372"/>
        <v>35.700000000000003</v>
      </c>
      <c r="AB7409" s="5">
        <f>IFERROR(VLOOKUP(C7409,[2]Sheet1!$B:$F,5,FALSE),0)</f>
        <v>1609458</v>
      </c>
      <c r="AC7409" s="11">
        <f>IFERROR(VLOOKUP(AE7409,[3]Sheet2!$M:$O,3,FALSE),0)</f>
        <v>0</v>
      </c>
      <c r="AD7409" s="11">
        <f>IFERROR(VLOOKUP(AE7409,[3]Sheet2!$M:$O,2,FALSE),0)</f>
        <v>0</v>
      </c>
      <c r="AE7409" s="10" t="str">
        <f t="shared" si="373"/>
        <v>82/83DOLTI</v>
      </c>
    </row>
    <row r="7410" spans="1:31" x14ac:dyDescent="0.45">
      <c r="A7410" t="s">
        <v>24</v>
      </c>
      <c r="B7410" t="s">
        <v>386</v>
      </c>
      <c r="C7410" t="s">
        <v>253</v>
      </c>
      <c r="D7410">
        <v>176.7</v>
      </c>
      <c r="E7410">
        <v>3655940</v>
      </c>
      <c r="F7410">
        <v>-803747.21200000006</v>
      </c>
      <c r="L7410">
        <v>124475.357</v>
      </c>
      <c r="M7410">
        <v>13.62</v>
      </c>
      <c r="N7410">
        <v>12.97</v>
      </c>
      <c r="O7410">
        <v>2.2599999999999998</v>
      </c>
      <c r="P7410">
        <v>17.46</v>
      </c>
      <c r="R7410">
        <v>29.31</v>
      </c>
      <c r="T7410">
        <v>78.02</v>
      </c>
      <c r="U7410">
        <v>154.63</v>
      </c>
      <c r="V7410" s="4">
        <v>-0.1249</v>
      </c>
      <c r="Y7410" s="12" t="str">
        <f>IFERROR(VLOOKUP(C7410,[1]Index!$D:$F,3,FALSE),"Non List")</f>
        <v>Hydro Power</v>
      </c>
      <c r="Z7410">
        <f>IFERROR(VLOOKUP(C7410,[1]LP!$B:$C,2,FALSE),0)</f>
        <v>177.1</v>
      </c>
      <c r="AA7410" s="11">
        <f t="shared" si="372"/>
        <v>13</v>
      </c>
      <c r="AB7410" s="5">
        <f>IFERROR(VLOOKUP(C7410,[2]Sheet1!$B:$F,5,FALSE),0)</f>
        <v>36559400</v>
      </c>
      <c r="AC7410" s="11">
        <f>IFERROR(VLOOKUP(AE7410,[3]Sheet2!$M:$O,3,FALSE),0)</f>
        <v>0</v>
      </c>
      <c r="AD7410" s="11">
        <f>IFERROR(VLOOKUP(AE7410,[3]Sheet2!$M:$O,2,FALSE),0)</f>
        <v>0</v>
      </c>
      <c r="AE7410" s="10" t="str">
        <f t="shared" si="373"/>
        <v>82/83BHL</v>
      </c>
    </row>
    <row r="7411" spans="1:31" x14ac:dyDescent="0.45">
      <c r="A7411" t="s">
        <v>24</v>
      </c>
      <c r="B7411" t="s">
        <v>386</v>
      </c>
      <c r="C7411" t="s">
        <v>255</v>
      </c>
      <c r="D7411">
        <v>518</v>
      </c>
      <c r="E7411">
        <v>3437500</v>
      </c>
      <c r="F7411">
        <v>715364.21100000001</v>
      </c>
      <c r="L7411">
        <v>302893.56599999999</v>
      </c>
      <c r="M7411">
        <v>35.25</v>
      </c>
      <c r="N7411">
        <v>14.7</v>
      </c>
      <c r="O7411">
        <v>4.29</v>
      </c>
      <c r="P7411">
        <v>29.17</v>
      </c>
      <c r="R7411">
        <v>63.06</v>
      </c>
      <c r="T7411">
        <v>120.81</v>
      </c>
      <c r="U7411">
        <v>309.54000000000002</v>
      </c>
      <c r="V7411" s="4">
        <v>-0.40239999999999998</v>
      </c>
      <c r="Y7411" s="12" t="str">
        <f>IFERROR(VLOOKUP(C7411,[1]Index!$D:$F,3,FALSE),"Non List")</f>
        <v>Hydro Power</v>
      </c>
      <c r="Z7411">
        <f>IFERROR(VLOOKUP(C7411,[1]LP!$B:$C,2,FALSE),0)</f>
        <v>501</v>
      </c>
      <c r="AA7411" s="11">
        <f t="shared" si="372"/>
        <v>14.2</v>
      </c>
      <c r="AB7411" s="5">
        <f>IFERROR(VLOOKUP(C7411,[2]Sheet1!$B:$F,5,FALSE),0)</f>
        <v>34375000</v>
      </c>
      <c r="AC7411" s="11">
        <f>IFERROR(VLOOKUP(AE7411,[3]Sheet2!$M:$O,3,FALSE),0)</f>
        <v>0</v>
      </c>
      <c r="AD7411" s="11">
        <f>IFERROR(VLOOKUP(AE7411,[3]Sheet2!$M:$O,2,FALSE),0)</f>
        <v>0</v>
      </c>
      <c r="AE7411" s="10" t="str">
        <f t="shared" si="373"/>
        <v>82/83GVL</v>
      </c>
    </row>
    <row r="7412" spans="1:31" x14ac:dyDescent="0.45">
      <c r="A7412" t="s">
        <v>24</v>
      </c>
      <c r="B7412" t="s">
        <v>386</v>
      </c>
      <c r="C7412" t="s">
        <v>347</v>
      </c>
      <c r="D7412">
        <v>907</v>
      </c>
      <c r="E7412">
        <v>748400</v>
      </c>
      <c r="F7412">
        <v>192769.25</v>
      </c>
      <c r="L7412">
        <v>41835.428999999996</v>
      </c>
      <c r="M7412">
        <v>22.36</v>
      </c>
      <c r="N7412">
        <v>40.56</v>
      </c>
      <c r="O7412">
        <v>7.21</v>
      </c>
      <c r="P7412">
        <v>17.78</v>
      </c>
      <c r="R7412">
        <v>292.44</v>
      </c>
      <c r="T7412">
        <v>125.76</v>
      </c>
      <c r="U7412">
        <v>251.53</v>
      </c>
      <c r="V7412" s="4">
        <v>-0.72270000000000001</v>
      </c>
      <c r="Y7412" s="12" t="str">
        <f>IFERROR(VLOOKUP(C7412,[1]Index!$D:$F,3,FALSE),"Non List")</f>
        <v>Hydro Non Converted</v>
      </c>
      <c r="Z7412">
        <f>IFERROR(VLOOKUP(C7412,[1]LP!$B:$C,2,FALSE),0)</f>
        <v>840</v>
      </c>
      <c r="AA7412" s="11">
        <f t="shared" si="372"/>
        <v>37.6</v>
      </c>
      <c r="AB7412" s="5">
        <f>IFERROR(VLOOKUP(C7412,[2]Sheet1!$B:$F,5,FALSE),0)</f>
        <v>860660</v>
      </c>
      <c r="AC7412" s="11">
        <f>IFERROR(VLOOKUP(AE7412,[3]Sheet2!$M:$O,3,FALSE),0)</f>
        <v>0</v>
      </c>
      <c r="AD7412" s="11">
        <f>IFERROR(VLOOKUP(AE7412,[3]Sheet2!$M:$O,2,FALSE),0)</f>
        <v>0</v>
      </c>
      <c r="AE7412" s="10" t="str">
        <f t="shared" si="373"/>
        <v>82/83MSHL</v>
      </c>
    </row>
    <row r="7413" spans="1:31" x14ac:dyDescent="0.45">
      <c r="A7413" t="s">
        <v>24</v>
      </c>
      <c r="B7413" t="s">
        <v>386</v>
      </c>
      <c r="C7413" t="s">
        <v>389</v>
      </c>
      <c r="D7413">
        <v>606</v>
      </c>
      <c r="E7413">
        <v>830000</v>
      </c>
      <c r="N7413">
        <v>606</v>
      </c>
      <c r="O7413">
        <v>6.06</v>
      </c>
      <c r="R7413">
        <v>3672.36</v>
      </c>
      <c r="T7413">
        <v>100</v>
      </c>
      <c r="U7413" t="s">
        <v>314</v>
      </c>
      <c r="V7413" s="4" t="s">
        <v>314</v>
      </c>
      <c r="Y7413" s="12" t="str">
        <f>IFERROR(VLOOKUP(C7413,[1]Index!$D:$F,3,FALSE),"Non List")</f>
        <v>Hydro Non Converted</v>
      </c>
      <c r="Z7413">
        <f>IFERROR(VLOOKUP(C7413,[1]LP!$B:$C,2,FALSE),0)</f>
        <v>620.29999999999995</v>
      </c>
      <c r="AA7413" s="11">
        <f t="shared" si="372"/>
        <v>0</v>
      </c>
      <c r="AB7413" s="5">
        <f>IFERROR(VLOOKUP(C7413,[2]Sheet1!$B:$F,5,FALSE),0)</f>
        <v>2905000</v>
      </c>
      <c r="AC7413" s="11">
        <f>IFERROR(VLOOKUP(AE7413,[3]Sheet2!$M:$O,3,FALSE),0)</f>
        <v>0</v>
      </c>
      <c r="AD7413" s="11">
        <f>IFERROR(VLOOKUP(AE7413,[3]Sheet2!$M:$O,2,FALSE),0)</f>
        <v>0</v>
      </c>
      <c r="AE7413" s="10" t="str">
        <f t="shared" si="373"/>
        <v>82/83BUNGAL</v>
      </c>
    </row>
    <row r="7414" spans="1:31" x14ac:dyDescent="0.45">
      <c r="A7414" t="s">
        <v>24</v>
      </c>
      <c r="B7414" t="s">
        <v>386</v>
      </c>
      <c r="C7414" t="s">
        <v>254</v>
      </c>
      <c r="D7414">
        <v>221.7</v>
      </c>
      <c r="E7414">
        <v>2323351.7999999998</v>
      </c>
      <c r="F7414">
        <v>6067.1949999999997</v>
      </c>
      <c r="L7414">
        <v>5927.1450000000004</v>
      </c>
      <c r="M7414">
        <v>1.02</v>
      </c>
      <c r="N7414">
        <v>217.35</v>
      </c>
      <c r="O7414">
        <v>2.21</v>
      </c>
      <c r="P7414">
        <v>1.02</v>
      </c>
      <c r="R7414">
        <v>480.34</v>
      </c>
      <c r="T7414">
        <v>100.26</v>
      </c>
      <c r="U7414">
        <v>47.97</v>
      </c>
      <c r="V7414" s="4">
        <v>-0.78359999999999996</v>
      </c>
      <c r="Y7414" s="12" t="str">
        <f>IFERROR(VLOOKUP(C7414,[1]Index!$D:$F,3,FALSE),"Non List")</f>
        <v>Hydro Power</v>
      </c>
      <c r="Z7414">
        <f>IFERROR(VLOOKUP(C7414,[1]LP!$B:$C,2,FALSE),0)</f>
        <v>221.9</v>
      </c>
      <c r="AA7414" s="11">
        <f t="shared" si="372"/>
        <v>217.5</v>
      </c>
      <c r="AB7414" s="5">
        <f>IFERROR(VLOOKUP(C7414,[2]Sheet1!$B:$F,5,FALSE),0)</f>
        <v>23233518</v>
      </c>
      <c r="AC7414" s="11">
        <f>IFERROR(VLOOKUP(AE7414,[3]Sheet2!$M:$O,3,FALSE),0)</f>
        <v>0</v>
      </c>
      <c r="AD7414" s="11">
        <f>IFERROR(VLOOKUP(AE7414,[3]Sheet2!$M:$O,2,FALSE),0)</f>
        <v>0</v>
      </c>
      <c r="AE7414" s="10" t="str">
        <f t="shared" si="373"/>
        <v>82/83RIDI</v>
      </c>
    </row>
    <row r="7415" spans="1:31" x14ac:dyDescent="0.45">
      <c r="A7415" t="s">
        <v>24</v>
      </c>
      <c r="B7415" t="s">
        <v>386</v>
      </c>
      <c r="C7415" t="s">
        <v>390</v>
      </c>
      <c r="D7415">
        <v>921</v>
      </c>
      <c r="E7415">
        <v>373000</v>
      </c>
      <c r="F7415">
        <v>-6043.741</v>
      </c>
      <c r="L7415">
        <v>552.58199999999999</v>
      </c>
      <c r="M7415">
        <v>0.59</v>
      </c>
      <c r="N7415">
        <v>1561.02</v>
      </c>
      <c r="O7415">
        <v>9.36</v>
      </c>
      <c r="P7415">
        <v>0.6</v>
      </c>
      <c r="R7415">
        <v>14611.15</v>
      </c>
      <c r="T7415">
        <v>98.38</v>
      </c>
      <c r="U7415">
        <v>36.14</v>
      </c>
      <c r="V7415" s="4">
        <v>-0.96079999999999999</v>
      </c>
      <c r="Y7415" s="12" t="str">
        <f>IFERROR(VLOOKUP(C7415,[1]Index!$D:$F,3,FALSE),"Non List")</f>
        <v>Hydro Non Converted</v>
      </c>
      <c r="Z7415">
        <f>IFERROR(VLOOKUP(C7415,[1]LP!$B:$C,2,FALSE),0)</f>
        <v>909</v>
      </c>
      <c r="AA7415" s="11">
        <f t="shared" si="372"/>
        <v>1540.7</v>
      </c>
      <c r="AB7415" s="5">
        <f>IFERROR(VLOOKUP(C7415,[2]Sheet1!$B:$F,5,FALSE),0)</f>
        <v>1119000</v>
      </c>
      <c r="AC7415" s="11">
        <f>IFERROR(VLOOKUP(AE7415,[3]Sheet2!$M:$O,3,FALSE),0)</f>
        <v>0</v>
      </c>
      <c r="AD7415" s="11">
        <f>IFERROR(VLOOKUP(AE7415,[3]Sheet2!$M:$O,2,FALSE),0)</f>
        <v>0</v>
      </c>
      <c r="AE7415" s="10" t="str">
        <f t="shared" si="373"/>
        <v>82/83HIMSTAR</v>
      </c>
    </row>
    <row r="7416" spans="1:31" x14ac:dyDescent="0.45">
      <c r="A7416" t="s">
        <v>24</v>
      </c>
      <c r="B7416" t="s">
        <v>386</v>
      </c>
      <c r="C7416" t="s">
        <v>348</v>
      </c>
      <c r="D7416">
        <v>474</v>
      </c>
      <c r="E7416">
        <v>800000</v>
      </c>
      <c r="F7416">
        <v>-270354.94900000002</v>
      </c>
      <c r="L7416">
        <v>19520.097000000002</v>
      </c>
      <c r="M7416">
        <v>9.76</v>
      </c>
      <c r="N7416">
        <v>48.57</v>
      </c>
      <c r="O7416">
        <v>7.16</v>
      </c>
      <c r="P7416">
        <v>14.74</v>
      </c>
      <c r="R7416">
        <v>347.76</v>
      </c>
      <c r="T7416">
        <v>66.209999999999994</v>
      </c>
      <c r="U7416">
        <v>120.58</v>
      </c>
      <c r="V7416" s="4">
        <v>-0.74560000000000004</v>
      </c>
      <c r="Y7416" s="12" t="str">
        <f>IFERROR(VLOOKUP(C7416,[1]Index!$D:$F,3,FALSE),"Non List")</f>
        <v>Hydro Non Converted</v>
      </c>
      <c r="Z7416">
        <f>IFERROR(VLOOKUP(C7416,[1]LP!$B:$C,2,FALSE),0)</f>
        <v>427</v>
      </c>
      <c r="AA7416" s="11">
        <f t="shared" si="372"/>
        <v>43.8</v>
      </c>
      <c r="AB7416" s="5">
        <f>IFERROR(VLOOKUP(C7416,[2]Sheet1!$B:$F,5,FALSE),0)</f>
        <v>2560000</v>
      </c>
      <c r="AC7416" s="11">
        <f>IFERROR(VLOOKUP(AE7416,[3]Sheet2!$M:$O,3,FALSE),0)</f>
        <v>0</v>
      </c>
      <c r="AD7416" s="11">
        <f>IFERROR(VLOOKUP(AE7416,[3]Sheet2!$M:$O,2,FALSE),0)</f>
        <v>0</v>
      </c>
      <c r="AE7416" s="10" t="str">
        <f t="shared" si="373"/>
        <v>82/83MEHL</v>
      </c>
    </row>
    <row r="7417" spans="1:31" x14ac:dyDescent="0.45">
      <c r="A7417" t="s">
        <v>24</v>
      </c>
      <c r="B7417" t="s">
        <v>386</v>
      </c>
      <c r="C7417" t="s">
        <v>349</v>
      </c>
      <c r="D7417">
        <v>552</v>
      </c>
      <c r="E7417">
        <v>600000</v>
      </c>
      <c r="F7417">
        <v>-19795.893</v>
      </c>
      <c r="L7417">
        <v>5601.8879999999999</v>
      </c>
      <c r="M7417">
        <v>3.73</v>
      </c>
      <c r="N7417">
        <v>147.99</v>
      </c>
      <c r="O7417">
        <v>5.71</v>
      </c>
      <c r="P7417">
        <v>3.86</v>
      </c>
      <c r="R7417">
        <v>845.02</v>
      </c>
      <c r="T7417">
        <v>96.7</v>
      </c>
      <c r="U7417">
        <v>90.09</v>
      </c>
      <c r="V7417" s="4">
        <v>-0.83679999999999999</v>
      </c>
      <c r="Y7417" s="12" t="str">
        <f>IFERROR(VLOOKUP(C7417,[1]Index!$D:$F,3,FALSE),"Non List")</f>
        <v>Hydro Non Converted</v>
      </c>
      <c r="Z7417">
        <f>IFERROR(VLOOKUP(C7417,[1]LP!$B:$C,2,FALSE),0)</f>
        <v>565.20000000000005</v>
      </c>
      <c r="AA7417" s="11">
        <f t="shared" si="372"/>
        <v>151.5</v>
      </c>
      <c r="AB7417" s="5">
        <f>IFERROR(VLOOKUP(C7417,[2]Sheet1!$B:$F,5,FALSE),0)</f>
        <v>1440000</v>
      </c>
      <c r="AC7417" s="11">
        <f>IFERROR(VLOOKUP(AE7417,[3]Sheet2!$M:$O,3,FALSE),0)</f>
        <v>0</v>
      </c>
      <c r="AD7417" s="11">
        <f>IFERROR(VLOOKUP(AE7417,[3]Sheet2!$M:$O,2,FALSE),0)</f>
        <v>0</v>
      </c>
      <c r="AE7417" s="10" t="str">
        <f t="shared" si="373"/>
        <v>82/83IHL</v>
      </c>
    </row>
    <row r="7418" spans="1:31" x14ac:dyDescent="0.45">
      <c r="A7418" t="s">
        <v>24</v>
      </c>
      <c r="B7418" t="s">
        <v>386</v>
      </c>
      <c r="C7418" t="s">
        <v>323</v>
      </c>
      <c r="D7418">
        <v>722.9</v>
      </c>
      <c r="E7418">
        <v>2315250</v>
      </c>
      <c r="F7418">
        <v>253376</v>
      </c>
      <c r="L7418">
        <v>111884.29</v>
      </c>
      <c r="M7418">
        <v>19.329999999999998</v>
      </c>
      <c r="N7418">
        <v>37.4</v>
      </c>
      <c r="O7418">
        <v>6.52</v>
      </c>
      <c r="P7418">
        <v>17.420000000000002</v>
      </c>
      <c r="R7418">
        <v>243.85</v>
      </c>
      <c r="T7418">
        <v>110.94</v>
      </c>
      <c r="U7418">
        <v>219.66</v>
      </c>
      <c r="V7418" s="4">
        <v>-0.69610000000000005</v>
      </c>
      <c r="Y7418" s="12" t="str">
        <f>IFERROR(VLOOKUP(C7418,[1]Index!$D:$F,3,FALSE),"Non List")</f>
        <v>Hydro Non Converted</v>
      </c>
      <c r="Z7418">
        <f>IFERROR(VLOOKUP(C7418,[1]LP!$B:$C,2,FALSE),0)</f>
        <v>560</v>
      </c>
      <c r="AA7418" s="11">
        <f t="shared" si="372"/>
        <v>29</v>
      </c>
      <c r="AB7418" s="5">
        <f>IFERROR(VLOOKUP(C7418,[2]Sheet1!$B:$F,5,FALSE),0)</f>
        <v>2315250</v>
      </c>
      <c r="AC7418" s="11">
        <f>IFERROR(VLOOKUP(AE7418,[3]Sheet2!$M:$O,3,FALSE),0)</f>
        <v>0</v>
      </c>
      <c r="AD7418" s="11">
        <f>IFERROR(VLOOKUP(AE7418,[3]Sheet2!$M:$O,2,FALSE),0)</f>
        <v>0</v>
      </c>
      <c r="AE7418" s="10" t="str">
        <f t="shared" si="373"/>
        <v>82/83SMHL</v>
      </c>
    </row>
    <row r="7419" spans="1:31" x14ac:dyDescent="0.45">
      <c r="A7419" t="s">
        <v>24</v>
      </c>
      <c r="B7419" t="s">
        <v>386</v>
      </c>
      <c r="C7419" t="s">
        <v>350</v>
      </c>
      <c r="D7419">
        <v>490</v>
      </c>
      <c r="E7419">
        <v>542583.30000000005</v>
      </c>
      <c r="F7419">
        <v>-661614.86</v>
      </c>
      <c r="L7419">
        <v>13937.51</v>
      </c>
      <c r="M7419">
        <v>10.27</v>
      </c>
      <c r="N7419">
        <v>47.71</v>
      </c>
      <c r="O7419">
        <v>-22.34</v>
      </c>
      <c r="P7419">
        <v>-46.84</v>
      </c>
      <c r="R7419">
        <v>-1065.8399999999999</v>
      </c>
      <c r="T7419">
        <v>-21.94</v>
      </c>
      <c r="U7419" t="s">
        <v>314</v>
      </c>
      <c r="V7419" s="4" t="s">
        <v>314</v>
      </c>
      <c r="Y7419" s="12" t="str">
        <f>IFERROR(VLOOKUP(C7419,[1]Index!$D:$F,3,FALSE),"Non List")</f>
        <v>Hydro Non Converted</v>
      </c>
      <c r="Z7419">
        <f>IFERROR(VLOOKUP(C7419,[1]LP!$B:$C,2,FALSE),0)</f>
        <v>431.5</v>
      </c>
      <c r="AA7419" s="11">
        <f t="shared" si="372"/>
        <v>42</v>
      </c>
      <c r="AB7419" s="5">
        <f>IFERROR(VLOOKUP(C7419,[2]Sheet1!$B:$F,5,FALSE),0)</f>
        <v>1085166.6000000001</v>
      </c>
      <c r="AC7419" s="11">
        <f>IFERROR(VLOOKUP(AE7419,[3]Sheet2!$M:$O,3,FALSE),0)</f>
        <v>0</v>
      </c>
      <c r="AD7419" s="11">
        <f>IFERROR(VLOOKUP(AE7419,[3]Sheet2!$M:$O,2,FALSE),0)</f>
        <v>0</v>
      </c>
      <c r="AE7419" s="10" t="str">
        <f t="shared" si="373"/>
        <v>82/83MCHL</v>
      </c>
    </row>
    <row r="7420" spans="1:31" x14ac:dyDescent="0.45">
      <c r="A7420" t="s">
        <v>24</v>
      </c>
      <c r="B7420" t="s">
        <v>386</v>
      </c>
      <c r="C7420" t="s">
        <v>391</v>
      </c>
      <c r="D7420">
        <v>517.1</v>
      </c>
      <c r="E7420">
        <v>909101.3</v>
      </c>
      <c r="F7420">
        <v>34267.781999999999</v>
      </c>
      <c r="L7420">
        <v>17754.482</v>
      </c>
      <c r="M7420">
        <v>7.81</v>
      </c>
      <c r="N7420">
        <v>66.209999999999994</v>
      </c>
      <c r="O7420">
        <v>4.9800000000000004</v>
      </c>
      <c r="P7420">
        <v>7.53</v>
      </c>
      <c r="R7420">
        <v>329.73</v>
      </c>
      <c r="T7420">
        <v>103.77</v>
      </c>
      <c r="U7420">
        <v>135.04</v>
      </c>
      <c r="V7420" s="4">
        <v>-0.7389</v>
      </c>
      <c r="Y7420" s="12" t="str">
        <f>IFERROR(VLOOKUP(C7420,[1]Index!$D:$F,3,FALSE),"Non List")</f>
        <v>Hydro Non Converted</v>
      </c>
      <c r="Z7420">
        <f>IFERROR(VLOOKUP(C7420,[1]LP!$B:$C,2,FALSE),0)</f>
        <v>497.4</v>
      </c>
      <c r="AA7420" s="11">
        <f t="shared" si="372"/>
        <v>63.7</v>
      </c>
      <c r="AB7420" s="5">
        <f>IFERROR(VLOOKUP(C7420,[2]Sheet1!$B:$F,5,FALSE),0)</f>
        <v>4454596.37</v>
      </c>
      <c r="AC7420" s="11">
        <f>IFERROR(VLOOKUP(AE7420,[3]Sheet2!$M:$O,3,FALSE),0)</f>
        <v>0</v>
      </c>
      <c r="AD7420" s="11">
        <f>IFERROR(VLOOKUP(AE7420,[3]Sheet2!$M:$O,2,FALSE),0)</f>
        <v>0</v>
      </c>
      <c r="AE7420" s="10" t="str">
        <f t="shared" si="373"/>
        <v>82/83BHCL</v>
      </c>
    </row>
    <row r="7421" spans="1:31" x14ac:dyDescent="0.45">
      <c r="A7421" t="s">
        <v>24</v>
      </c>
      <c r="B7421" t="s">
        <v>386</v>
      </c>
      <c r="C7421" t="s">
        <v>383</v>
      </c>
      <c r="D7421">
        <v>637.70000000000005</v>
      </c>
      <c r="E7421">
        <v>880000</v>
      </c>
      <c r="F7421">
        <v>160930.28099999999</v>
      </c>
      <c r="L7421">
        <v>38123.093000000001</v>
      </c>
      <c r="M7421">
        <v>17.329999999999998</v>
      </c>
      <c r="N7421">
        <v>36.799999999999997</v>
      </c>
      <c r="O7421">
        <v>5.39</v>
      </c>
      <c r="P7421">
        <v>14.65</v>
      </c>
      <c r="R7421">
        <v>198.35</v>
      </c>
      <c r="T7421">
        <v>118.29</v>
      </c>
      <c r="U7421">
        <v>214.77</v>
      </c>
      <c r="V7421" s="4">
        <v>-0.66320000000000001</v>
      </c>
      <c r="Y7421" s="12" t="str">
        <f>IFERROR(VLOOKUP(C7421,[1]Index!$D:$F,3,FALSE),"Non List")</f>
        <v>Hydro Non Converted</v>
      </c>
      <c r="Z7421">
        <f>IFERROR(VLOOKUP(C7421,[1]LP!$B:$C,2,FALSE),0)</f>
        <v>677.9</v>
      </c>
      <c r="AA7421" s="11">
        <f t="shared" si="372"/>
        <v>39.1</v>
      </c>
      <c r="AB7421" s="5">
        <f>IFERROR(VLOOKUP(C7421,[2]Sheet1!$B:$F,5,FALSE),0)</f>
        <v>3784000</v>
      </c>
      <c r="AC7421" s="11">
        <f>IFERROR(VLOOKUP(AE7421,[3]Sheet2!$M:$O,3,FALSE),0)</f>
        <v>0</v>
      </c>
      <c r="AD7421" s="11">
        <f>IFERROR(VLOOKUP(AE7421,[3]Sheet2!$M:$O,2,FALSE),0)</f>
        <v>0</v>
      </c>
      <c r="AE7421" s="10" t="str">
        <f t="shared" si="373"/>
        <v>82/83SANVI</v>
      </c>
    </row>
    <row r="7422" spans="1:31" x14ac:dyDescent="0.45">
      <c r="A7422" t="s">
        <v>24</v>
      </c>
      <c r="B7422" t="s">
        <v>386</v>
      </c>
      <c r="C7422" t="s">
        <v>351</v>
      </c>
      <c r="D7422">
        <v>729.9</v>
      </c>
      <c r="E7422">
        <v>280000</v>
      </c>
      <c r="F7422">
        <v>-56153.991000000002</v>
      </c>
      <c r="L7422">
        <v>13402.178</v>
      </c>
      <c r="M7422">
        <v>19.149999999999999</v>
      </c>
      <c r="N7422">
        <v>38.11</v>
      </c>
      <c r="O7422">
        <v>9.1300000000000008</v>
      </c>
      <c r="P7422">
        <v>23.95</v>
      </c>
      <c r="R7422">
        <v>347.94</v>
      </c>
      <c r="T7422">
        <v>79.95</v>
      </c>
      <c r="U7422">
        <v>185.6</v>
      </c>
      <c r="V7422" s="4">
        <v>-0.74570000000000003</v>
      </c>
      <c r="Y7422" s="12" t="str">
        <f>IFERROR(VLOOKUP(C7422,[1]Index!$D:$F,3,FALSE),"Non List")</f>
        <v>Hydro Non Converted</v>
      </c>
      <c r="Z7422">
        <f>IFERROR(VLOOKUP(C7422,[1]LP!$B:$C,2,FALSE),0)</f>
        <v>709</v>
      </c>
      <c r="AA7422" s="11">
        <f t="shared" si="372"/>
        <v>37</v>
      </c>
      <c r="AB7422" s="5">
        <f>IFERROR(VLOOKUP(C7422,[2]Sheet1!$B:$F,5,FALSE),0)</f>
        <v>728000</v>
      </c>
      <c r="AC7422" s="11">
        <f>IFERROR(VLOOKUP(AE7422,[3]Sheet2!$M:$O,3,FALSE),0)</f>
        <v>0</v>
      </c>
      <c r="AD7422" s="11">
        <f>IFERROR(VLOOKUP(AE7422,[3]Sheet2!$M:$O,2,FALSE),0)</f>
        <v>0</v>
      </c>
      <c r="AE7422" s="10" t="str">
        <f t="shared" si="373"/>
        <v>82/83RAWA</v>
      </c>
    </row>
    <row r="7423" spans="1:31" x14ac:dyDescent="0.45">
      <c r="A7423" t="s">
        <v>24</v>
      </c>
      <c r="B7423" t="s">
        <v>386</v>
      </c>
      <c r="C7423" t="s">
        <v>352</v>
      </c>
      <c r="D7423">
        <v>777</v>
      </c>
      <c r="E7423">
        <v>678239.92</v>
      </c>
      <c r="F7423">
        <v>164204.56</v>
      </c>
      <c r="L7423">
        <v>16066.88</v>
      </c>
      <c r="M7423">
        <v>9.48</v>
      </c>
      <c r="N7423">
        <v>81.96</v>
      </c>
      <c r="O7423">
        <v>6.26</v>
      </c>
      <c r="P7423">
        <v>7.63</v>
      </c>
      <c r="R7423">
        <v>513.07000000000005</v>
      </c>
      <c r="T7423">
        <v>124.21</v>
      </c>
      <c r="U7423">
        <v>162.77000000000001</v>
      </c>
      <c r="V7423" s="4">
        <v>-0.79049999999999998</v>
      </c>
      <c r="Y7423" s="12" t="str">
        <f>IFERROR(VLOOKUP(C7423,[1]Index!$D:$F,3,FALSE),"Non List")</f>
        <v>Hydro Non Converted</v>
      </c>
      <c r="Z7423">
        <f>IFERROR(VLOOKUP(C7423,[1]LP!$B:$C,2,FALSE),0)</f>
        <v>765</v>
      </c>
      <c r="AA7423" s="11">
        <f t="shared" si="372"/>
        <v>80.7</v>
      </c>
      <c r="AB7423" s="5">
        <f>IFERROR(VLOOKUP(C7423,[2]Sheet1!$B:$F,5,FALSE),0)</f>
        <v>1017359.85</v>
      </c>
      <c r="AC7423" s="11">
        <f>IFERROR(VLOOKUP(AE7423,[3]Sheet2!$M:$O,3,FALSE),0)</f>
        <v>0</v>
      </c>
      <c r="AD7423" s="11">
        <f>IFERROR(VLOOKUP(AE7423,[3]Sheet2!$M:$O,2,FALSE),0)</f>
        <v>0</v>
      </c>
      <c r="AE7423" s="10" t="str">
        <f t="shared" si="373"/>
        <v>82/83BGWT</v>
      </c>
    </row>
    <row r="7424" spans="1:31" x14ac:dyDescent="0.45">
      <c r="A7424" t="s">
        <v>24</v>
      </c>
      <c r="B7424" t="s">
        <v>386</v>
      </c>
      <c r="C7424" t="s">
        <v>353</v>
      </c>
      <c r="D7424">
        <v>805</v>
      </c>
      <c r="E7424">
        <v>1363637</v>
      </c>
      <c r="F7424">
        <v>587478.59</v>
      </c>
      <c r="L7424">
        <v>50257.203000000001</v>
      </c>
      <c r="M7424">
        <v>14.74</v>
      </c>
      <c r="N7424">
        <v>54.61</v>
      </c>
      <c r="O7424">
        <v>5.63</v>
      </c>
      <c r="P7424">
        <v>10.3</v>
      </c>
      <c r="R7424">
        <v>307.45</v>
      </c>
      <c r="T7424">
        <v>143.08000000000001</v>
      </c>
      <c r="U7424">
        <v>217.84</v>
      </c>
      <c r="V7424" s="4">
        <v>-0.72940000000000005</v>
      </c>
      <c r="Y7424" s="12" t="str">
        <f>IFERROR(VLOOKUP(C7424,[1]Index!$D:$F,3,FALSE),"Non List")</f>
        <v>Hydro Non Converted</v>
      </c>
      <c r="Z7424">
        <f>IFERROR(VLOOKUP(C7424,[1]LP!$B:$C,2,FALSE),0)</f>
        <v>793</v>
      </c>
      <c r="AA7424" s="11">
        <f t="shared" si="372"/>
        <v>53.8</v>
      </c>
      <c r="AB7424" s="5">
        <f>IFERROR(VLOOKUP(C7424,[2]Sheet1!$B:$F,5,FALSE),0)</f>
        <v>1363637</v>
      </c>
      <c r="AC7424" s="11">
        <f>IFERROR(VLOOKUP(AE7424,[3]Sheet2!$M:$O,3,FALSE),0)</f>
        <v>0</v>
      </c>
      <c r="AD7424" s="11">
        <f>IFERROR(VLOOKUP(AE7424,[3]Sheet2!$M:$O,2,FALSE),0)</f>
        <v>0</v>
      </c>
      <c r="AE7424" s="10" t="str">
        <f t="shared" si="373"/>
        <v>82/83MANDU</v>
      </c>
    </row>
    <row r="7425" spans="1:31" x14ac:dyDescent="0.45">
      <c r="A7425" t="s">
        <v>24</v>
      </c>
      <c r="B7425" t="s">
        <v>386</v>
      </c>
      <c r="C7425" t="s">
        <v>392</v>
      </c>
      <c r="D7425">
        <v>689.9</v>
      </c>
      <c r="E7425">
        <v>385824</v>
      </c>
      <c r="F7425">
        <v>11752.373</v>
      </c>
      <c r="L7425">
        <v>-1643.19</v>
      </c>
      <c r="M7425">
        <v>-1.7</v>
      </c>
      <c r="N7425">
        <v>-405.82</v>
      </c>
      <c r="O7425">
        <v>6.7</v>
      </c>
      <c r="P7425">
        <v>-1.65</v>
      </c>
      <c r="R7425">
        <v>-2718.99</v>
      </c>
      <c r="T7425">
        <v>103.05</v>
      </c>
      <c r="U7425" t="s">
        <v>314</v>
      </c>
      <c r="V7425" s="4" t="s">
        <v>314</v>
      </c>
      <c r="Y7425" s="12" t="str">
        <f>IFERROR(VLOOKUP(C7425,[1]Index!$D:$F,3,FALSE),"Non List")</f>
        <v>Hydro Non Converted</v>
      </c>
      <c r="Z7425">
        <f>IFERROR(VLOOKUP(C7425,[1]LP!$B:$C,2,FALSE),0)</f>
        <v>717</v>
      </c>
      <c r="AA7425" s="11">
        <f t="shared" si="372"/>
        <v>-421.8</v>
      </c>
      <c r="AB7425" s="5">
        <f>IFERROR(VLOOKUP(C7425,[2]Sheet1!$B:$F,5,FALSE),0)</f>
        <v>1890537.5999999999</v>
      </c>
      <c r="AC7425" s="11">
        <f>IFERROR(VLOOKUP(AE7425,[3]Sheet2!$M:$O,3,FALSE),0)</f>
        <v>0</v>
      </c>
      <c r="AD7425" s="11">
        <f>IFERROR(VLOOKUP(AE7425,[3]Sheet2!$M:$O,2,FALSE),0)</f>
        <v>0</v>
      </c>
      <c r="AE7425" s="10" t="str">
        <f t="shared" si="373"/>
        <v>82/83MABEL</v>
      </c>
    </row>
    <row r="7426" spans="1:31" x14ac:dyDescent="0.45">
      <c r="A7426" t="s">
        <v>24</v>
      </c>
      <c r="B7426" t="s">
        <v>386</v>
      </c>
      <c r="C7426" t="s">
        <v>359</v>
      </c>
      <c r="D7426">
        <v>590</v>
      </c>
      <c r="E7426">
        <v>1912500</v>
      </c>
      <c r="F7426">
        <v>556034.16899999999</v>
      </c>
      <c r="L7426">
        <v>-94663.577999999994</v>
      </c>
      <c r="M7426">
        <v>-19.8</v>
      </c>
      <c r="N7426">
        <v>-29.8</v>
      </c>
      <c r="O7426">
        <v>4.57</v>
      </c>
      <c r="P7426">
        <v>-15.34</v>
      </c>
      <c r="R7426">
        <v>-136.19</v>
      </c>
      <c r="T7426">
        <v>129.07</v>
      </c>
      <c r="U7426" t="s">
        <v>314</v>
      </c>
      <c r="V7426" s="4" t="s">
        <v>314</v>
      </c>
      <c r="Y7426" s="12" t="str">
        <f>IFERROR(VLOOKUP(C7426,[1]Index!$D:$F,3,FALSE),"Non List")</f>
        <v>Hydro Non Converted</v>
      </c>
      <c r="Z7426">
        <f>IFERROR(VLOOKUP(C7426,[1]LP!$B:$C,2,FALSE),0)</f>
        <v>564.5</v>
      </c>
      <c r="AA7426" s="11">
        <f t="shared" si="372"/>
        <v>-28.5</v>
      </c>
      <c r="AB7426" s="5">
        <f>IFERROR(VLOOKUP(C7426,[2]Sheet1!$B:$F,5,FALSE),0)</f>
        <v>1912500</v>
      </c>
      <c r="AC7426" s="11">
        <f>IFERROR(VLOOKUP(AE7426,[3]Sheet2!$M:$O,3,FALSE),0)</f>
        <v>0</v>
      </c>
      <c r="AD7426" s="11">
        <f>IFERROR(VLOOKUP(AE7426,[3]Sheet2!$M:$O,2,FALSE),0)</f>
        <v>0</v>
      </c>
      <c r="AE7426" s="10" t="str">
        <f t="shared" si="373"/>
        <v>82/83VLUCL</v>
      </c>
    </row>
    <row r="7427" spans="1:31" x14ac:dyDescent="0.45">
      <c r="A7427" t="s">
        <v>24</v>
      </c>
      <c r="B7427" t="s">
        <v>386</v>
      </c>
      <c r="C7427" t="s">
        <v>289</v>
      </c>
      <c r="D7427">
        <v>705</v>
      </c>
      <c r="E7427">
        <v>1184494.96</v>
      </c>
      <c r="F7427">
        <v>2702489.0729999999</v>
      </c>
      <c r="L7427">
        <v>-29555.79</v>
      </c>
      <c r="M7427">
        <v>-9.98</v>
      </c>
      <c r="N7427">
        <v>-70.64</v>
      </c>
      <c r="O7427">
        <v>2.15</v>
      </c>
      <c r="P7427">
        <v>-3.04</v>
      </c>
      <c r="R7427">
        <v>-151.88</v>
      </c>
      <c r="T7427">
        <v>328.16</v>
      </c>
      <c r="U7427" t="s">
        <v>314</v>
      </c>
      <c r="V7427" t="s">
        <v>314</v>
      </c>
      <c r="Y7427" s="12" t="str">
        <f>IFERROR(VLOOKUP(C7427,[1]Index!$D:$F,3,FALSE),"Non List")</f>
        <v>Hotels And Tourism</v>
      </c>
      <c r="Z7427">
        <f>IFERROR(VLOOKUP(C7427,[1]LP!$B:$C,2,FALSE),0)</f>
        <v>706.4</v>
      </c>
      <c r="AA7427" s="11">
        <f t="shared" ref="AA7427:AA7433" si="374">ROUND(IFERROR(Z7427/M7427,0),1)</f>
        <v>-70.8</v>
      </c>
      <c r="AB7427" s="5">
        <f>IFERROR(VLOOKUP(C7427,[2]Sheet1!$B:$F,5,FALSE),0)</f>
        <v>3553484.6999999997</v>
      </c>
      <c r="AC7427" s="11">
        <f>IFERROR(VLOOKUP(AE7427,[3]Sheet2!$M:$O,3,FALSE),0)</f>
        <v>0</v>
      </c>
      <c r="AD7427" s="11">
        <f>IFERROR(VLOOKUP(AE7427,[3]Sheet2!$M:$O,2,FALSE),0)</f>
        <v>0</v>
      </c>
      <c r="AE7427" s="10" t="str">
        <f t="shared" ref="AE7427:AE7433" si="375">B7427&amp;C7427</f>
        <v>82/83OHL</v>
      </c>
    </row>
    <row r="7428" spans="1:31" x14ac:dyDescent="0.45">
      <c r="A7428" t="s">
        <v>24</v>
      </c>
      <c r="B7428" t="s">
        <v>386</v>
      </c>
      <c r="C7428" t="s">
        <v>290</v>
      </c>
      <c r="D7428">
        <v>485.5</v>
      </c>
      <c r="E7428">
        <v>1175142.094</v>
      </c>
      <c r="F7428">
        <v>1870106.39</v>
      </c>
      <c r="L7428">
        <v>123586.04</v>
      </c>
      <c r="M7428">
        <v>4.21</v>
      </c>
      <c r="N7428">
        <v>115.32</v>
      </c>
      <c r="O7428">
        <v>18.739999999999998</v>
      </c>
      <c r="P7428">
        <v>16.23</v>
      </c>
      <c r="R7428">
        <v>2161.1</v>
      </c>
      <c r="T7428">
        <v>25.91</v>
      </c>
      <c r="U7428">
        <v>49.54</v>
      </c>
      <c r="V7428" s="14">
        <v>-0.89800000000000002</v>
      </c>
      <c r="Y7428" s="12" t="str">
        <f>IFERROR(VLOOKUP(C7428,[1]Index!$D:$F,3,FALSE),"Non List")</f>
        <v>Hotels And Tourism</v>
      </c>
      <c r="Z7428">
        <f>IFERROR(VLOOKUP(C7428,[1]LP!$B:$C,2,FALSE),0)</f>
        <v>487.9</v>
      </c>
      <c r="AA7428" s="11">
        <f t="shared" si="374"/>
        <v>115.9</v>
      </c>
      <c r="AB7428" s="5">
        <f>IFERROR(VLOOKUP(C7428,[2]Sheet1!$B:$F,5,FALSE),0)</f>
        <v>36428413.100000001</v>
      </c>
      <c r="AC7428" s="11">
        <f>IFERROR(VLOOKUP(AE7428,[3]Sheet2!$M:$O,3,FALSE),0)</f>
        <v>0</v>
      </c>
      <c r="AD7428" s="11">
        <f>IFERROR(VLOOKUP(AE7428,[3]Sheet2!$M:$O,2,FALSE),0)</f>
        <v>0</v>
      </c>
      <c r="AE7428" s="10" t="str">
        <f t="shared" si="375"/>
        <v>82/83SHL</v>
      </c>
    </row>
    <row r="7429" spans="1:31" x14ac:dyDescent="0.45">
      <c r="A7429" t="s">
        <v>24</v>
      </c>
      <c r="B7429" t="s">
        <v>386</v>
      </c>
      <c r="C7429" t="s">
        <v>291</v>
      </c>
      <c r="D7429">
        <v>702</v>
      </c>
      <c r="E7429">
        <v>1962120.16</v>
      </c>
      <c r="F7429">
        <v>1127974.2609999999</v>
      </c>
      <c r="L7429">
        <v>-23742.883000000002</v>
      </c>
      <c r="M7429">
        <v>-4.84</v>
      </c>
      <c r="N7429">
        <v>-145.04</v>
      </c>
      <c r="O7429">
        <v>4.46</v>
      </c>
      <c r="P7429">
        <v>-3.07</v>
      </c>
      <c r="R7429">
        <v>-646.88</v>
      </c>
      <c r="T7429">
        <v>157.49</v>
      </c>
      <c r="U7429" t="s">
        <v>314</v>
      </c>
      <c r="V7429" t="s">
        <v>314</v>
      </c>
      <c r="Y7429" s="12" t="str">
        <f>IFERROR(VLOOKUP(C7429,[1]Index!$D:$F,3,FALSE),"Non List")</f>
        <v>Hotels And Tourism</v>
      </c>
      <c r="Z7429">
        <f>IFERROR(VLOOKUP(C7429,[1]LP!$B:$C,2,FALSE),0)</f>
        <v>710</v>
      </c>
      <c r="AA7429" s="11">
        <f t="shared" si="374"/>
        <v>-146.69999999999999</v>
      </c>
      <c r="AB7429" s="5">
        <f>IFERROR(VLOOKUP(C7429,[2]Sheet1!$B:$F,5,FALSE),0)</f>
        <v>13538629.379999999</v>
      </c>
      <c r="AC7429" s="11">
        <f>IFERROR(VLOOKUP(AE7429,[3]Sheet2!$M:$O,3,FALSE),0)</f>
        <v>0</v>
      </c>
      <c r="AD7429" s="11">
        <f>IFERROR(VLOOKUP(AE7429,[3]Sheet2!$M:$O,2,FALSE),0)</f>
        <v>0</v>
      </c>
      <c r="AE7429" s="10" t="str">
        <f t="shared" si="375"/>
        <v>82/83TRH</v>
      </c>
    </row>
    <row r="7430" spans="1:31" x14ac:dyDescent="0.45">
      <c r="A7430" t="s">
        <v>24</v>
      </c>
      <c r="B7430" t="s">
        <v>386</v>
      </c>
      <c r="C7430" t="s">
        <v>292</v>
      </c>
      <c r="D7430">
        <v>882.5</v>
      </c>
      <c r="E7430">
        <v>1534091</v>
      </c>
      <c r="F7430">
        <v>104372.298</v>
      </c>
      <c r="L7430">
        <v>-12431.727999999999</v>
      </c>
      <c r="M7430">
        <v>-3.24</v>
      </c>
      <c r="N7430">
        <v>-272.38</v>
      </c>
      <c r="O7430">
        <v>8.26</v>
      </c>
      <c r="P7430">
        <v>-3.03</v>
      </c>
      <c r="R7430">
        <v>-2249.86</v>
      </c>
      <c r="T7430">
        <v>106.8</v>
      </c>
      <c r="U7430" t="s">
        <v>314</v>
      </c>
      <c r="V7430" t="s">
        <v>314</v>
      </c>
      <c r="Y7430" s="12" t="str">
        <f>IFERROR(VLOOKUP(C7430,[1]Index!$D:$F,3,FALSE),"Non List")</f>
        <v>Hotels And Tourism</v>
      </c>
      <c r="Z7430">
        <f>IFERROR(VLOOKUP(C7430,[1]LP!$B:$C,2,FALSE),0)</f>
        <v>859</v>
      </c>
      <c r="AA7430" s="11">
        <f t="shared" si="374"/>
        <v>-265.10000000000002</v>
      </c>
      <c r="AB7430" s="5">
        <f>IFERROR(VLOOKUP(C7430,[2]Sheet1!$B:$F,5,FALSE),0)</f>
        <v>16107956</v>
      </c>
      <c r="AC7430" s="11">
        <f>IFERROR(VLOOKUP(AE7430,[3]Sheet2!$M:$O,3,FALSE),0)</f>
        <v>0</v>
      </c>
      <c r="AD7430" s="11">
        <f>IFERROR(VLOOKUP(AE7430,[3]Sheet2!$M:$O,2,FALSE),0)</f>
        <v>0</v>
      </c>
      <c r="AE7430" s="10" t="str">
        <f t="shared" si="375"/>
        <v>82/83CGH</v>
      </c>
    </row>
    <row r="7431" spans="1:31" x14ac:dyDescent="0.45">
      <c r="A7431" t="s">
        <v>24</v>
      </c>
      <c r="B7431" t="s">
        <v>386</v>
      </c>
      <c r="C7431" t="s">
        <v>324</v>
      </c>
      <c r="D7431">
        <v>903</v>
      </c>
      <c r="E7431">
        <v>600000</v>
      </c>
      <c r="F7431">
        <v>28570.933000000001</v>
      </c>
      <c r="L7431">
        <v>-3386.73</v>
      </c>
      <c r="M7431">
        <v>-2.2599999999999998</v>
      </c>
      <c r="N7431">
        <v>-399.56</v>
      </c>
      <c r="O7431">
        <v>8.6199999999999992</v>
      </c>
      <c r="P7431">
        <v>-2.15</v>
      </c>
      <c r="R7431">
        <v>-3444.21</v>
      </c>
      <c r="T7431">
        <v>104.76</v>
      </c>
      <c r="U7431" t="s">
        <v>314</v>
      </c>
      <c r="V7431" t="s">
        <v>314</v>
      </c>
      <c r="Y7431" s="12" t="str">
        <f>IFERROR(VLOOKUP(C7431,[1]Index!$D:$F,3,FALSE),"Non List")</f>
        <v>Hotels And Tourism</v>
      </c>
      <c r="Z7431">
        <f>IFERROR(VLOOKUP(C7431,[1]LP!$B:$C,2,FALSE),0)</f>
        <v>790</v>
      </c>
      <c r="AA7431" s="11">
        <f t="shared" si="374"/>
        <v>-349.6</v>
      </c>
      <c r="AB7431" s="5">
        <f>IFERROR(VLOOKUP(C7431,[2]Sheet1!$B:$F,5,FALSE),0)</f>
        <v>1134000</v>
      </c>
      <c r="AC7431" s="11">
        <f>IFERROR(VLOOKUP(AE7431,[3]Sheet2!$M:$O,3,FALSE),0)</f>
        <v>0</v>
      </c>
      <c r="AD7431" s="11">
        <f>IFERROR(VLOOKUP(AE7431,[3]Sheet2!$M:$O,2,FALSE),0)</f>
        <v>0</v>
      </c>
      <c r="AE7431" s="10" t="str">
        <f t="shared" si="375"/>
        <v>82/83KDL</v>
      </c>
    </row>
    <row r="7432" spans="1:31" x14ac:dyDescent="0.45">
      <c r="A7432" t="s">
        <v>24</v>
      </c>
      <c r="B7432" t="s">
        <v>386</v>
      </c>
      <c r="C7432" t="s">
        <v>364</v>
      </c>
      <c r="D7432">
        <v>527</v>
      </c>
      <c r="E7432">
        <v>3013200</v>
      </c>
      <c r="F7432">
        <v>602401.47</v>
      </c>
      <c r="L7432">
        <v>-55652.160000000003</v>
      </c>
      <c r="M7432">
        <v>-7.39</v>
      </c>
      <c r="N7432">
        <v>-71.31</v>
      </c>
      <c r="O7432">
        <v>4.3899999999999997</v>
      </c>
      <c r="P7432">
        <v>-6.16</v>
      </c>
      <c r="R7432">
        <v>-313.05</v>
      </c>
      <c r="T7432">
        <v>119.99</v>
      </c>
      <c r="U7432" t="s">
        <v>314</v>
      </c>
      <c r="V7432" t="s">
        <v>314</v>
      </c>
      <c r="Y7432" s="12" t="str">
        <f>IFERROR(VLOOKUP(C7432,[1]Index!$D:$F,3,FALSE),"Non List")</f>
        <v>Hotels And Tourism</v>
      </c>
      <c r="Z7432">
        <f>IFERROR(VLOOKUP(C7432,[1]LP!$B:$C,2,FALSE),0)</f>
        <v>475.1</v>
      </c>
      <c r="AA7432" s="11">
        <f t="shared" si="374"/>
        <v>-64.3</v>
      </c>
      <c r="AB7432" s="5">
        <f>IFERROR(VLOOKUP(C7432,[2]Sheet1!$B:$F,5,FALSE),0)</f>
        <v>3013200</v>
      </c>
      <c r="AC7432" s="11">
        <f>IFERROR(VLOOKUP(AE7432,[3]Sheet2!$M:$O,3,FALSE),0)</f>
        <v>0</v>
      </c>
      <c r="AD7432" s="11">
        <f>IFERROR(VLOOKUP(AE7432,[3]Sheet2!$M:$O,2,FALSE),0)</f>
        <v>0</v>
      </c>
      <c r="AE7432" s="10" t="str">
        <f t="shared" si="375"/>
        <v>82/83CITY</v>
      </c>
    </row>
    <row r="7433" spans="1:31" x14ac:dyDescent="0.45">
      <c r="A7433" t="s">
        <v>24</v>
      </c>
      <c r="B7433" t="s">
        <v>386</v>
      </c>
      <c r="C7433" t="s">
        <v>393</v>
      </c>
      <c r="D7433">
        <v>765.5</v>
      </c>
      <c r="E7433">
        <v>2830000</v>
      </c>
      <c r="F7433">
        <v>0</v>
      </c>
      <c r="L7433">
        <v>321676</v>
      </c>
      <c r="N7433">
        <v>765.5</v>
      </c>
      <c r="O7433">
        <v>7.66</v>
      </c>
      <c r="R7433">
        <v>5863.73</v>
      </c>
      <c r="T7433">
        <v>100</v>
      </c>
      <c r="U7433" t="s">
        <v>314</v>
      </c>
      <c r="V7433" t="s">
        <v>314</v>
      </c>
      <c r="Y7433" s="12" t="str">
        <f>IFERROR(VLOOKUP(C7433,[1]Index!$D:$F,3,FALSE),"Non List")</f>
        <v>Hotels And Tourism</v>
      </c>
      <c r="Z7433">
        <f>IFERROR(VLOOKUP(C7433,[1]LP!$B:$C,2,FALSE),0)</f>
        <v>778.3</v>
      </c>
      <c r="AA7433" s="11">
        <f t="shared" si="374"/>
        <v>0</v>
      </c>
      <c r="AB7433" s="5">
        <f>IFERROR(VLOOKUP(C7433,[2]Sheet1!$B:$F,5,FALSE),0)</f>
        <v>5943000</v>
      </c>
      <c r="AC7433" s="11">
        <f>IFERROR(VLOOKUP(AE7433,[3]Sheet2!$M:$O,3,FALSE),0)</f>
        <v>0</v>
      </c>
      <c r="AD7433" s="11">
        <f>IFERROR(VLOOKUP(AE7433,[3]Sheet2!$M:$O,2,FALSE),0)</f>
        <v>0</v>
      </c>
      <c r="AE7433" s="10" t="str">
        <f t="shared" si="375"/>
        <v>82/83BANDIPUR</v>
      </c>
    </row>
    <row r="7434" spans="1:31" x14ac:dyDescent="0.45">
      <c r="A7434" t="s">
        <v>24</v>
      </c>
      <c r="B7434" t="s">
        <v>386</v>
      </c>
      <c r="C7434" t="s">
        <v>293</v>
      </c>
      <c r="D7434">
        <v>16000</v>
      </c>
      <c r="E7434">
        <v>194889</v>
      </c>
      <c r="F7434">
        <v>6333098</v>
      </c>
      <c r="L7434">
        <v>273853</v>
      </c>
      <c r="M7434">
        <v>660.22</v>
      </c>
      <c r="N7434">
        <v>24.23</v>
      </c>
      <c r="O7434">
        <v>4.78</v>
      </c>
      <c r="P7434">
        <v>19.71</v>
      </c>
      <c r="R7434">
        <v>115.82</v>
      </c>
      <c r="T7434">
        <v>3349.59</v>
      </c>
      <c r="U7434">
        <v>7053.93</v>
      </c>
      <c r="V7434" s="14">
        <v>-0.55910000000000004</v>
      </c>
      <c r="Y7434" s="12" t="str">
        <f>IFERROR(VLOOKUP(C7434,[1]Index!$D:$F,3,FALSE),"Non List")</f>
        <v>Manufacturing And Processing</v>
      </c>
      <c r="Z7434">
        <f>IFERROR(VLOOKUP(C7434,[1]LP!$B:$C,2,FALSE),0)</f>
        <v>16250</v>
      </c>
      <c r="AA7434" s="11">
        <f t="shared" ref="AA7434:AA7445" si="376">ROUND(IFERROR(Z7434/M7434,0),1)</f>
        <v>24.6</v>
      </c>
      <c r="AB7434" s="5">
        <f>IFERROR(VLOOKUP(C7434,[2]Sheet1!$B:$F,5,FALSE),0)</f>
        <v>175399.83</v>
      </c>
      <c r="AC7434" s="11">
        <f>IFERROR(VLOOKUP(AE7434,[3]Sheet2!$M:$O,3,FALSE),0)</f>
        <v>0</v>
      </c>
      <c r="AD7434" s="11">
        <f>IFERROR(VLOOKUP(AE7434,[3]Sheet2!$M:$O,2,FALSE),0)</f>
        <v>0</v>
      </c>
      <c r="AE7434" s="10" t="str">
        <f t="shared" ref="AE7434:AE7445" si="377">B7434&amp;C7434</f>
        <v>82/83BNL</v>
      </c>
    </row>
    <row r="7435" spans="1:31" x14ac:dyDescent="0.45">
      <c r="A7435" t="s">
        <v>24</v>
      </c>
      <c r="B7435" t="s">
        <v>386</v>
      </c>
      <c r="C7435" t="s">
        <v>294</v>
      </c>
      <c r="D7435">
        <v>12000</v>
      </c>
      <c r="E7435">
        <v>121000</v>
      </c>
      <c r="F7435">
        <v>3680645</v>
      </c>
      <c r="L7435">
        <v>90258.17</v>
      </c>
      <c r="M7435">
        <v>905.3</v>
      </c>
      <c r="N7435">
        <v>13.26</v>
      </c>
      <c r="O7435">
        <v>3.82</v>
      </c>
      <c r="P7435">
        <v>28.81</v>
      </c>
      <c r="R7435">
        <v>50.65</v>
      </c>
      <c r="T7435">
        <v>3141.86</v>
      </c>
      <c r="U7435">
        <v>7999.83</v>
      </c>
      <c r="V7435" s="14">
        <v>-0.33329999999999999</v>
      </c>
      <c r="Y7435" s="12" t="str">
        <f>IFERROR(VLOOKUP(C7435,[1]Index!$D:$F,3,FALSE),"Non List")</f>
        <v>Manufacturing And Processing</v>
      </c>
      <c r="Z7435">
        <f>IFERROR(VLOOKUP(C7435,[1]LP!$B:$C,2,FALSE),0)</f>
        <v>11800</v>
      </c>
      <c r="AA7435" s="11">
        <f t="shared" si="376"/>
        <v>13</v>
      </c>
      <c r="AB7435" s="5">
        <f>IFERROR(VLOOKUP(C7435,[2]Sheet1!$B:$F,5,FALSE),0)</f>
        <v>108900</v>
      </c>
      <c r="AC7435" s="11">
        <f>IFERROR(VLOOKUP(AE7435,[3]Sheet2!$M:$O,3,FALSE),0)</f>
        <v>0</v>
      </c>
      <c r="AD7435" s="11">
        <f>IFERROR(VLOOKUP(AE7435,[3]Sheet2!$M:$O,2,FALSE),0)</f>
        <v>0</v>
      </c>
      <c r="AE7435" s="10" t="str">
        <f t="shared" si="377"/>
        <v>82/83BNT</v>
      </c>
    </row>
    <row r="7436" spans="1:31" x14ac:dyDescent="0.45">
      <c r="A7436" t="s">
        <v>24</v>
      </c>
      <c r="B7436" t="s">
        <v>386</v>
      </c>
      <c r="C7436" t="s">
        <v>295</v>
      </c>
      <c r="D7436">
        <v>1150.0999999999999</v>
      </c>
      <c r="E7436">
        <v>3688082.1719999998</v>
      </c>
      <c r="F7436">
        <v>1180094.22</v>
      </c>
      <c r="L7436">
        <v>5864.241</v>
      </c>
      <c r="M7436">
        <v>9.7899999999999991</v>
      </c>
      <c r="N7436">
        <v>117.48</v>
      </c>
      <c r="O7436">
        <v>8.7100000000000009</v>
      </c>
      <c r="P7436">
        <v>7.42</v>
      </c>
      <c r="R7436">
        <v>1023.25</v>
      </c>
      <c r="T7436">
        <v>132</v>
      </c>
      <c r="U7436">
        <v>170.52</v>
      </c>
      <c r="V7436" s="14">
        <v>-0.85170000000000001</v>
      </c>
      <c r="Y7436" s="12" t="str">
        <f>IFERROR(VLOOKUP(C7436,[1]Index!$D:$F,3,FALSE),"Non List")</f>
        <v>Manufacturing And Processing</v>
      </c>
      <c r="Z7436">
        <f>IFERROR(VLOOKUP(C7436,[1]LP!$B:$C,2,FALSE),0)</f>
        <v>1156.0999999999999</v>
      </c>
      <c r="AA7436" s="11">
        <f t="shared" si="376"/>
        <v>118.1</v>
      </c>
      <c r="AB7436" s="5">
        <f>IFERROR(VLOOKUP(C7436,[2]Sheet1!$B:$F,5,FALSE),0)</f>
        <v>15489945.24</v>
      </c>
      <c r="AC7436" s="11">
        <f>IFERROR(VLOOKUP(AE7436,[3]Sheet2!$M:$O,3,FALSE),0)</f>
        <v>0</v>
      </c>
      <c r="AD7436" s="11">
        <f>IFERROR(VLOOKUP(AE7436,[3]Sheet2!$M:$O,2,FALSE),0)</f>
        <v>0</v>
      </c>
      <c r="AE7436" s="10" t="str">
        <f t="shared" si="377"/>
        <v>82/83HDL</v>
      </c>
    </row>
    <row r="7437" spans="1:31" x14ac:dyDescent="0.45">
      <c r="A7437" t="s">
        <v>24</v>
      </c>
      <c r="B7437" t="s">
        <v>386</v>
      </c>
      <c r="C7437" t="s">
        <v>298</v>
      </c>
      <c r="D7437">
        <v>244.33</v>
      </c>
      <c r="E7437">
        <v>87435.24</v>
      </c>
      <c r="F7437">
        <v>356513.31400000001</v>
      </c>
      <c r="L7437">
        <v>300000</v>
      </c>
      <c r="M7437">
        <v>26.83</v>
      </c>
      <c r="N7437">
        <v>9.11</v>
      </c>
      <c r="O7437">
        <v>0.48</v>
      </c>
      <c r="P7437">
        <v>5.28</v>
      </c>
      <c r="R7437">
        <v>4.37</v>
      </c>
      <c r="T7437">
        <v>507.75</v>
      </c>
      <c r="U7437">
        <v>553.64</v>
      </c>
      <c r="V7437" s="14">
        <v>1.2659</v>
      </c>
      <c r="Y7437" s="12" t="str">
        <f>IFERROR(VLOOKUP(C7437,[1]Index!$D:$F,3,FALSE),"Non List")</f>
        <v>Manufacturing And Processing</v>
      </c>
      <c r="Z7437">
        <f>IFERROR(VLOOKUP(C7437,[1]LP!$B:$C,2,FALSE),0)</f>
        <v>0</v>
      </c>
      <c r="AA7437" s="11">
        <f t="shared" si="376"/>
        <v>0</v>
      </c>
      <c r="AB7437" s="5">
        <f>IFERROR(VLOOKUP(C7437,[2]Sheet1!$B:$F,5,FALSE),0)</f>
        <v>288536.16000000003</v>
      </c>
      <c r="AC7437" s="11">
        <f>IFERROR(VLOOKUP(AE7437,[3]Sheet2!$M:$O,3,FALSE),0)</f>
        <v>0</v>
      </c>
      <c r="AD7437" s="11">
        <f>IFERROR(VLOOKUP(AE7437,[3]Sheet2!$M:$O,2,FALSE),0)</f>
        <v>0</v>
      </c>
      <c r="AE7437" s="10" t="str">
        <f t="shared" si="377"/>
        <v>82/83NLO</v>
      </c>
    </row>
    <row r="7438" spans="1:31" x14ac:dyDescent="0.45">
      <c r="A7438" t="s">
        <v>24</v>
      </c>
      <c r="B7438" t="s">
        <v>386</v>
      </c>
      <c r="C7438" t="s">
        <v>296</v>
      </c>
      <c r="D7438">
        <v>47530</v>
      </c>
      <c r="E7438">
        <v>92100</v>
      </c>
      <c r="F7438">
        <v>5435100</v>
      </c>
      <c r="L7438">
        <v>209668.86</v>
      </c>
      <c r="M7438">
        <v>1302.93</v>
      </c>
      <c r="N7438">
        <v>36.479999999999997</v>
      </c>
      <c r="O7438">
        <v>7.92</v>
      </c>
      <c r="P7438">
        <v>21.71</v>
      </c>
      <c r="R7438">
        <v>288.92</v>
      </c>
      <c r="T7438">
        <v>6001.3</v>
      </c>
      <c r="U7438">
        <v>13264</v>
      </c>
      <c r="V7438" s="14">
        <v>-0.72089999999999999</v>
      </c>
      <c r="Y7438" s="12" t="str">
        <f>IFERROR(VLOOKUP(C7438,[1]Index!$D:$F,3,FALSE),"Non List")</f>
        <v>Manufacturing And Processing</v>
      </c>
      <c r="Z7438">
        <f>IFERROR(VLOOKUP(C7438,[1]LP!$B:$C,2,FALSE),0)</f>
        <v>47000</v>
      </c>
      <c r="AA7438" s="11">
        <f t="shared" si="376"/>
        <v>36.1</v>
      </c>
      <c r="AB7438" s="5">
        <f>IFERROR(VLOOKUP(C7438,[2]Sheet1!$B:$F,5,FALSE),0)</f>
        <v>138150</v>
      </c>
      <c r="AC7438" s="11">
        <f>IFERROR(VLOOKUP(AE7438,[3]Sheet2!$M:$O,3,FALSE),0)</f>
        <v>0</v>
      </c>
      <c r="AD7438" s="11">
        <f>IFERROR(VLOOKUP(AE7438,[3]Sheet2!$M:$O,2,FALSE),0)</f>
        <v>0</v>
      </c>
      <c r="AE7438" s="10" t="str">
        <f t="shared" si="377"/>
        <v>82/83UNL</v>
      </c>
    </row>
    <row r="7439" spans="1:31" x14ac:dyDescent="0.45">
      <c r="A7439" t="s">
        <v>24</v>
      </c>
      <c r="B7439" t="s">
        <v>386</v>
      </c>
      <c r="C7439" t="s">
        <v>297</v>
      </c>
      <c r="D7439">
        <v>582.1</v>
      </c>
      <c r="E7439">
        <v>5593228.7130000005</v>
      </c>
      <c r="F7439">
        <v>5030212.8099999996</v>
      </c>
      <c r="L7439">
        <v>324280.83</v>
      </c>
      <c r="M7439">
        <v>14.99</v>
      </c>
      <c r="N7439">
        <v>38.83</v>
      </c>
      <c r="O7439">
        <v>3.06</v>
      </c>
      <c r="P7439">
        <v>7.89</v>
      </c>
      <c r="R7439">
        <v>118.82</v>
      </c>
      <c r="T7439">
        <v>189.93</v>
      </c>
      <c r="U7439">
        <v>253.1</v>
      </c>
      <c r="V7439" s="14">
        <v>-0.56520000000000004</v>
      </c>
      <c r="Y7439" s="12" t="str">
        <f>IFERROR(VLOOKUP(C7439,[1]Index!$D:$F,3,FALSE),"Non List")</f>
        <v>Manufacturing And Processing</v>
      </c>
      <c r="Z7439">
        <f>IFERROR(VLOOKUP(C7439,[1]LP!$B:$C,2,FALSE),0)</f>
        <v>607.5</v>
      </c>
      <c r="AA7439" s="11">
        <f t="shared" si="376"/>
        <v>40.5</v>
      </c>
      <c r="AB7439" s="5">
        <f>IFERROR(VLOOKUP(C7439,[2]Sheet1!$B:$F,5,FALSE),0)</f>
        <v>55932287</v>
      </c>
      <c r="AC7439" s="11">
        <f>IFERROR(VLOOKUP(AE7439,[3]Sheet2!$M:$O,3,FALSE),0)</f>
        <v>0</v>
      </c>
      <c r="AD7439" s="11">
        <f>IFERROR(VLOOKUP(AE7439,[3]Sheet2!$M:$O,2,FALSE),0)</f>
        <v>0</v>
      </c>
      <c r="AE7439" s="10" t="str">
        <f t="shared" si="377"/>
        <v>82/83SHIVM</v>
      </c>
    </row>
    <row r="7440" spans="1:31" x14ac:dyDescent="0.45">
      <c r="A7440" t="s">
        <v>24</v>
      </c>
      <c r="B7440" t="s">
        <v>386</v>
      </c>
      <c r="C7440" t="s">
        <v>367</v>
      </c>
      <c r="D7440">
        <v>855</v>
      </c>
      <c r="E7440">
        <v>5224275</v>
      </c>
      <c r="F7440">
        <v>5378986.5999999996</v>
      </c>
      <c r="L7440">
        <v>43688.339</v>
      </c>
      <c r="M7440">
        <v>24.83</v>
      </c>
      <c r="N7440">
        <v>34.43</v>
      </c>
      <c r="O7440">
        <v>4.21</v>
      </c>
      <c r="P7440">
        <v>12.23</v>
      </c>
      <c r="R7440">
        <v>144.94999999999999</v>
      </c>
      <c r="T7440">
        <v>202.96</v>
      </c>
      <c r="U7440">
        <v>336.73</v>
      </c>
      <c r="V7440" s="14">
        <v>-0.60619999999999996</v>
      </c>
      <c r="Y7440" s="12" t="str">
        <f>IFERROR(VLOOKUP(C7440,[1]Index!$D:$F,3,FALSE),"Non List")</f>
        <v>Manufacturing And Processing</v>
      </c>
      <c r="Z7440">
        <f>IFERROR(VLOOKUP(C7440,[1]LP!$B:$C,2,FALSE),0)</f>
        <v>875.3</v>
      </c>
      <c r="AA7440" s="11">
        <f t="shared" si="376"/>
        <v>35.299999999999997</v>
      </c>
      <c r="AB7440" s="5">
        <f>IFERROR(VLOOKUP(C7440,[2]Sheet1!$B:$F,5,FALSE),0)</f>
        <v>6269130</v>
      </c>
      <c r="AC7440" s="11">
        <f>IFERROR(VLOOKUP(AE7440,[3]Sheet2!$M:$O,3,FALSE),0)</f>
        <v>0</v>
      </c>
      <c r="AD7440" s="11">
        <f>IFERROR(VLOOKUP(AE7440,[3]Sheet2!$M:$O,2,FALSE),0)</f>
        <v>0</v>
      </c>
      <c r="AE7440" s="10" t="str">
        <f t="shared" si="377"/>
        <v>82/83SARBTM</v>
      </c>
    </row>
    <row r="7441" spans="1:31" x14ac:dyDescent="0.45">
      <c r="A7441" t="s">
        <v>24</v>
      </c>
      <c r="B7441" t="s">
        <v>386</v>
      </c>
      <c r="C7441" t="s">
        <v>366</v>
      </c>
      <c r="D7441">
        <v>425</v>
      </c>
      <c r="E7441">
        <v>3075050</v>
      </c>
      <c r="F7441">
        <v>2826286.273</v>
      </c>
      <c r="L7441">
        <v>-23077.103999999999</v>
      </c>
      <c r="M7441">
        <v>5.68</v>
      </c>
      <c r="N7441">
        <v>74.819999999999993</v>
      </c>
      <c r="O7441">
        <v>2.21</v>
      </c>
      <c r="P7441">
        <v>2.96</v>
      </c>
      <c r="R7441">
        <v>165.35</v>
      </c>
      <c r="T7441">
        <v>191.91</v>
      </c>
      <c r="U7441">
        <v>156.61000000000001</v>
      </c>
      <c r="V7441" s="14">
        <v>-0.63149999999999995</v>
      </c>
      <c r="Y7441" s="12" t="str">
        <f>IFERROR(VLOOKUP(C7441,[1]Index!$D:$F,3,FALSE),"Non List")</f>
        <v>Manufacturing And Processing</v>
      </c>
      <c r="Z7441">
        <f>IFERROR(VLOOKUP(C7441,[1]LP!$B:$C,2,FALSE),0)</f>
        <v>421.4</v>
      </c>
      <c r="AA7441" s="11">
        <f t="shared" si="376"/>
        <v>74.2</v>
      </c>
      <c r="AB7441" s="5">
        <f>IFERROR(VLOOKUP(C7441,[2]Sheet1!$B:$F,5,FALSE),0)</f>
        <v>11685190</v>
      </c>
      <c r="AC7441" s="11">
        <f>IFERROR(VLOOKUP(AE7441,[3]Sheet2!$M:$O,3,FALSE),0)</f>
        <v>0</v>
      </c>
      <c r="AD7441" s="11">
        <f>IFERROR(VLOOKUP(AE7441,[3]Sheet2!$M:$O,2,FALSE),0)</f>
        <v>0</v>
      </c>
      <c r="AE7441" s="10" t="str">
        <f t="shared" si="377"/>
        <v>82/83SONA</v>
      </c>
    </row>
    <row r="7442" spans="1:31" x14ac:dyDescent="0.45">
      <c r="A7442" t="s">
        <v>24</v>
      </c>
      <c r="B7442" t="s">
        <v>386</v>
      </c>
      <c r="C7442" t="s">
        <v>382</v>
      </c>
      <c r="D7442">
        <v>1230</v>
      </c>
      <c r="E7442">
        <v>600000</v>
      </c>
      <c r="F7442">
        <v>532.95100000000002</v>
      </c>
      <c r="L7442">
        <v>-128020.83</v>
      </c>
      <c r="M7442">
        <v>-15.38</v>
      </c>
      <c r="N7442">
        <v>-79.97</v>
      </c>
      <c r="O7442">
        <v>12.29</v>
      </c>
      <c r="P7442">
        <v>-15.37</v>
      </c>
      <c r="R7442">
        <v>-982.83</v>
      </c>
      <c r="T7442">
        <v>100.09</v>
      </c>
      <c r="U7442" t="s">
        <v>314</v>
      </c>
      <c r="V7442" t="s">
        <v>314</v>
      </c>
      <c r="Y7442" s="12" t="str">
        <f>IFERROR(VLOOKUP(C7442,[1]Index!$D:$F,3,FALSE),"Non List")</f>
        <v>Manufacturing And Processing</v>
      </c>
      <c r="Z7442">
        <f>IFERROR(VLOOKUP(C7442,[1]LP!$B:$C,2,FALSE),0)</f>
        <v>1276</v>
      </c>
      <c r="AA7442" s="11">
        <f t="shared" si="376"/>
        <v>-83</v>
      </c>
      <c r="AB7442" s="5">
        <f>IFERROR(VLOOKUP(C7442,[2]Sheet1!$B:$F,5,FALSE),0)</f>
        <v>1800000</v>
      </c>
      <c r="AC7442" s="11">
        <f>IFERROR(VLOOKUP(AE7442,[3]Sheet2!$M:$O,3,FALSE),0)</f>
        <v>0</v>
      </c>
      <c r="AD7442" s="11">
        <f>IFERROR(VLOOKUP(AE7442,[3]Sheet2!$M:$O,2,FALSE),0)</f>
        <v>0</v>
      </c>
      <c r="AE7442" s="10" t="str">
        <f t="shared" si="377"/>
        <v>82/83OMPL</v>
      </c>
    </row>
    <row r="7443" spans="1:31" x14ac:dyDescent="0.45">
      <c r="A7443" t="s">
        <v>24</v>
      </c>
      <c r="B7443" t="s">
        <v>386</v>
      </c>
      <c r="C7443" t="s">
        <v>365</v>
      </c>
      <c r="D7443">
        <v>456.1</v>
      </c>
      <c r="E7443">
        <v>5024454.3</v>
      </c>
      <c r="F7443">
        <v>3945684.45</v>
      </c>
      <c r="L7443">
        <v>-15323.921</v>
      </c>
      <c r="M7443">
        <v>-10.19</v>
      </c>
      <c r="N7443">
        <v>-44.76</v>
      </c>
      <c r="O7443">
        <v>2.5499999999999998</v>
      </c>
      <c r="P7443">
        <v>-5.71</v>
      </c>
      <c r="R7443">
        <v>-114.14</v>
      </c>
      <c r="T7443">
        <v>178.53</v>
      </c>
      <c r="U7443" t="s">
        <v>314</v>
      </c>
      <c r="V7443" t="s">
        <v>314</v>
      </c>
      <c r="Y7443" s="12" t="str">
        <f>IFERROR(VLOOKUP(C7443,[1]Index!$D:$F,3,FALSE),"Non List")</f>
        <v>Manufacturing And Processing</v>
      </c>
      <c r="Z7443">
        <f>IFERROR(VLOOKUP(C7443,[1]LP!$B:$C,2,FALSE),0)</f>
        <v>412.1</v>
      </c>
      <c r="AA7443" s="11">
        <f t="shared" si="376"/>
        <v>-40.4</v>
      </c>
      <c r="AB7443" s="5">
        <f>IFERROR(VLOOKUP(C7443,[2]Sheet1!$B:$F,5,FALSE),0)</f>
        <v>10048908.6</v>
      </c>
      <c r="AC7443" s="11">
        <f>IFERROR(VLOOKUP(AE7443,[3]Sheet2!$M:$O,3,FALSE),0)</f>
        <v>0</v>
      </c>
      <c r="AD7443" s="11">
        <f>IFERROR(VLOOKUP(AE7443,[3]Sheet2!$M:$O,2,FALSE),0)</f>
        <v>0</v>
      </c>
      <c r="AE7443" s="10" t="str">
        <f t="shared" si="377"/>
        <v>82/83GCIL</v>
      </c>
    </row>
    <row r="7444" spans="1:31" x14ac:dyDescent="0.45">
      <c r="A7444" t="s">
        <v>24</v>
      </c>
      <c r="B7444" t="s">
        <v>386</v>
      </c>
      <c r="C7444" t="s">
        <v>394</v>
      </c>
      <c r="D7444">
        <v>1796</v>
      </c>
      <c r="E7444">
        <v>726000</v>
      </c>
      <c r="F7444">
        <v>218682.448</v>
      </c>
      <c r="L7444">
        <v>9274.7999999999993</v>
      </c>
      <c r="M7444">
        <v>-8.44</v>
      </c>
      <c r="N7444">
        <v>-212.8</v>
      </c>
      <c r="O7444">
        <v>13.8</v>
      </c>
      <c r="P7444">
        <v>-6.49</v>
      </c>
      <c r="R7444">
        <v>-2936.64</v>
      </c>
      <c r="T7444">
        <v>130.12</v>
      </c>
      <c r="U7444" t="s">
        <v>314</v>
      </c>
      <c r="V7444" t="s">
        <v>314</v>
      </c>
      <c r="Y7444" s="12" t="str">
        <f>IFERROR(VLOOKUP(C7444,[1]Index!$D:$F,3,FALSE),"Non List")</f>
        <v>Manufacturing And Processing</v>
      </c>
      <c r="Z7444">
        <f>IFERROR(VLOOKUP(C7444,[1]LP!$B:$C,2,FALSE),0)</f>
        <v>1699.9</v>
      </c>
      <c r="AA7444" s="11">
        <f t="shared" si="376"/>
        <v>-201.4</v>
      </c>
      <c r="AB7444" s="5">
        <f>IFERROR(VLOOKUP(C7444,[2]Sheet1!$B:$F,5,FALSE),0)</f>
        <v>1452000</v>
      </c>
      <c r="AC7444" s="11">
        <f>IFERROR(VLOOKUP(AE7444,[3]Sheet2!$M:$O,3,FALSE),0)</f>
        <v>0</v>
      </c>
      <c r="AD7444" s="11">
        <f>IFERROR(VLOOKUP(AE7444,[3]Sheet2!$M:$O,2,FALSE),0)</f>
        <v>0</v>
      </c>
      <c r="AE7444" s="10" t="str">
        <f t="shared" si="377"/>
        <v>82/83SAGAR</v>
      </c>
    </row>
    <row r="7445" spans="1:31" x14ac:dyDescent="0.45">
      <c r="A7445" t="s">
        <v>24</v>
      </c>
      <c r="B7445" t="s">
        <v>386</v>
      </c>
      <c r="C7445" t="s">
        <v>395</v>
      </c>
      <c r="D7445">
        <v>879.9</v>
      </c>
      <c r="E7445">
        <v>1631250</v>
      </c>
      <c r="F7445">
        <v>242965.81</v>
      </c>
      <c r="L7445">
        <v>314328</v>
      </c>
      <c r="M7445">
        <v>2.27</v>
      </c>
      <c r="N7445">
        <v>387.62</v>
      </c>
      <c r="O7445">
        <v>7.66</v>
      </c>
      <c r="P7445">
        <v>1.98</v>
      </c>
      <c r="R7445">
        <v>2969.17</v>
      </c>
      <c r="T7445">
        <v>114.89</v>
      </c>
      <c r="U7445">
        <v>76.599999999999994</v>
      </c>
      <c r="V7445" s="14">
        <v>-0.91290000000000004</v>
      </c>
      <c r="Y7445" s="12" t="str">
        <f>IFERROR(VLOOKUP(C7445,[1]Index!$D:$F,3,FALSE),"Non List")</f>
        <v>Manufacturing And Processing</v>
      </c>
      <c r="Z7445">
        <f>IFERROR(VLOOKUP(C7445,[1]LP!$B:$C,2,FALSE),0)</f>
        <v>854</v>
      </c>
      <c r="AA7445" s="11">
        <f t="shared" si="376"/>
        <v>376.2</v>
      </c>
      <c r="AB7445" s="5">
        <f>IFERROR(VLOOKUP(C7445,[2]Sheet1!$B:$F,5,FALSE),0)</f>
        <v>3262500</v>
      </c>
      <c r="AC7445" s="11">
        <f>IFERROR(VLOOKUP(AE7445,[3]Sheet2!$M:$O,3,FALSE),0)</f>
        <v>0</v>
      </c>
      <c r="AD7445" s="11">
        <f>IFERROR(VLOOKUP(AE7445,[3]Sheet2!$M:$O,2,FALSE),0)</f>
        <v>0</v>
      </c>
      <c r="AE7445" s="10" t="str">
        <f t="shared" si="377"/>
        <v>82/83SAIL</v>
      </c>
    </row>
    <row r="7446" spans="1:31" x14ac:dyDescent="0.45">
      <c r="A7446" t="s">
        <v>24</v>
      </c>
      <c r="B7446" t="s">
        <v>386</v>
      </c>
      <c r="C7446" t="s">
        <v>299</v>
      </c>
      <c r="D7446">
        <v>1845</v>
      </c>
      <c r="E7446">
        <v>6481712</v>
      </c>
      <c r="F7446">
        <v>20248869</v>
      </c>
      <c r="L7446">
        <v>4423.4070000000002</v>
      </c>
      <c r="M7446">
        <v>19.399999999999999</v>
      </c>
      <c r="N7446">
        <v>95.1</v>
      </c>
      <c r="O7446">
        <v>4.47</v>
      </c>
      <c r="P7446">
        <v>4.7</v>
      </c>
      <c r="R7446">
        <v>425.1</v>
      </c>
      <c r="T7446">
        <v>412.4</v>
      </c>
      <c r="U7446">
        <v>424.28</v>
      </c>
      <c r="V7446" s="15">
        <v>-0.77</v>
      </c>
      <c r="Y7446" s="12" t="str">
        <f>IFERROR(VLOOKUP(C7446,[1]Index!$D:$F,3,FALSE),"Non List")</f>
        <v>Investment</v>
      </c>
      <c r="Z7446">
        <f>IFERROR(VLOOKUP(C7446,[1]LP!$B:$C,2,FALSE),0)</f>
        <v>1835</v>
      </c>
      <c r="AA7446" s="11">
        <f t="shared" ref="AA7446:AA7452" si="378">ROUND(IFERROR(Z7446/M7446,0),1)</f>
        <v>94.6</v>
      </c>
      <c r="AB7446" s="5">
        <f>IFERROR(VLOOKUP(C7446,[2]Sheet1!$B:$F,5,FALSE),0)</f>
        <v>12963424.600000001</v>
      </c>
      <c r="AC7446" s="11">
        <f>IFERROR(VLOOKUP(AE7446,[3]Sheet2!$M:$O,3,FALSE),0)</f>
        <v>0</v>
      </c>
      <c r="AD7446" s="11">
        <f>IFERROR(VLOOKUP(AE7446,[3]Sheet2!$M:$O,2,FALSE),0)</f>
        <v>0</v>
      </c>
      <c r="AE7446" s="10" t="str">
        <f t="shared" ref="AE7446:AE7452" si="379">B7446&amp;C7446</f>
        <v>82/83CIT</v>
      </c>
    </row>
    <row r="7447" spans="1:31" x14ac:dyDescent="0.45">
      <c r="A7447" t="s">
        <v>24</v>
      </c>
      <c r="B7447" t="s">
        <v>386</v>
      </c>
      <c r="C7447" t="s">
        <v>368</v>
      </c>
      <c r="D7447">
        <v>905</v>
      </c>
      <c r="E7447">
        <v>1585584</v>
      </c>
      <c r="F7447">
        <v>527742.55799999996</v>
      </c>
      <c r="L7447">
        <v>193976</v>
      </c>
      <c r="M7447">
        <v>0.56000000000000005</v>
      </c>
      <c r="N7447">
        <v>1616.07</v>
      </c>
      <c r="O7447">
        <v>13.58</v>
      </c>
      <c r="P7447">
        <v>0.84</v>
      </c>
      <c r="R7447">
        <v>21946.23</v>
      </c>
      <c r="T7447">
        <v>66.64</v>
      </c>
      <c r="U7447">
        <v>28.98</v>
      </c>
      <c r="V7447" s="14">
        <v>-0.96799999999999997</v>
      </c>
      <c r="Y7447" s="12" t="str">
        <f>IFERROR(VLOOKUP(C7447,[1]Index!$D:$F,3,FALSE),"Non List")</f>
        <v>Investment</v>
      </c>
      <c r="Z7447">
        <f>IFERROR(VLOOKUP(C7447,[1]LP!$B:$C,2,FALSE),0)</f>
        <v>887</v>
      </c>
      <c r="AA7447" s="11">
        <f t="shared" si="378"/>
        <v>1583.9</v>
      </c>
      <c r="AB7447" s="5">
        <f>IFERROR(VLOOKUP(C7447,[2]Sheet1!$B:$F,5,FALSE),0)</f>
        <v>3805401.5999999996</v>
      </c>
      <c r="AC7447" s="11">
        <f>IFERROR(VLOOKUP(AE7447,[3]Sheet2!$M:$O,3,FALSE),0)</f>
        <v>0</v>
      </c>
      <c r="AD7447" s="11">
        <f>IFERROR(VLOOKUP(AE7447,[3]Sheet2!$M:$O,2,FALSE),0)</f>
        <v>0</v>
      </c>
      <c r="AE7447" s="10" t="str">
        <f t="shared" si="379"/>
        <v>82/83HATHY</v>
      </c>
    </row>
    <row r="7448" spans="1:31" x14ac:dyDescent="0.45">
      <c r="A7448" t="s">
        <v>24</v>
      </c>
      <c r="B7448" t="s">
        <v>386</v>
      </c>
      <c r="C7448" t="s">
        <v>300</v>
      </c>
      <c r="D7448">
        <v>267.8</v>
      </c>
      <c r="E7448">
        <v>24559813.399999999</v>
      </c>
      <c r="F7448">
        <v>3819608</v>
      </c>
      <c r="L7448">
        <v>208540</v>
      </c>
      <c r="M7448">
        <v>3.16</v>
      </c>
      <c r="N7448">
        <v>84.75</v>
      </c>
      <c r="O7448">
        <v>2.3199999999999998</v>
      </c>
      <c r="P7448">
        <v>2.73</v>
      </c>
      <c r="R7448">
        <v>196.62</v>
      </c>
      <c r="T7448">
        <v>115.55</v>
      </c>
      <c r="U7448">
        <v>90.64</v>
      </c>
      <c r="V7448" s="14">
        <v>-0.66149999999999998</v>
      </c>
      <c r="Y7448" s="12" t="str">
        <f>IFERROR(VLOOKUP(C7448,[1]Index!$D:$F,3,FALSE),"Non List")</f>
        <v>Investment</v>
      </c>
      <c r="Z7448">
        <f>IFERROR(VLOOKUP(C7448,[1]LP!$B:$C,2,FALSE),0)</f>
        <v>258.89999999999998</v>
      </c>
      <c r="AA7448" s="11">
        <f t="shared" si="378"/>
        <v>81.900000000000006</v>
      </c>
      <c r="AB7448" s="5">
        <f>IFERROR(VLOOKUP(C7448,[2]Sheet1!$B:$F,5,FALSE),0)</f>
        <v>49856420.400000006</v>
      </c>
      <c r="AC7448" s="11">
        <f>IFERROR(VLOOKUP(AE7448,[3]Sheet2!$M:$O,3,FALSE),0)</f>
        <v>0</v>
      </c>
      <c r="AD7448" s="11">
        <f>IFERROR(VLOOKUP(AE7448,[3]Sheet2!$M:$O,2,FALSE),0)</f>
        <v>0</v>
      </c>
      <c r="AE7448" s="10" t="str">
        <f t="shared" si="379"/>
        <v>82/83HIDCL</v>
      </c>
    </row>
    <row r="7449" spans="1:31" x14ac:dyDescent="0.45">
      <c r="A7449" t="s">
        <v>24</v>
      </c>
      <c r="B7449" t="s">
        <v>386</v>
      </c>
      <c r="C7449" t="s">
        <v>301</v>
      </c>
      <c r="D7449">
        <v>268</v>
      </c>
      <c r="E7449">
        <v>21600000</v>
      </c>
      <c r="F7449">
        <v>4312600</v>
      </c>
      <c r="L7449">
        <v>-1894.3150000000001</v>
      </c>
      <c r="M7449">
        <v>3.86</v>
      </c>
      <c r="N7449">
        <v>69.430000000000007</v>
      </c>
      <c r="O7449">
        <v>2.23</v>
      </c>
      <c r="P7449">
        <v>3.22</v>
      </c>
      <c r="R7449">
        <v>154.83000000000001</v>
      </c>
      <c r="T7449">
        <v>119.97</v>
      </c>
      <c r="U7449">
        <v>102.08</v>
      </c>
      <c r="V7449" s="14">
        <v>-0.61909999999999998</v>
      </c>
      <c r="Y7449" s="12" t="str">
        <f>IFERROR(VLOOKUP(C7449,[1]Index!$D:$F,3,FALSE),"Non List")</f>
        <v>Investment</v>
      </c>
      <c r="Z7449">
        <f>IFERROR(VLOOKUP(C7449,[1]LP!$B:$C,2,FALSE),0)</f>
        <v>265</v>
      </c>
      <c r="AA7449" s="11">
        <f t="shared" si="378"/>
        <v>68.7</v>
      </c>
      <c r="AB7449" s="5">
        <f>IFERROR(VLOOKUP(C7449,[2]Sheet1!$B:$F,5,FALSE),0)</f>
        <v>86400000</v>
      </c>
      <c r="AC7449" s="11">
        <f>IFERROR(VLOOKUP(AE7449,[3]Sheet2!$M:$O,3,FALSE),0)</f>
        <v>0</v>
      </c>
      <c r="AD7449" s="11">
        <f>IFERROR(VLOOKUP(AE7449,[3]Sheet2!$M:$O,2,FALSE),0)</f>
        <v>0</v>
      </c>
      <c r="AE7449" s="10" t="str">
        <f t="shared" si="379"/>
        <v>82/83NIFRA</v>
      </c>
    </row>
    <row r="7450" spans="1:31" x14ac:dyDescent="0.45">
      <c r="A7450" t="s">
        <v>24</v>
      </c>
      <c r="B7450" t="s">
        <v>386</v>
      </c>
      <c r="C7450" t="s">
        <v>304</v>
      </c>
      <c r="D7450">
        <v>904</v>
      </c>
      <c r="E7450">
        <v>555600</v>
      </c>
      <c r="F7450">
        <v>47347.341999999997</v>
      </c>
      <c r="L7450">
        <v>5066.96</v>
      </c>
      <c r="M7450">
        <v>-1.36</v>
      </c>
      <c r="N7450">
        <v>-664.71</v>
      </c>
      <c r="O7450">
        <v>8.33</v>
      </c>
      <c r="P7450">
        <v>-1.26</v>
      </c>
      <c r="R7450">
        <v>-5537.03</v>
      </c>
      <c r="T7450">
        <v>108.52</v>
      </c>
      <c r="U7450" t="s">
        <v>314</v>
      </c>
      <c r="V7450" t="s">
        <v>314</v>
      </c>
      <c r="Y7450" s="12" t="str">
        <f>IFERROR(VLOOKUP(C7450,[1]Index!$D:$F,3,FALSE),"Non List")</f>
        <v>Investment</v>
      </c>
      <c r="Z7450">
        <f>IFERROR(VLOOKUP(C7450,[1]LP!$B:$C,2,FALSE),0)</f>
        <v>900</v>
      </c>
      <c r="AA7450" s="11">
        <f t="shared" si="378"/>
        <v>-661.8</v>
      </c>
      <c r="AB7450" s="5">
        <f>IFERROR(VLOOKUP(C7450,[2]Sheet1!$B:$F,5,FALSE),0)</f>
        <v>5556001</v>
      </c>
      <c r="AC7450" s="11">
        <f>IFERROR(VLOOKUP(AE7450,[3]Sheet2!$M:$O,3,FALSE),0)</f>
        <v>0</v>
      </c>
      <c r="AD7450" s="11">
        <f>IFERROR(VLOOKUP(AE7450,[3]Sheet2!$M:$O,2,FALSE),0)</f>
        <v>0</v>
      </c>
      <c r="AE7450" s="10" t="str">
        <f t="shared" si="379"/>
        <v>82/83ENL</v>
      </c>
    </row>
    <row r="7451" spans="1:31" x14ac:dyDescent="0.45">
      <c r="A7451" t="s">
        <v>24</v>
      </c>
      <c r="B7451" t="s">
        <v>386</v>
      </c>
      <c r="C7451" t="s">
        <v>302</v>
      </c>
      <c r="D7451">
        <v>1372.3</v>
      </c>
      <c r="E7451">
        <v>1798121.206</v>
      </c>
      <c r="F7451">
        <v>1822547.69</v>
      </c>
      <c r="L7451">
        <v>156563.7273</v>
      </c>
      <c r="M7451">
        <v>1.1299999999999999</v>
      </c>
      <c r="N7451">
        <v>1214.42</v>
      </c>
      <c r="O7451">
        <v>6.82</v>
      </c>
      <c r="P7451">
        <v>0.56000000000000005</v>
      </c>
      <c r="R7451">
        <v>8282.34</v>
      </c>
      <c r="T7451">
        <v>201.36</v>
      </c>
      <c r="U7451">
        <v>71.55</v>
      </c>
      <c r="V7451" s="14">
        <v>-0.94789999999999996</v>
      </c>
      <c r="Y7451" s="12" t="str">
        <f>IFERROR(VLOOKUP(C7451,[1]Index!$D:$F,3,FALSE),"Non List")</f>
        <v>Investment</v>
      </c>
      <c r="Z7451">
        <f>IFERROR(VLOOKUP(C7451,[1]LP!$B:$C,2,FALSE),0)</f>
        <v>1362.6</v>
      </c>
      <c r="AA7451" s="11">
        <f t="shared" si="378"/>
        <v>1205.8</v>
      </c>
      <c r="AB7451" s="5">
        <f>IFERROR(VLOOKUP(C7451,[2]Sheet1!$B:$F,5,FALSE),0)</f>
        <v>17981212</v>
      </c>
      <c r="AC7451" s="11">
        <f>IFERROR(VLOOKUP(AE7451,[3]Sheet2!$M:$O,3,FALSE),0)</f>
        <v>0</v>
      </c>
      <c r="AD7451" s="11">
        <f>IFERROR(VLOOKUP(AE7451,[3]Sheet2!$M:$O,2,FALSE),0)</f>
        <v>0</v>
      </c>
      <c r="AE7451" s="10" t="str">
        <f t="shared" si="379"/>
        <v>82/83NRN</v>
      </c>
    </row>
    <row r="7452" spans="1:31" x14ac:dyDescent="0.45">
      <c r="A7452" t="s">
        <v>24</v>
      </c>
      <c r="B7452" t="s">
        <v>386</v>
      </c>
      <c r="C7452" t="s">
        <v>303</v>
      </c>
      <c r="D7452">
        <v>2256.9</v>
      </c>
      <c r="E7452">
        <v>1034237.061</v>
      </c>
      <c r="F7452">
        <v>1121004.1179</v>
      </c>
      <c r="L7452">
        <v>0</v>
      </c>
      <c r="M7452">
        <v>60.55</v>
      </c>
      <c r="N7452">
        <v>37.270000000000003</v>
      </c>
      <c r="O7452">
        <v>10.83</v>
      </c>
      <c r="P7452">
        <v>29.06</v>
      </c>
      <c r="R7452">
        <v>403.63</v>
      </c>
      <c r="T7452">
        <v>208.39</v>
      </c>
      <c r="U7452">
        <v>532.83000000000004</v>
      </c>
      <c r="V7452" s="14">
        <v>-0.76390000000000002</v>
      </c>
      <c r="Y7452" s="12" t="str">
        <f>IFERROR(VLOOKUP(C7452,[1]Index!$D:$F,3,FALSE),"Non List")</f>
        <v>Investment</v>
      </c>
      <c r="Z7452">
        <f>IFERROR(VLOOKUP(C7452,[1]LP!$B:$C,2,FALSE),0)</f>
        <v>2243</v>
      </c>
      <c r="AA7452" s="11">
        <f t="shared" si="378"/>
        <v>37</v>
      </c>
      <c r="AB7452" s="5">
        <f>IFERROR(VLOOKUP(C7452,[2]Sheet1!$B:$F,5,FALSE),0)</f>
        <v>10342371</v>
      </c>
      <c r="AC7452" s="11">
        <f>IFERROR(VLOOKUP(AE7452,[3]Sheet2!$M:$O,3,FALSE),0)</f>
        <v>0</v>
      </c>
      <c r="AD7452" s="11">
        <f>IFERROR(VLOOKUP(AE7452,[3]Sheet2!$M:$O,2,FALSE),0)</f>
        <v>0</v>
      </c>
      <c r="AE7452" s="10" t="str">
        <f t="shared" si="379"/>
        <v>82/83CHDC</v>
      </c>
    </row>
    <row r="7453" spans="1:31" x14ac:dyDescent="0.45">
      <c r="A7453" t="s">
        <v>24</v>
      </c>
      <c r="B7453" t="s">
        <v>386</v>
      </c>
      <c r="C7453" t="s">
        <v>305</v>
      </c>
      <c r="D7453">
        <v>5415</v>
      </c>
      <c r="E7453">
        <v>320716.95500000002</v>
      </c>
      <c r="F7453">
        <v>1321870.889</v>
      </c>
      <c r="L7453">
        <v>16215.35</v>
      </c>
      <c r="M7453">
        <v>20.22</v>
      </c>
      <c r="N7453">
        <v>267.8</v>
      </c>
      <c r="O7453">
        <v>10.57</v>
      </c>
      <c r="P7453">
        <v>3.95</v>
      </c>
      <c r="R7453">
        <v>2830.65</v>
      </c>
      <c r="T7453">
        <v>512.16</v>
      </c>
      <c r="U7453">
        <v>482.71</v>
      </c>
      <c r="V7453" s="14">
        <v>-0.91090000000000004</v>
      </c>
      <c r="Y7453" s="12" t="str">
        <f>IFERROR(VLOOKUP(C7453,[1]Index!$D:$F,3,FALSE),"Non List")</f>
        <v>Tradings</v>
      </c>
      <c r="Z7453">
        <f>IFERROR(VLOOKUP(C7453,[1]LP!$B:$C,2,FALSE),0)</f>
        <v>5525</v>
      </c>
      <c r="AA7453" s="11">
        <f t="shared" ref="AA7453" si="380">ROUND(IFERROR(Z7453/M7453,0),1)</f>
        <v>273.2</v>
      </c>
      <c r="AB7453" s="5">
        <f>IFERROR(VLOOKUP(C7453,[2]Sheet1!$B:$F,5,FALSE),0)</f>
        <v>2533664.3000000003</v>
      </c>
      <c r="AC7453" s="11">
        <f>IFERROR(VLOOKUP(AE7453,[3]Sheet2!$M:$O,3,FALSE),0)</f>
        <v>0</v>
      </c>
      <c r="AD7453" s="11">
        <f>IFERROR(VLOOKUP(AE7453,[3]Sheet2!$M:$O,2,FALSE),0)</f>
        <v>0</v>
      </c>
      <c r="AE7453" s="10" t="str">
        <f t="shared" ref="AE7453" si="381">B7453&amp;C7453</f>
        <v>82/83STC</v>
      </c>
    </row>
    <row r="7454" spans="1:31" x14ac:dyDescent="0.45">
      <c r="A7454" t="s">
        <v>24</v>
      </c>
      <c r="B7454" t="s">
        <v>386</v>
      </c>
      <c r="C7454" t="s">
        <v>307</v>
      </c>
      <c r="D7454">
        <v>870</v>
      </c>
      <c r="E7454">
        <v>18000000</v>
      </c>
      <c r="F7454">
        <v>73035720</v>
      </c>
      <c r="L7454">
        <v>1325174</v>
      </c>
      <c r="M7454">
        <v>29.45</v>
      </c>
      <c r="N7454">
        <v>29.54</v>
      </c>
      <c r="O7454">
        <v>1.72</v>
      </c>
      <c r="P7454">
        <v>5.82</v>
      </c>
      <c r="R7454">
        <v>50.81</v>
      </c>
      <c r="T7454">
        <v>505.75</v>
      </c>
      <c r="U7454">
        <v>578.9</v>
      </c>
      <c r="V7454" s="14">
        <v>-0.33460000000000001</v>
      </c>
      <c r="Y7454" s="12" t="str">
        <f>IFERROR(VLOOKUP(C7454,[1]Index!$D:$F,3,FALSE),"Non List")</f>
        <v>Others</v>
      </c>
      <c r="Z7454">
        <f>IFERROR(VLOOKUP(C7454,[1]LP!$B:$C,2,FALSE),0)</f>
        <v>905</v>
      </c>
      <c r="AA7454" s="11">
        <f t="shared" ref="AA7454:AA7460" si="382">ROUND(IFERROR(Z7454/M7454,0),1)</f>
        <v>30.7</v>
      </c>
      <c r="AB7454" s="5">
        <f>IFERROR(VLOOKUP(C7454,[2]Sheet1!$B:$F,5,FALSE),0)</f>
        <v>14400000</v>
      </c>
      <c r="AC7454" s="11">
        <f>IFERROR(VLOOKUP(AE7454,[3]Sheet2!$M:$O,3,FALSE),0)</f>
        <v>0</v>
      </c>
      <c r="AD7454" s="11">
        <f>IFERROR(VLOOKUP(AE7454,[3]Sheet2!$M:$O,2,FALSE),0)</f>
        <v>0</v>
      </c>
      <c r="AE7454" s="10" t="str">
        <f t="shared" ref="AE7454:AE7460" si="383">B7454&amp;C7454</f>
        <v>82/83NTC</v>
      </c>
    </row>
    <row r="7455" spans="1:31" x14ac:dyDescent="0.45">
      <c r="A7455" t="s">
        <v>24</v>
      </c>
      <c r="B7455" t="s">
        <v>386</v>
      </c>
      <c r="C7455" t="s">
        <v>372</v>
      </c>
      <c r="D7455">
        <v>828.7</v>
      </c>
      <c r="E7455">
        <v>10868000</v>
      </c>
      <c r="F7455">
        <v>5891586.1490000002</v>
      </c>
      <c r="L7455">
        <v>245814.98</v>
      </c>
      <c r="M7455">
        <v>9.0500000000000007</v>
      </c>
      <c r="N7455">
        <v>91.57</v>
      </c>
      <c r="O7455">
        <v>5.37</v>
      </c>
      <c r="P7455">
        <v>5.87</v>
      </c>
      <c r="R7455">
        <v>491.73</v>
      </c>
      <c r="T7455">
        <v>154.21</v>
      </c>
      <c r="U7455">
        <v>177.2</v>
      </c>
      <c r="V7455" s="14">
        <v>-0.78620000000000001</v>
      </c>
      <c r="Y7455" s="12" t="str">
        <f>IFERROR(VLOOKUP(C7455,[1]Index!$D:$F,3,FALSE),"Non List")</f>
        <v>Others</v>
      </c>
      <c r="Z7455">
        <f>IFERROR(VLOOKUP(C7455,[1]LP!$B:$C,2,FALSE),0)</f>
        <v>838.7</v>
      </c>
      <c r="AA7455" s="11">
        <f t="shared" si="382"/>
        <v>92.7</v>
      </c>
      <c r="AB7455" s="5">
        <f>IFERROR(VLOOKUP(C7455,[2]Sheet1!$B:$F,5,FALSE),0)</f>
        <v>31517199.999999996</v>
      </c>
      <c r="AC7455" s="11">
        <f>IFERROR(VLOOKUP(AE7455,[3]Sheet2!$M:$O,3,FALSE),0)</f>
        <v>0</v>
      </c>
      <c r="AD7455" s="11">
        <f>IFERROR(VLOOKUP(AE7455,[3]Sheet2!$M:$O,2,FALSE),0)</f>
        <v>0</v>
      </c>
      <c r="AE7455" s="10" t="str">
        <f t="shared" si="383"/>
        <v>82/83HRL</v>
      </c>
    </row>
    <row r="7456" spans="1:31" x14ac:dyDescent="0.45">
      <c r="A7456" t="s">
        <v>24</v>
      </c>
      <c r="B7456" t="s">
        <v>386</v>
      </c>
      <c r="C7456" t="s">
        <v>373</v>
      </c>
      <c r="D7456">
        <v>1360</v>
      </c>
      <c r="E7456">
        <v>756000</v>
      </c>
      <c r="F7456">
        <v>118060.27</v>
      </c>
      <c r="L7456">
        <v>11007.17</v>
      </c>
      <c r="M7456">
        <v>5.82</v>
      </c>
      <c r="N7456">
        <v>233.68</v>
      </c>
      <c r="O7456">
        <v>11.76</v>
      </c>
      <c r="P7456">
        <v>5.04</v>
      </c>
      <c r="R7456">
        <v>2748.08</v>
      </c>
      <c r="T7456">
        <v>115.62</v>
      </c>
      <c r="U7456">
        <v>123.05</v>
      </c>
      <c r="V7456" s="14">
        <v>-0.90949999999999998</v>
      </c>
      <c r="Y7456" s="12" t="str">
        <f>IFERROR(VLOOKUP(C7456,[1]Index!$D:$F,3,FALSE),"Non List")</f>
        <v>Others</v>
      </c>
      <c r="Z7456">
        <f>IFERROR(VLOOKUP(C7456,[1]LP!$B:$C,2,FALSE),0)</f>
        <v>1360</v>
      </c>
      <c r="AA7456" s="11">
        <f t="shared" si="382"/>
        <v>233.7</v>
      </c>
      <c r="AB7456" s="5">
        <f>IFERROR(VLOOKUP(C7456,[2]Sheet1!$B:$F,5,FALSE),0)</f>
        <v>1436400</v>
      </c>
      <c r="AC7456" s="11">
        <f>IFERROR(VLOOKUP(AE7456,[3]Sheet2!$M:$O,3,FALSE),0)</f>
        <v>0</v>
      </c>
      <c r="AD7456" s="11">
        <f>IFERROR(VLOOKUP(AE7456,[3]Sheet2!$M:$O,2,FALSE),0)</f>
        <v>0</v>
      </c>
      <c r="AE7456" s="10" t="str">
        <f t="shared" si="383"/>
        <v>82/83MKCL</v>
      </c>
    </row>
    <row r="7457" spans="1:31" x14ac:dyDescent="0.45">
      <c r="A7457" t="s">
        <v>24</v>
      </c>
      <c r="B7457" t="s">
        <v>386</v>
      </c>
      <c r="C7457" t="s">
        <v>384</v>
      </c>
      <c r="D7457">
        <v>770</v>
      </c>
      <c r="E7457">
        <v>815609.7</v>
      </c>
      <c r="F7457">
        <v>46865.547700000003</v>
      </c>
      <c r="L7457">
        <v>1763.0744</v>
      </c>
      <c r="M7457">
        <v>0.86</v>
      </c>
      <c r="N7457">
        <v>895.35</v>
      </c>
      <c r="O7457">
        <v>7.28</v>
      </c>
      <c r="P7457">
        <v>0.82</v>
      </c>
      <c r="R7457">
        <v>6518.15</v>
      </c>
      <c r="T7457">
        <v>105.75</v>
      </c>
      <c r="U7457">
        <v>45.24</v>
      </c>
      <c r="V7457" s="14">
        <v>-0.94130000000000003</v>
      </c>
      <c r="Y7457" s="12" t="str">
        <f>IFERROR(VLOOKUP(C7457,[1]Index!$D:$F,3,FALSE),"Non List")</f>
        <v>Others</v>
      </c>
      <c r="Z7457">
        <f>IFERROR(VLOOKUP(C7457,[1]LP!$B:$C,2,FALSE),0)</f>
        <v>787.8</v>
      </c>
      <c r="AA7457" s="11">
        <f t="shared" si="382"/>
        <v>916</v>
      </c>
      <c r="AB7457" s="5">
        <f>IFERROR(VLOOKUP(C7457,[2]Sheet1!$B:$F,5,FALSE),0)</f>
        <v>3996487.53</v>
      </c>
      <c r="AC7457" s="11">
        <f>IFERROR(VLOOKUP(AE7457,[3]Sheet2!$M:$O,3,FALSE),0)</f>
        <v>0</v>
      </c>
      <c r="AD7457" s="11">
        <f>IFERROR(VLOOKUP(AE7457,[3]Sheet2!$M:$O,2,FALSE),0)</f>
        <v>0</v>
      </c>
      <c r="AE7457" s="10" t="str">
        <f t="shared" si="383"/>
        <v>82/83TTL</v>
      </c>
    </row>
    <row r="7458" spans="1:31" x14ac:dyDescent="0.45">
      <c r="A7458" t="s">
        <v>24</v>
      </c>
      <c r="B7458" t="s">
        <v>386</v>
      </c>
      <c r="C7458" t="s">
        <v>370</v>
      </c>
      <c r="D7458">
        <v>414.9</v>
      </c>
      <c r="E7458">
        <v>967500</v>
      </c>
      <c r="F7458">
        <v>-123536.87</v>
      </c>
      <c r="L7458">
        <v>-15532.08</v>
      </c>
      <c r="M7458">
        <v>-6.42</v>
      </c>
      <c r="N7458">
        <v>-64.63</v>
      </c>
      <c r="O7458">
        <v>4.76</v>
      </c>
      <c r="P7458">
        <v>-7.36</v>
      </c>
      <c r="R7458">
        <v>-307.64</v>
      </c>
      <c r="T7458">
        <v>87.23</v>
      </c>
      <c r="U7458" t="s">
        <v>314</v>
      </c>
      <c r="V7458" t="s">
        <v>314</v>
      </c>
      <c r="Y7458" s="12" t="str">
        <f>IFERROR(VLOOKUP(C7458,[1]Index!$D:$F,3,FALSE),"Non List")</f>
        <v>Others</v>
      </c>
      <c r="Z7458">
        <f>IFERROR(VLOOKUP(C7458,[1]LP!$B:$C,2,FALSE),0)</f>
        <v>414.8</v>
      </c>
      <c r="AA7458" s="11">
        <f t="shared" si="382"/>
        <v>-64.599999999999994</v>
      </c>
      <c r="AB7458" s="5">
        <f>IFERROR(VLOOKUP(C7458,[2]Sheet1!$B:$F,5,FALSE),0)</f>
        <v>4160250</v>
      </c>
      <c r="AC7458" s="11">
        <f>IFERROR(VLOOKUP(AE7458,[3]Sheet2!$M:$O,3,FALSE),0)</f>
        <v>0</v>
      </c>
      <c r="AD7458" s="11">
        <f>IFERROR(VLOOKUP(AE7458,[3]Sheet2!$M:$O,2,FALSE),0)</f>
        <v>0</v>
      </c>
      <c r="AE7458" s="10" t="str">
        <f t="shared" si="383"/>
        <v>82/83NRM</v>
      </c>
    </row>
    <row r="7459" spans="1:31" x14ac:dyDescent="0.45">
      <c r="A7459" t="s">
        <v>24</v>
      </c>
      <c r="B7459" t="s">
        <v>386</v>
      </c>
      <c r="C7459" t="s">
        <v>385</v>
      </c>
      <c r="D7459">
        <v>915</v>
      </c>
      <c r="E7459">
        <v>800000</v>
      </c>
      <c r="F7459">
        <v>12843.383</v>
      </c>
      <c r="L7459">
        <v>9005.4809999999998</v>
      </c>
      <c r="M7459">
        <v>4.5</v>
      </c>
      <c r="N7459">
        <v>203.33</v>
      </c>
      <c r="O7459">
        <v>9.01</v>
      </c>
      <c r="P7459">
        <v>4.43</v>
      </c>
      <c r="R7459">
        <v>1832</v>
      </c>
      <c r="T7459">
        <v>101.61</v>
      </c>
      <c r="U7459">
        <v>101.43</v>
      </c>
      <c r="V7459" s="14">
        <v>-0.8891</v>
      </c>
      <c r="Y7459" s="12" t="str">
        <f>IFERROR(VLOOKUP(C7459,[1]Index!$D:$F,3,FALSE),"Non List")</f>
        <v>Others</v>
      </c>
      <c r="Z7459">
        <f>IFERROR(VLOOKUP(C7459,[1]LP!$B:$C,2,FALSE),0)</f>
        <v>1025</v>
      </c>
      <c r="AA7459" s="11">
        <f t="shared" si="382"/>
        <v>227.8</v>
      </c>
      <c r="AB7459" s="5">
        <f>IFERROR(VLOOKUP(C7459,[2]Sheet1!$B:$F,5,FALSE),0)</f>
        <v>1600000</v>
      </c>
      <c r="AC7459" s="11">
        <f>IFERROR(VLOOKUP(AE7459,[3]Sheet2!$M:$O,3,FALSE),0)</f>
        <v>0</v>
      </c>
      <c r="AD7459" s="11">
        <f>IFERROR(VLOOKUP(AE7459,[3]Sheet2!$M:$O,2,FALSE),0)</f>
        <v>0</v>
      </c>
      <c r="AE7459" s="10" t="str">
        <f t="shared" si="383"/>
        <v>82/83PURE</v>
      </c>
    </row>
    <row r="7460" spans="1:31" x14ac:dyDescent="0.45">
      <c r="A7460" t="s">
        <v>24</v>
      </c>
      <c r="B7460" t="s">
        <v>386</v>
      </c>
      <c r="C7460" t="s">
        <v>371</v>
      </c>
      <c r="D7460">
        <v>800</v>
      </c>
      <c r="E7460">
        <v>687500</v>
      </c>
      <c r="F7460">
        <v>21777.873</v>
      </c>
      <c r="L7460">
        <v>-11495.575000000001</v>
      </c>
      <c r="M7460">
        <v>-6.69</v>
      </c>
      <c r="N7460">
        <v>-119.58</v>
      </c>
      <c r="O7460">
        <v>7.75</v>
      </c>
      <c r="P7460">
        <v>-6.48</v>
      </c>
      <c r="R7460">
        <v>-926.75</v>
      </c>
      <c r="T7460">
        <v>103.17</v>
      </c>
      <c r="U7460" t="s">
        <v>314</v>
      </c>
      <c r="V7460" t="s">
        <v>314</v>
      </c>
      <c r="Y7460" s="12" t="str">
        <f>IFERROR(VLOOKUP(C7460,[1]Index!$D:$F,3,FALSE),"Non List")</f>
        <v>Others</v>
      </c>
      <c r="Z7460">
        <f>IFERROR(VLOOKUP(C7460,[1]LP!$B:$C,2,FALSE),0)</f>
        <v>810</v>
      </c>
      <c r="AA7460" s="11">
        <f t="shared" si="382"/>
        <v>-121.1</v>
      </c>
      <c r="AB7460" s="5">
        <f>IFERROR(VLOOKUP(C7460,[2]Sheet1!$B:$F,5,FALSE),0)</f>
        <v>1375000</v>
      </c>
      <c r="AC7460" s="11">
        <f>IFERROR(VLOOKUP(AE7460,[3]Sheet2!$M:$O,3,FALSE),0)</f>
        <v>0</v>
      </c>
      <c r="AD7460" s="11">
        <f>IFERROR(VLOOKUP(AE7460,[3]Sheet2!$M:$O,2,FALSE),0)</f>
        <v>0</v>
      </c>
      <c r="AE7460" s="10" t="str">
        <f t="shared" si="383"/>
        <v>82/83NWCL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2026-01-01T10:28:07Z</dcterms:modified>
</cp:coreProperties>
</file>